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2020\06 Июнь 2020\"/>
    </mc:Choice>
  </mc:AlternateContent>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F25" i="1" l="1"/>
  <c r="F32" i="1" s="1"/>
  <c r="N155" i="19" l="1"/>
  <c r="P155" i="19"/>
  <c r="R155" i="19"/>
  <c r="T155" i="19"/>
  <c r="N484" i="28" l="1"/>
  <c r="N473" i="28"/>
  <c r="A12" i="28" l="1"/>
  <c r="E12" i="28" l="1"/>
  <c r="I12" i="28"/>
  <c r="M12" i="28"/>
  <c r="Q12" i="28"/>
  <c r="U12" i="28"/>
  <c r="Y12" i="28"/>
  <c r="F12" i="28"/>
  <c r="J12" i="28"/>
  <c r="N12" i="28"/>
  <c r="R12" i="28"/>
  <c r="V12" i="28"/>
  <c r="G12" i="28"/>
  <c r="O12" i="28"/>
  <c r="W12" i="28"/>
  <c r="B12" i="28"/>
  <c r="H12" i="28"/>
  <c r="P12" i="28"/>
  <c r="X12" i="28"/>
  <c r="K12" i="28"/>
  <c r="L12" i="28"/>
  <c r="S12" i="28"/>
  <c r="T12" i="28"/>
  <c r="C12" i="28"/>
  <c r="D12" i="28"/>
  <c r="A13" i="28"/>
  <c r="A14" i="28" s="1"/>
  <c r="C14" i="28" l="1"/>
  <c r="G14" i="28"/>
  <c r="K14" i="28"/>
  <c r="O14" i="28"/>
  <c r="S14" i="28"/>
  <c r="W14" i="28"/>
  <c r="D14" i="28"/>
  <c r="H14" i="28"/>
  <c r="L14" i="28"/>
  <c r="P14" i="28"/>
  <c r="T14" i="28"/>
  <c r="X14" i="28"/>
  <c r="I14" i="28"/>
  <c r="Q14" i="28"/>
  <c r="Y14" i="28"/>
  <c r="J14" i="28"/>
  <c r="R14" i="28"/>
  <c r="M14" i="28"/>
  <c r="N14" i="28"/>
  <c r="B14" i="28"/>
  <c r="E14" i="28"/>
  <c r="F14" i="28"/>
  <c r="U14" i="28"/>
  <c r="V14" i="28"/>
  <c r="F13" i="28"/>
  <c r="J13" i="28"/>
  <c r="N13" i="28"/>
  <c r="R13" i="28"/>
  <c r="V13" i="28"/>
  <c r="C13" i="28"/>
  <c r="G13" i="28"/>
  <c r="K13" i="28"/>
  <c r="O13" i="28"/>
  <c r="S13" i="28"/>
  <c r="W13" i="28"/>
  <c r="H13" i="28"/>
  <c r="P13" i="28"/>
  <c r="X13" i="28"/>
  <c r="I13" i="28"/>
  <c r="Q13" i="28"/>
  <c r="Y13" i="28"/>
  <c r="D13" i="28"/>
  <c r="T13" i="28"/>
  <c r="B13" i="28"/>
  <c r="E13" i="28"/>
  <c r="U13" i="28"/>
  <c r="L13" i="28"/>
  <c r="M13" i="28"/>
  <c r="A15" i="28"/>
  <c r="L435" i="21"/>
  <c r="L471" i="28"/>
  <c r="D15" i="28" l="1"/>
  <c r="H15" i="28"/>
  <c r="L15" i="28"/>
  <c r="P15" i="28"/>
  <c r="T15" i="28"/>
  <c r="X15" i="28"/>
  <c r="E15" i="28"/>
  <c r="I15" i="28"/>
  <c r="M15" i="28"/>
  <c r="Q15" i="28"/>
  <c r="U15" i="28"/>
  <c r="Y15" i="28"/>
  <c r="J15" i="28"/>
  <c r="R15" i="28"/>
  <c r="B15" i="28"/>
  <c r="C15" i="28"/>
  <c r="K15" i="28"/>
  <c r="S15" i="28"/>
  <c r="F15" i="28"/>
  <c r="V15" i="28"/>
  <c r="G15" i="28"/>
  <c r="W15" i="28"/>
  <c r="N15" i="28"/>
  <c r="O15" i="28"/>
  <c r="A16" i="28"/>
  <c r="E16" i="28" l="1"/>
  <c r="I16" i="28"/>
  <c r="M16" i="28"/>
  <c r="Q16" i="28"/>
  <c r="U16" i="28"/>
  <c r="Y16" i="28"/>
  <c r="F16" i="28"/>
  <c r="J16" i="28"/>
  <c r="N16" i="28"/>
  <c r="R16" i="28"/>
  <c r="V16" i="28"/>
  <c r="C16" i="28"/>
  <c r="K16" i="28"/>
  <c r="S16" i="28"/>
  <c r="D16" i="28"/>
  <c r="L16" i="28"/>
  <c r="T16" i="28"/>
  <c r="B16" i="28"/>
  <c r="O16" i="28"/>
  <c r="P16" i="28"/>
  <c r="W16" i="28"/>
  <c r="X16" i="28"/>
  <c r="G16" i="28"/>
  <c r="H16" i="28"/>
  <c r="A17" i="28"/>
  <c r="T439" i="21"/>
  <c r="R439" i="21"/>
  <c r="P439" i="21"/>
  <c r="N439" i="21"/>
  <c r="T155" i="25"/>
  <c r="R155" i="25"/>
  <c r="P155" i="25"/>
  <c r="N155" i="25"/>
  <c r="C17" i="8"/>
  <c r="D17" i="8"/>
  <c r="E17" i="8"/>
  <c r="B17" i="8"/>
  <c r="C16" i="8"/>
  <c r="D16" i="8"/>
  <c r="E16" i="8"/>
  <c r="B16" i="8"/>
  <c r="C11" i="8"/>
  <c r="D11" i="8"/>
  <c r="E11" i="8"/>
  <c r="B11" i="8"/>
  <c r="C10" i="8"/>
  <c r="D10" i="8"/>
  <c r="E10" i="8"/>
  <c r="B10" i="8"/>
  <c r="C9" i="8"/>
  <c r="D9" i="8"/>
  <c r="E9" i="8"/>
  <c r="B9" i="8"/>
  <c r="F17" i="28" l="1"/>
  <c r="J17" i="28"/>
  <c r="N17" i="28"/>
  <c r="R17" i="28"/>
  <c r="V17" i="28"/>
  <c r="C17" i="28"/>
  <c r="G17" i="28"/>
  <c r="K17" i="28"/>
  <c r="O17" i="28"/>
  <c r="S17" i="28"/>
  <c r="W17" i="28"/>
  <c r="D17" i="28"/>
  <c r="L17" i="28"/>
  <c r="T17" i="28"/>
  <c r="E17" i="28"/>
  <c r="M17" i="28"/>
  <c r="U17" i="28"/>
  <c r="H17" i="28"/>
  <c r="X17" i="28"/>
  <c r="I17" i="28"/>
  <c r="Y17" i="28"/>
  <c r="B17" i="28"/>
  <c r="P17" i="28"/>
  <c r="Q17" i="28"/>
  <c r="A18" i="28"/>
  <c r="C18" i="28" l="1"/>
  <c r="G18" i="28"/>
  <c r="K18" i="28"/>
  <c r="O18" i="28"/>
  <c r="S18" i="28"/>
  <c r="W18" i="28"/>
  <c r="D18" i="28"/>
  <c r="H18" i="28"/>
  <c r="L18" i="28"/>
  <c r="P18" i="28"/>
  <c r="T18" i="28"/>
  <c r="X18" i="28"/>
  <c r="E18" i="28"/>
  <c r="M18" i="28"/>
  <c r="U18" i="28"/>
  <c r="F18" i="28"/>
  <c r="N18" i="28"/>
  <c r="V18" i="28"/>
  <c r="Q18" i="28"/>
  <c r="R18" i="28"/>
  <c r="I18" i="28"/>
  <c r="J18" i="28"/>
  <c r="B18" i="28"/>
  <c r="Y18" i="28"/>
  <c r="A19" i="28"/>
  <c r="F26" i="1"/>
  <c r="F15" i="1" s="1"/>
  <c r="D19" i="28" l="1"/>
  <c r="H19" i="28"/>
  <c r="L19" i="28"/>
  <c r="P19" i="28"/>
  <c r="T19" i="28"/>
  <c r="X19" i="28"/>
  <c r="E19" i="28"/>
  <c r="I19" i="28"/>
  <c r="M19" i="28"/>
  <c r="Q19" i="28"/>
  <c r="U19" i="28"/>
  <c r="Y19" i="28"/>
  <c r="F19" i="28"/>
  <c r="N19" i="28"/>
  <c r="V19" i="28"/>
  <c r="B19" i="28"/>
  <c r="G19" i="28"/>
  <c r="O19" i="28"/>
  <c r="W19" i="28"/>
  <c r="J19" i="28"/>
  <c r="K19" i="28"/>
  <c r="R19" i="28"/>
  <c r="S19" i="28"/>
  <c r="C19" i="28"/>
  <c r="A20" i="28"/>
  <c r="T479" i="28"/>
  <c r="R479" i="28"/>
  <c r="P479" i="28"/>
  <c r="N479" i="28"/>
  <c r="A48" i="28"/>
  <c r="A1" i="28"/>
  <c r="A12" i="21"/>
  <c r="A12" i="25"/>
  <c r="F12" i="21" l="1"/>
  <c r="J12" i="21"/>
  <c r="N12" i="21"/>
  <c r="R12" i="21"/>
  <c r="V12" i="21"/>
  <c r="B12" i="21"/>
  <c r="C12" i="21"/>
  <c r="G12" i="21"/>
  <c r="K12" i="21"/>
  <c r="O12" i="21"/>
  <c r="S12" i="21"/>
  <c r="W12" i="21"/>
  <c r="D12" i="21"/>
  <c r="L12" i="21"/>
  <c r="T12" i="21"/>
  <c r="E12" i="21"/>
  <c r="M12" i="21"/>
  <c r="U12" i="21"/>
  <c r="H12" i="21"/>
  <c r="X12" i="21"/>
  <c r="I12" i="21"/>
  <c r="Y12" i="21"/>
  <c r="P12" i="21"/>
  <c r="Q12" i="21"/>
  <c r="E48" i="28"/>
  <c r="I48" i="28"/>
  <c r="M48" i="28"/>
  <c r="Q48" i="28"/>
  <c r="U48" i="28"/>
  <c r="Y48" i="28"/>
  <c r="F48" i="28"/>
  <c r="J48" i="28"/>
  <c r="N48" i="28"/>
  <c r="R48" i="28"/>
  <c r="V48" i="28"/>
  <c r="B48" i="28"/>
  <c r="G48" i="28"/>
  <c r="O48" i="28"/>
  <c r="W48" i="28"/>
  <c r="H48" i="28"/>
  <c r="P48" i="28"/>
  <c r="X48" i="28"/>
  <c r="C48" i="28"/>
  <c r="S48" i="28"/>
  <c r="D48" i="28"/>
  <c r="T48" i="28"/>
  <c r="K48" i="28"/>
  <c r="L48" i="28"/>
  <c r="D12" i="25"/>
  <c r="H12" i="25"/>
  <c r="L12" i="25"/>
  <c r="P12" i="25"/>
  <c r="T12" i="25"/>
  <c r="X12" i="25"/>
  <c r="E12" i="25"/>
  <c r="I12" i="25"/>
  <c r="M12" i="25"/>
  <c r="Q12" i="25"/>
  <c r="U12" i="25"/>
  <c r="Y12" i="25"/>
  <c r="J12" i="25"/>
  <c r="R12" i="25"/>
  <c r="B12" i="25"/>
  <c r="F12" i="25"/>
  <c r="V12" i="25"/>
  <c r="O12" i="25"/>
  <c r="C12" i="25"/>
  <c r="K12" i="25"/>
  <c r="S12" i="25"/>
  <c r="N12" i="25"/>
  <c r="G12" i="25"/>
  <c r="W12" i="25"/>
  <c r="E20" i="28"/>
  <c r="I20" i="28"/>
  <c r="M20" i="28"/>
  <c r="Q20" i="28"/>
  <c r="U20" i="28"/>
  <c r="Y20" i="28"/>
  <c r="F20" i="28"/>
  <c r="J20" i="28"/>
  <c r="N20" i="28"/>
  <c r="R20" i="28"/>
  <c r="V20" i="28"/>
  <c r="G20" i="28"/>
  <c r="O20" i="28"/>
  <c r="W20" i="28"/>
  <c r="H20" i="28"/>
  <c r="P20" i="28"/>
  <c r="X20" i="28"/>
  <c r="B20" i="28"/>
  <c r="C20" i="28"/>
  <c r="S20" i="28"/>
  <c r="D20" i="28"/>
  <c r="T20" i="28"/>
  <c r="K20" i="28"/>
  <c r="L20" i="28"/>
  <c r="A21" i="28"/>
  <c r="A49" i="28"/>
  <c r="A84" i="28"/>
  <c r="A12" i="19"/>
  <c r="F16" i="1"/>
  <c r="F23" i="1" s="1"/>
  <c r="F14" i="1"/>
  <c r="F13" i="1"/>
  <c r="F17" i="1" l="1"/>
  <c r="B12" i="19"/>
  <c r="C12" i="19"/>
  <c r="G12" i="19"/>
  <c r="K12" i="19"/>
  <c r="O12" i="19"/>
  <c r="S12" i="19"/>
  <c r="W12" i="19"/>
  <c r="E12" i="19"/>
  <c r="Q12" i="19"/>
  <c r="Y12" i="19"/>
  <c r="F12" i="19"/>
  <c r="J12" i="19"/>
  <c r="N12" i="19"/>
  <c r="V12" i="19"/>
  <c r="D12" i="19"/>
  <c r="H12" i="19"/>
  <c r="L12" i="19"/>
  <c r="P12" i="19"/>
  <c r="T12" i="19"/>
  <c r="X12" i="19"/>
  <c r="I12" i="19"/>
  <c r="M12" i="19"/>
  <c r="U12" i="19"/>
  <c r="R12" i="19"/>
  <c r="F84" i="28"/>
  <c r="J84" i="28"/>
  <c r="N84" i="28"/>
  <c r="R84" i="28"/>
  <c r="V84" i="28"/>
  <c r="C84" i="28"/>
  <c r="G84" i="28"/>
  <c r="K84" i="28"/>
  <c r="O84" i="28"/>
  <c r="S84" i="28"/>
  <c r="W84" i="28"/>
  <c r="D84" i="28"/>
  <c r="L84" i="28"/>
  <c r="T84" i="28"/>
  <c r="E84" i="28"/>
  <c r="M84" i="28"/>
  <c r="U84" i="28"/>
  <c r="B84" i="28"/>
  <c r="H84" i="28"/>
  <c r="X84" i="28"/>
  <c r="I84" i="28"/>
  <c r="Y84" i="28"/>
  <c r="Q84" i="28"/>
  <c r="P84" i="28"/>
  <c r="F49" i="28"/>
  <c r="J49" i="28"/>
  <c r="N49" i="28"/>
  <c r="R49" i="28"/>
  <c r="V49" i="28"/>
  <c r="C49" i="28"/>
  <c r="G49" i="28"/>
  <c r="K49" i="28"/>
  <c r="O49" i="28"/>
  <c r="S49" i="28"/>
  <c r="W49" i="28"/>
  <c r="H49" i="28"/>
  <c r="P49" i="28"/>
  <c r="X49" i="28"/>
  <c r="I49" i="28"/>
  <c r="Q49" i="28"/>
  <c r="Y49" i="28"/>
  <c r="L49" i="28"/>
  <c r="M49" i="28"/>
  <c r="D49" i="28"/>
  <c r="E49" i="28"/>
  <c r="T49" i="28"/>
  <c r="U49" i="28"/>
  <c r="B49" i="28"/>
  <c r="F21" i="28"/>
  <c r="J21" i="28"/>
  <c r="N21" i="28"/>
  <c r="R21" i="28"/>
  <c r="V21" i="28"/>
  <c r="C21" i="28"/>
  <c r="G21" i="28"/>
  <c r="K21" i="28"/>
  <c r="O21" i="28"/>
  <c r="S21" i="28"/>
  <c r="W21" i="28"/>
  <c r="H21" i="28"/>
  <c r="P21" i="28"/>
  <c r="X21" i="28"/>
  <c r="I21" i="28"/>
  <c r="Q21" i="28"/>
  <c r="Y21" i="28"/>
  <c r="L21" i="28"/>
  <c r="B21" i="28"/>
  <c r="M21" i="28"/>
  <c r="D21" i="28"/>
  <c r="E21" i="28"/>
  <c r="T21" i="28"/>
  <c r="U21" i="28"/>
  <c r="A22" i="28"/>
  <c r="F12" i="1"/>
  <c r="A120" i="28"/>
  <c r="A85" i="28"/>
  <c r="A50" i="28"/>
  <c r="A48" i="19"/>
  <c r="T159" i="25"/>
  <c r="R159" i="25"/>
  <c r="P159" i="25"/>
  <c r="N159" i="25"/>
  <c r="A1" i="21"/>
  <c r="A48" i="25"/>
  <c r="A1" i="25"/>
  <c r="A1" i="19"/>
  <c r="A1" i="8"/>
  <c r="A13" i="21"/>
  <c r="A13" i="19"/>
  <c r="C13" i="21" l="1"/>
  <c r="G13" i="21"/>
  <c r="K13" i="21"/>
  <c r="O13" i="21"/>
  <c r="S13" i="21"/>
  <c r="W13" i="21"/>
  <c r="D13" i="21"/>
  <c r="H13" i="21"/>
  <c r="L13" i="21"/>
  <c r="P13" i="21"/>
  <c r="T13" i="21"/>
  <c r="X13" i="21"/>
  <c r="E13" i="21"/>
  <c r="M13" i="21"/>
  <c r="U13" i="21"/>
  <c r="B13" i="21"/>
  <c r="F13" i="21"/>
  <c r="N13" i="21"/>
  <c r="V13" i="21"/>
  <c r="Q13" i="21"/>
  <c r="R13" i="21"/>
  <c r="Y13" i="21"/>
  <c r="I13" i="21"/>
  <c r="J13" i="21"/>
  <c r="D48" i="25"/>
  <c r="H48" i="25"/>
  <c r="L48" i="25"/>
  <c r="P48" i="25"/>
  <c r="T48" i="25"/>
  <c r="X48" i="25"/>
  <c r="E48" i="25"/>
  <c r="I48" i="25"/>
  <c r="M48" i="25"/>
  <c r="Q48" i="25"/>
  <c r="U48" i="25"/>
  <c r="Y48" i="25"/>
  <c r="J48" i="25"/>
  <c r="R48" i="25"/>
  <c r="B48" i="25"/>
  <c r="F48" i="25"/>
  <c r="V48" i="25"/>
  <c r="G48" i="25"/>
  <c r="W48" i="25"/>
  <c r="C48" i="25"/>
  <c r="K48" i="25"/>
  <c r="S48" i="25"/>
  <c r="N48" i="25"/>
  <c r="O48" i="25"/>
  <c r="C85" i="28"/>
  <c r="G85" i="28"/>
  <c r="K85" i="28"/>
  <c r="O85" i="28"/>
  <c r="S85" i="28"/>
  <c r="W85" i="28"/>
  <c r="D85" i="28"/>
  <c r="H85" i="28"/>
  <c r="L85" i="28"/>
  <c r="P85" i="28"/>
  <c r="T85" i="28"/>
  <c r="X85" i="28"/>
  <c r="E85" i="28"/>
  <c r="M85" i="28"/>
  <c r="U85" i="28"/>
  <c r="F85" i="28"/>
  <c r="N85" i="28"/>
  <c r="V85" i="28"/>
  <c r="Q85" i="28"/>
  <c r="R85" i="28"/>
  <c r="I85" i="28"/>
  <c r="J85" i="28"/>
  <c r="B85" i="28"/>
  <c r="Y85" i="28"/>
  <c r="C48" i="19"/>
  <c r="G48" i="19"/>
  <c r="K48" i="19"/>
  <c r="O48" i="19"/>
  <c r="S48" i="19"/>
  <c r="W48" i="19"/>
  <c r="I48" i="19"/>
  <c r="Q48" i="19"/>
  <c r="Y48" i="19"/>
  <c r="J48" i="19"/>
  <c r="R48" i="19"/>
  <c r="B48" i="19"/>
  <c r="D48" i="19"/>
  <c r="H48" i="19"/>
  <c r="L48" i="19"/>
  <c r="P48" i="19"/>
  <c r="T48" i="19"/>
  <c r="X48" i="19"/>
  <c r="E48" i="19"/>
  <c r="M48" i="19"/>
  <c r="U48" i="19"/>
  <c r="F48" i="19"/>
  <c r="N48" i="19"/>
  <c r="V48" i="19"/>
  <c r="C120" i="28"/>
  <c r="G120" i="28"/>
  <c r="K120" i="28"/>
  <c r="O120" i="28"/>
  <c r="S120" i="28"/>
  <c r="W120" i="28"/>
  <c r="D120" i="28"/>
  <c r="H120" i="28"/>
  <c r="L120" i="28"/>
  <c r="P120" i="28"/>
  <c r="T120" i="28"/>
  <c r="X120" i="28"/>
  <c r="I120" i="28"/>
  <c r="Q120" i="28"/>
  <c r="Y120" i="28"/>
  <c r="B120" i="28"/>
  <c r="J120" i="28"/>
  <c r="R120" i="28"/>
  <c r="M120" i="28"/>
  <c r="N120" i="28"/>
  <c r="E120" i="28"/>
  <c r="F120" i="28"/>
  <c r="U120" i="28"/>
  <c r="V120" i="28"/>
  <c r="D13" i="19"/>
  <c r="H13" i="19"/>
  <c r="L13" i="19"/>
  <c r="P13" i="19"/>
  <c r="T13" i="19"/>
  <c r="X13" i="19"/>
  <c r="J13" i="19"/>
  <c r="R13" i="19"/>
  <c r="V13" i="19"/>
  <c r="C13" i="19"/>
  <c r="G13" i="19"/>
  <c r="E13" i="19"/>
  <c r="I13" i="19"/>
  <c r="M13" i="19"/>
  <c r="Q13" i="19"/>
  <c r="U13" i="19"/>
  <c r="Y13" i="19"/>
  <c r="B13" i="19"/>
  <c r="F13" i="19"/>
  <c r="N13" i="19"/>
  <c r="K13" i="19"/>
  <c r="O13" i="19"/>
  <c r="S13" i="19"/>
  <c r="W13" i="19"/>
  <c r="C50" i="28"/>
  <c r="G50" i="28"/>
  <c r="K50" i="28"/>
  <c r="O50" i="28"/>
  <c r="S50" i="28"/>
  <c r="W50" i="28"/>
  <c r="B50" i="28"/>
  <c r="D50" i="28"/>
  <c r="H50" i="28"/>
  <c r="L50" i="28"/>
  <c r="P50" i="28"/>
  <c r="T50" i="28"/>
  <c r="X50" i="28"/>
  <c r="I50" i="28"/>
  <c r="Q50" i="28"/>
  <c r="Y50" i="28"/>
  <c r="J50" i="28"/>
  <c r="R50" i="28"/>
  <c r="E50" i="28"/>
  <c r="U50" i="28"/>
  <c r="F50" i="28"/>
  <c r="V50" i="28"/>
  <c r="M50" i="28"/>
  <c r="N50" i="28"/>
  <c r="C22" i="28"/>
  <c r="G22" i="28"/>
  <c r="K22" i="28"/>
  <c r="O22" i="28"/>
  <c r="S22" i="28"/>
  <c r="W22" i="28"/>
  <c r="D22" i="28"/>
  <c r="H22" i="28"/>
  <c r="L22" i="28"/>
  <c r="P22" i="28"/>
  <c r="T22" i="28"/>
  <c r="X22" i="28"/>
  <c r="I22" i="28"/>
  <c r="Q22" i="28"/>
  <c r="Y22" i="28"/>
  <c r="J22" i="28"/>
  <c r="R22" i="28"/>
  <c r="E22" i="28"/>
  <c r="U22" i="28"/>
  <c r="F22" i="28"/>
  <c r="V22" i="28"/>
  <c r="B22" i="28"/>
  <c r="M22" i="28"/>
  <c r="N22" i="28"/>
  <c r="A23" i="28"/>
  <c r="E7" i="1"/>
  <c r="D7" i="1"/>
  <c r="F7" i="1"/>
  <c r="C7" i="1"/>
  <c r="A14" i="21"/>
  <c r="A15" i="21" s="1"/>
  <c r="A84" i="25"/>
  <c r="A84" i="19"/>
  <c r="A49" i="19"/>
  <c r="A156" i="28"/>
  <c r="A121" i="28"/>
  <c r="A51" i="28"/>
  <c r="A86" i="28"/>
  <c r="A48" i="21"/>
  <c r="A14" i="19"/>
  <c r="A49" i="25"/>
  <c r="A13" i="25"/>
  <c r="E14" i="19" l="1"/>
  <c r="I14" i="19"/>
  <c r="M14" i="19"/>
  <c r="Q14" i="19"/>
  <c r="U14" i="19"/>
  <c r="Y14" i="19"/>
  <c r="G14" i="19"/>
  <c r="O14" i="19"/>
  <c r="W14" i="19"/>
  <c r="F14" i="19"/>
  <c r="J14" i="19"/>
  <c r="N14" i="19"/>
  <c r="R14" i="19"/>
  <c r="V14" i="19"/>
  <c r="C14" i="19"/>
  <c r="K14" i="19"/>
  <c r="S14" i="19"/>
  <c r="B14" i="19"/>
  <c r="D14" i="19"/>
  <c r="H14" i="19"/>
  <c r="L14" i="19"/>
  <c r="P14" i="19"/>
  <c r="T14" i="19"/>
  <c r="X14" i="19"/>
  <c r="D121" i="28"/>
  <c r="H121" i="28"/>
  <c r="L121" i="28"/>
  <c r="P121" i="28"/>
  <c r="T121" i="28"/>
  <c r="E121" i="28"/>
  <c r="I121" i="28"/>
  <c r="M121" i="28"/>
  <c r="Q121" i="28"/>
  <c r="U121" i="28"/>
  <c r="Y121" i="28"/>
  <c r="J121" i="28"/>
  <c r="R121" i="28"/>
  <c r="X121" i="28"/>
  <c r="C121" i="28"/>
  <c r="K121" i="28"/>
  <c r="S121" i="28"/>
  <c r="F121" i="28"/>
  <c r="V121" i="28"/>
  <c r="B121" i="28"/>
  <c r="G121" i="28"/>
  <c r="W121" i="28"/>
  <c r="N121" i="28"/>
  <c r="O121" i="28"/>
  <c r="E13" i="25"/>
  <c r="I13" i="25"/>
  <c r="M13" i="25"/>
  <c r="Q13" i="25"/>
  <c r="U13" i="25"/>
  <c r="Y13" i="25"/>
  <c r="B13" i="25"/>
  <c r="F13" i="25"/>
  <c r="J13" i="25"/>
  <c r="N13" i="25"/>
  <c r="R13" i="25"/>
  <c r="V13" i="25"/>
  <c r="C13" i="25"/>
  <c r="K13" i="25"/>
  <c r="S13" i="25"/>
  <c r="O13" i="25"/>
  <c r="H13" i="25"/>
  <c r="P13" i="25"/>
  <c r="D13" i="25"/>
  <c r="L13" i="25"/>
  <c r="T13" i="25"/>
  <c r="G13" i="25"/>
  <c r="W13" i="25"/>
  <c r="X13" i="25"/>
  <c r="F48" i="21"/>
  <c r="J48" i="21"/>
  <c r="N48" i="21"/>
  <c r="R48" i="21"/>
  <c r="V48" i="21"/>
  <c r="C48" i="21"/>
  <c r="G48" i="21"/>
  <c r="K48" i="21"/>
  <c r="O48" i="21"/>
  <c r="S48" i="21"/>
  <c r="W48" i="21"/>
  <c r="D48" i="21"/>
  <c r="L48" i="21"/>
  <c r="T48" i="21"/>
  <c r="B48" i="21"/>
  <c r="E48" i="21"/>
  <c r="M48" i="21"/>
  <c r="U48" i="21"/>
  <c r="P48" i="21"/>
  <c r="Q48" i="21"/>
  <c r="H48" i="21"/>
  <c r="X48" i="21"/>
  <c r="I48" i="21"/>
  <c r="Y48" i="21"/>
  <c r="E156" i="28"/>
  <c r="I156" i="28"/>
  <c r="M156" i="28"/>
  <c r="Q156" i="28"/>
  <c r="U156" i="28"/>
  <c r="Y156" i="28"/>
  <c r="C156" i="28"/>
  <c r="H156" i="28"/>
  <c r="N156" i="28"/>
  <c r="S156" i="28"/>
  <c r="X156" i="28"/>
  <c r="D156" i="28"/>
  <c r="J156" i="28"/>
  <c r="O156" i="28"/>
  <c r="T156" i="28"/>
  <c r="F156" i="28"/>
  <c r="P156" i="28"/>
  <c r="G156" i="28"/>
  <c r="R156" i="28"/>
  <c r="B156" i="28"/>
  <c r="K156" i="28"/>
  <c r="L156" i="28"/>
  <c r="V156" i="28"/>
  <c r="W156" i="28"/>
  <c r="D14" i="21"/>
  <c r="H14" i="21"/>
  <c r="L14" i="21"/>
  <c r="P14" i="21"/>
  <c r="T14" i="21"/>
  <c r="X14" i="21"/>
  <c r="E14" i="21"/>
  <c r="I14" i="21"/>
  <c r="M14" i="21"/>
  <c r="Q14" i="21"/>
  <c r="U14" i="21"/>
  <c r="Y14" i="21"/>
  <c r="F14" i="21"/>
  <c r="N14" i="21"/>
  <c r="V14" i="21"/>
  <c r="G14" i="21"/>
  <c r="O14" i="21"/>
  <c r="W14" i="21"/>
  <c r="B14" i="21"/>
  <c r="J14" i="21"/>
  <c r="K14" i="21"/>
  <c r="R14" i="21"/>
  <c r="S14" i="21"/>
  <c r="C14" i="21"/>
  <c r="E15" i="21"/>
  <c r="I15" i="21"/>
  <c r="M15" i="21"/>
  <c r="Q15" i="21"/>
  <c r="U15" i="21"/>
  <c r="Y15" i="21"/>
  <c r="B15" i="21"/>
  <c r="F15" i="21"/>
  <c r="J15" i="21"/>
  <c r="N15" i="21"/>
  <c r="R15" i="21"/>
  <c r="V15" i="21"/>
  <c r="G15" i="21"/>
  <c r="O15" i="21"/>
  <c r="W15" i="21"/>
  <c r="H15" i="21"/>
  <c r="P15" i="21"/>
  <c r="X15" i="21"/>
  <c r="C15" i="21"/>
  <c r="S15" i="21"/>
  <c r="D15" i="21"/>
  <c r="T15" i="21"/>
  <c r="K15" i="21"/>
  <c r="L15" i="21"/>
  <c r="D51" i="28"/>
  <c r="H51" i="28"/>
  <c r="L51" i="28"/>
  <c r="P51" i="28"/>
  <c r="T51" i="28"/>
  <c r="X51" i="28"/>
  <c r="E51" i="28"/>
  <c r="I51" i="28"/>
  <c r="M51" i="28"/>
  <c r="Q51" i="28"/>
  <c r="U51" i="28"/>
  <c r="Y51" i="28"/>
  <c r="B51" i="28"/>
  <c r="J51" i="28"/>
  <c r="R51" i="28"/>
  <c r="C51" i="28"/>
  <c r="K51" i="28"/>
  <c r="S51" i="28"/>
  <c r="N51" i="28"/>
  <c r="O51" i="28"/>
  <c r="V51" i="28"/>
  <c r="W51" i="28"/>
  <c r="G51" i="28"/>
  <c r="F51" i="28"/>
  <c r="A85" i="19"/>
  <c r="E84" i="19"/>
  <c r="G84" i="19"/>
  <c r="K84" i="19"/>
  <c r="O84" i="19"/>
  <c r="S84" i="19"/>
  <c r="W84" i="19"/>
  <c r="I84" i="19"/>
  <c r="Q84" i="19"/>
  <c r="Y84" i="19"/>
  <c r="F84" i="19"/>
  <c r="N84" i="19"/>
  <c r="V84" i="19"/>
  <c r="B84" i="19"/>
  <c r="C84" i="19"/>
  <c r="H84" i="19"/>
  <c r="L84" i="19"/>
  <c r="P84" i="19"/>
  <c r="T84" i="19"/>
  <c r="X84" i="19"/>
  <c r="D84" i="19"/>
  <c r="M84" i="19"/>
  <c r="U84" i="19"/>
  <c r="J84" i="19"/>
  <c r="R84" i="19"/>
  <c r="A85" i="25"/>
  <c r="F84" i="25"/>
  <c r="J84" i="25"/>
  <c r="N84" i="25"/>
  <c r="R84" i="25"/>
  <c r="V84" i="25"/>
  <c r="C84" i="25"/>
  <c r="G84" i="25"/>
  <c r="K84" i="25"/>
  <c r="O84" i="25"/>
  <c r="S84" i="25"/>
  <c r="W84" i="25"/>
  <c r="H84" i="25"/>
  <c r="P84" i="25"/>
  <c r="X84" i="25"/>
  <c r="I84" i="25"/>
  <c r="Q84" i="25"/>
  <c r="Y84" i="25"/>
  <c r="L84" i="25"/>
  <c r="B84" i="25"/>
  <c r="D84" i="25"/>
  <c r="E84" i="25"/>
  <c r="M84" i="25"/>
  <c r="T84" i="25"/>
  <c r="U84" i="25"/>
  <c r="E49" i="25"/>
  <c r="I49" i="25"/>
  <c r="M49" i="25"/>
  <c r="Q49" i="25"/>
  <c r="U49" i="25"/>
  <c r="Y49" i="25"/>
  <c r="B49" i="25"/>
  <c r="F49" i="25"/>
  <c r="J49" i="25"/>
  <c r="N49" i="25"/>
  <c r="R49" i="25"/>
  <c r="V49" i="25"/>
  <c r="C49" i="25"/>
  <c r="K49" i="25"/>
  <c r="S49" i="25"/>
  <c r="O49" i="25"/>
  <c r="P49" i="25"/>
  <c r="D49" i="25"/>
  <c r="L49" i="25"/>
  <c r="T49" i="25"/>
  <c r="G49" i="25"/>
  <c r="W49" i="25"/>
  <c r="H49" i="25"/>
  <c r="X49" i="25"/>
  <c r="D86" i="28"/>
  <c r="H86" i="28"/>
  <c r="L86" i="28"/>
  <c r="P86" i="28"/>
  <c r="T86" i="28"/>
  <c r="X86" i="28"/>
  <c r="E86" i="28"/>
  <c r="I86" i="28"/>
  <c r="M86" i="28"/>
  <c r="Q86" i="28"/>
  <c r="U86" i="28"/>
  <c r="Y86" i="28"/>
  <c r="F86" i="28"/>
  <c r="N86" i="28"/>
  <c r="V86" i="28"/>
  <c r="B86" i="28"/>
  <c r="G86" i="28"/>
  <c r="O86" i="28"/>
  <c r="W86" i="28"/>
  <c r="J86" i="28"/>
  <c r="K86" i="28"/>
  <c r="R86" i="28"/>
  <c r="S86" i="28"/>
  <c r="C86" i="28"/>
  <c r="A50" i="19"/>
  <c r="A51" i="19" s="1"/>
  <c r="D49" i="19"/>
  <c r="H49" i="19"/>
  <c r="L49" i="19"/>
  <c r="P49" i="19"/>
  <c r="T49" i="19"/>
  <c r="X49" i="19"/>
  <c r="J49" i="19"/>
  <c r="R49" i="19"/>
  <c r="C49" i="19"/>
  <c r="O49" i="19"/>
  <c r="W49" i="19"/>
  <c r="E49" i="19"/>
  <c r="I49" i="19"/>
  <c r="M49" i="19"/>
  <c r="Q49" i="19"/>
  <c r="U49" i="19"/>
  <c r="Y49" i="19"/>
  <c r="B49" i="19"/>
  <c r="F49" i="19"/>
  <c r="N49" i="19"/>
  <c r="V49" i="19"/>
  <c r="G49" i="19"/>
  <c r="K49" i="19"/>
  <c r="S49" i="19"/>
  <c r="D23" i="28"/>
  <c r="H23" i="28"/>
  <c r="L23" i="28"/>
  <c r="P23" i="28"/>
  <c r="T23" i="28"/>
  <c r="X23" i="28"/>
  <c r="E23" i="28"/>
  <c r="I23" i="28"/>
  <c r="M23" i="28"/>
  <c r="Q23" i="28"/>
  <c r="U23" i="28"/>
  <c r="Y23" i="28"/>
  <c r="J23" i="28"/>
  <c r="R23" i="28"/>
  <c r="B23" i="28"/>
  <c r="C23" i="28"/>
  <c r="K23" i="28"/>
  <c r="S23" i="28"/>
  <c r="N23" i="28"/>
  <c r="O23" i="28"/>
  <c r="V23" i="28"/>
  <c r="W23" i="28"/>
  <c r="F23" i="28"/>
  <c r="G23" i="28"/>
  <c r="A24" i="28"/>
  <c r="A120" i="25"/>
  <c r="A121" i="25" s="1"/>
  <c r="A120" i="19"/>
  <c r="A122" i="28"/>
  <c r="A87" i="28"/>
  <c r="A52" i="28"/>
  <c r="A192" i="28"/>
  <c r="A157" i="28"/>
  <c r="A86" i="19"/>
  <c r="A15" i="19"/>
  <c r="A84" i="21"/>
  <c r="A49" i="21"/>
  <c r="A14" i="25"/>
  <c r="A50" i="25"/>
  <c r="A16" i="21"/>
  <c r="F14" i="25" l="1"/>
  <c r="J14" i="25"/>
  <c r="N14" i="25"/>
  <c r="R14" i="25"/>
  <c r="V14" i="25"/>
  <c r="C14" i="25"/>
  <c r="G14" i="25"/>
  <c r="K14" i="25"/>
  <c r="O14" i="25"/>
  <c r="S14" i="25"/>
  <c r="W14" i="25"/>
  <c r="B14" i="25"/>
  <c r="D14" i="25"/>
  <c r="L14" i="25"/>
  <c r="T14" i="25"/>
  <c r="H14" i="25"/>
  <c r="X14" i="25"/>
  <c r="I14" i="25"/>
  <c r="Y14" i="25"/>
  <c r="E14" i="25"/>
  <c r="M14" i="25"/>
  <c r="U14" i="25"/>
  <c r="P14" i="25"/>
  <c r="Q14" i="25"/>
  <c r="F16" i="21"/>
  <c r="J16" i="21"/>
  <c r="N16" i="21"/>
  <c r="R16" i="21"/>
  <c r="V16" i="21"/>
  <c r="C16" i="21"/>
  <c r="G16" i="21"/>
  <c r="K16" i="21"/>
  <c r="O16" i="21"/>
  <c r="S16" i="21"/>
  <c r="W16" i="21"/>
  <c r="B16" i="21"/>
  <c r="H16" i="21"/>
  <c r="P16" i="21"/>
  <c r="X16" i="21"/>
  <c r="I16" i="21"/>
  <c r="Q16" i="21"/>
  <c r="Y16" i="21"/>
  <c r="L16" i="21"/>
  <c r="M16" i="21"/>
  <c r="T16" i="21"/>
  <c r="U16" i="21"/>
  <c r="D16" i="21"/>
  <c r="E16" i="21"/>
  <c r="F84" i="21"/>
  <c r="J84" i="21"/>
  <c r="N84" i="21"/>
  <c r="R84" i="21"/>
  <c r="V84" i="21"/>
  <c r="B84" i="21"/>
  <c r="C84" i="21"/>
  <c r="G84" i="21"/>
  <c r="K84" i="21"/>
  <c r="O84" i="21"/>
  <c r="S84" i="21"/>
  <c r="W84" i="21"/>
  <c r="H84" i="21"/>
  <c r="P84" i="21"/>
  <c r="X84" i="21"/>
  <c r="I84" i="21"/>
  <c r="Q84" i="21"/>
  <c r="Y84" i="21"/>
  <c r="D84" i="21"/>
  <c r="T84" i="21"/>
  <c r="E84" i="21"/>
  <c r="U84" i="21"/>
  <c r="L84" i="21"/>
  <c r="M84" i="21"/>
  <c r="F157" i="28"/>
  <c r="J157" i="28"/>
  <c r="N157" i="28"/>
  <c r="R157" i="28"/>
  <c r="V157" i="28"/>
  <c r="G157" i="28"/>
  <c r="L157" i="28"/>
  <c r="Q157" i="28"/>
  <c r="W157" i="28"/>
  <c r="C157" i="28"/>
  <c r="H157" i="28"/>
  <c r="M157" i="28"/>
  <c r="S157" i="28"/>
  <c r="X157" i="28"/>
  <c r="B157" i="28"/>
  <c r="D157" i="28"/>
  <c r="O157" i="28"/>
  <c r="Y157" i="28"/>
  <c r="E157" i="28"/>
  <c r="P157" i="28"/>
  <c r="I157" i="28"/>
  <c r="K157" i="28"/>
  <c r="T157" i="28"/>
  <c r="U157" i="28"/>
  <c r="F122" i="28"/>
  <c r="J122" i="28"/>
  <c r="N122" i="28"/>
  <c r="R122" i="28"/>
  <c r="V122" i="28"/>
  <c r="G122" i="28"/>
  <c r="L122" i="28"/>
  <c r="Q122" i="28"/>
  <c r="W122" i="28"/>
  <c r="C122" i="28"/>
  <c r="H122" i="28"/>
  <c r="M122" i="28"/>
  <c r="S122" i="28"/>
  <c r="X122" i="28"/>
  <c r="I122" i="28"/>
  <c r="T122" i="28"/>
  <c r="K122" i="28"/>
  <c r="U122" i="28"/>
  <c r="B122" i="28"/>
  <c r="O122" i="28"/>
  <c r="P122" i="28"/>
  <c r="Y122" i="28"/>
  <c r="D122" i="28"/>
  <c r="E122" i="28"/>
  <c r="E24" i="28"/>
  <c r="I24" i="28"/>
  <c r="M24" i="28"/>
  <c r="Q24" i="28"/>
  <c r="U24" i="28"/>
  <c r="Y24" i="28"/>
  <c r="F24" i="28"/>
  <c r="J24" i="28"/>
  <c r="N24" i="28"/>
  <c r="R24" i="28"/>
  <c r="V24" i="28"/>
  <c r="C24" i="28"/>
  <c r="K24" i="28"/>
  <c r="S24" i="28"/>
  <c r="D24" i="28"/>
  <c r="L24" i="28"/>
  <c r="T24" i="28"/>
  <c r="B24" i="28"/>
  <c r="G24" i="28"/>
  <c r="W24" i="28"/>
  <c r="H24" i="28"/>
  <c r="X24" i="28"/>
  <c r="O24" i="28"/>
  <c r="P24" i="28"/>
  <c r="F50" i="25"/>
  <c r="J50" i="25"/>
  <c r="N50" i="25"/>
  <c r="R50" i="25"/>
  <c r="V50" i="25"/>
  <c r="C50" i="25"/>
  <c r="G50" i="25"/>
  <c r="K50" i="25"/>
  <c r="O50" i="25"/>
  <c r="S50" i="25"/>
  <c r="W50" i="25"/>
  <c r="B50" i="25"/>
  <c r="D50" i="25"/>
  <c r="L50" i="25"/>
  <c r="T50" i="25"/>
  <c r="H50" i="25"/>
  <c r="X50" i="25"/>
  <c r="I50" i="25"/>
  <c r="Y50" i="25"/>
  <c r="E50" i="25"/>
  <c r="M50" i="25"/>
  <c r="U50" i="25"/>
  <c r="P50" i="25"/>
  <c r="Q50" i="25"/>
  <c r="F15" i="19"/>
  <c r="J15" i="19"/>
  <c r="N15" i="19"/>
  <c r="R15" i="19"/>
  <c r="V15" i="19"/>
  <c r="H15" i="19"/>
  <c r="P15" i="19"/>
  <c r="Q15" i="19"/>
  <c r="C15" i="19"/>
  <c r="G15" i="19"/>
  <c r="K15" i="19"/>
  <c r="O15" i="19"/>
  <c r="S15" i="19"/>
  <c r="W15" i="19"/>
  <c r="D15" i="19"/>
  <c r="L15" i="19"/>
  <c r="T15" i="19"/>
  <c r="X15" i="19"/>
  <c r="E15" i="19"/>
  <c r="I15" i="19"/>
  <c r="M15" i="19"/>
  <c r="U15" i="19"/>
  <c r="Y15" i="19"/>
  <c r="B15" i="19"/>
  <c r="C192" i="28"/>
  <c r="G192" i="28"/>
  <c r="K192" i="28"/>
  <c r="O192" i="28"/>
  <c r="S192" i="28"/>
  <c r="W192" i="28"/>
  <c r="D192" i="28"/>
  <c r="H192" i="28"/>
  <c r="L192" i="28"/>
  <c r="P192" i="28"/>
  <c r="T192" i="28"/>
  <c r="X192" i="28"/>
  <c r="E192" i="28"/>
  <c r="M192" i="28"/>
  <c r="U192" i="28"/>
  <c r="F192" i="28"/>
  <c r="N192" i="28"/>
  <c r="V192" i="28"/>
  <c r="Q192" i="28"/>
  <c r="R192" i="28"/>
  <c r="Y192" i="28"/>
  <c r="B192" i="28"/>
  <c r="I192" i="28"/>
  <c r="J192" i="28"/>
  <c r="C121" i="25"/>
  <c r="G121" i="25"/>
  <c r="K121" i="25"/>
  <c r="O121" i="25"/>
  <c r="S121" i="25"/>
  <c r="W121" i="25"/>
  <c r="D121" i="25"/>
  <c r="H121" i="25"/>
  <c r="L121" i="25"/>
  <c r="P121" i="25"/>
  <c r="T121" i="25"/>
  <c r="X121" i="25"/>
  <c r="I121" i="25"/>
  <c r="Q121" i="25"/>
  <c r="Y121" i="25"/>
  <c r="J121" i="25"/>
  <c r="R121" i="25"/>
  <c r="M121" i="25"/>
  <c r="F121" i="25"/>
  <c r="N121" i="25"/>
  <c r="E121" i="25"/>
  <c r="U121" i="25"/>
  <c r="B121" i="25"/>
  <c r="V121" i="25"/>
  <c r="E50" i="19"/>
  <c r="I50" i="19"/>
  <c r="M50" i="19"/>
  <c r="Q50" i="19"/>
  <c r="U50" i="19"/>
  <c r="Y50" i="19"/>
  <c r="C50" i="19"/>
  <c r="K50" i="19"/>
  <c r="S50" i="19"/>
  <c r="B50" i="19"/>
  <c r="H50" i="19"/>
  <c r="P50" i="19"/>
  <c r="X50" i="19"/>
  <c r="F50" i="19"/>
  <c r="J50" i="19"/>
  <c r="N50" i="19"/>
  <c r="R50" i="19"/>
  <c r="V50" i="19"/>
  <c r="G50" i="19"/>
  <c r="O50" i="19"/>
  <c r="W50" i="19"/>
  <c r="D50" i="19"/>
  <c r="L50" i="19"/>
  <c r="T50" i="19"/>
  <c r="F51" i="19"/>
  <c r="J51" i="19"/>
  <c r="N51" i="19"/>
  <c r="R51" i="19"/>
  <c r="V51" i="19"/>
  <c r="D51" i="19"/>
  <c r="L51" i="19"/>
  <c r="T51" i="19"/>
  <c r="I51" i="19"/>
  <c r="Q51" i="19"/>
  <c r="Y51" i="19"/>
  <c r="B51" i="19"/>
  <c r="C51" i="19"/>
  <c r="G51" i="19"/>
  <c r="K51" i="19"/>
  <c r="O51" i="19"/>
  <c r="S51" i="19"/>
  <c r="W51" i="19"/>
  <c r="H51" i="19"/>
  <c r="P51" i="19"/>
  <c r="X51" i="19"/>
  <c r="E51" i="19"/>
  <c r="M51" i="19"/>
  <c r="U51" i="19"/>
  <c r="E52" i="28"/>
  <c r="I52" i="28"/>
  <c r="M52" i="28"/>
  <c r="Q52" i="28"/>
  <c r="U52" i="28"/>
  <c r="Y52" i="28"/>
  <c r="F52" i="28"/>
  <c r="J52" i="28"/>
  <c r="N52" i="28"/>
  <c r="R52" i="28"/>
  <c r="V52" i="28"/>
  <c r="C52" i="28"/>
  <c r="K52" i="28"/>
  <c r="S52" i="28"/>
  <c r="B52" i="28"/>
  <c r="D52" i="28"/>
  <c r="L52" i="28"/>
  <c r="T52" i="28"/>
  <c r="G52" i="28"/>
  <c r="W52" i="28"/>
  <c r="H52" i="28"/>
  <c r="X52" i="28"/>
  <c r="O52" i="28"/>
  <c r="P52" i="28"/>
  <c r="D120" i="19"/>
  <c r="H120" i="19"/>
  <c r="L120" i="19"/>
  <c r="P120" i="19"/>
  <c r="T120" i="19"/>
  <c r="X120" i="19"/>
  <c r="E120" i="19"/>
  <c r="I120" i="19"/>
  <c r="M120" i="19"/>
  <c r="Q120" i="19"/>
  <c r="U120" i="19"/>
  <c r="Y120" i="19"/>
  <c r="J120" i="19"/>
  <c r="R120" i="19"/>
  <c r="B120" i="19"/>
  <c r="F120" i="19"/>
  <c r="V120" i="19"/>
  <c r="G120" i="19"/>
  <c r="W120" i="19"/>
  <c r="C120" i="19"/>
  <c r="K120" i="19"/>
  <c r="S120" i="19"/>
  <c r="N120" i="19"/>
  <c r="O120" i="19"/>
  <c r="C85" i="25"/>
  <c r="G85" i="25"/>
  <c r="K85" i="25"/>
  <c r="O85" i="25"/>
  <c r="S85" i="25"/>
  <c r="W85" i="25"/>
  <c r="D85" i="25"/>
  <c r="H85" i="25"/>
  <c r="L85" i="25"/>
  <c r="P85" i="25"/>
  <c r="T85" i="25"/>
  <c r="X85" i="25"/>
  <c r="I85" i="25"/>
  <c r="Q85" i="25"/>
  <c r="Y85" i="25"/>
  <c r="B85" i="25"/>
  <c r="J85" i="25"/>
  <c r="R85" i="25"/>
  <c r="E85" i="25"/>
  <c r="U85" i="25"/>
  <c r="M85" i="25"/>
  <c r="N85" i="25"/>
  <c r="F85" i="25"/>
  <c r="V85" i="25"/>
  <c r="A86" i="25"/>
  <c r="A87" i="25" s="1"/>
  <c r="C49" i="21"/>
  <c r="G49" i="21"/>
  <c r="K49" i="21"/>
  <c r="O49" i="21"/>
  <c r="S49" i="21"/>
  <c r="W49" i="21"/>
  <c r="D49" i="21"/>
  <c r="H49" i="21"/>
  <c r="L49" i="21"/>
  <c r="P49" i="21"/>
  <c r="T49" i="21"/>
  <c r="X49" i="21"/>
  <c r="E49" i="21"/>
  <c r="M49" i="21"/>
  <c r="U49" i="21"/>
  <c r="F49" i="21"/>
  <c r="N49" i="21"/>
  <c r="V49" i="21"/>
  <c r="I49" i="21"/>
  <c r="Y49" i="21"/>
  <c r="J49" i="21"/>
  <c r="B49" i="21"/>
  <c r="Q49" i="21"/>
  <c r="R49" i="21"/>
  <c r="E86" i="19"/>
  <c r="I86" i="19"/>
  <c r="M86" i="19"/>
  <c r="Q86" i="19"/>
  <c r="U86" i="19"/>
  <c r="Y86" i="19"/>
  <c r="C86" i="19"/>
  <c r="K86" i="19"/>
  <c r="W86" i="19"/>
  <c r="H86" i="19"/>
  <c r="P86" i="19"/>
  <c r="X86" i="19"/>
  <c r="F86" i="19"/>
  <c r="J86" i="19"/>
  <c r="N86" i="19"/>
  <c r="R86" i="19"/>
  <c r="V86" i="19"/>
  <c r="G86" i="19"/>
  <c r="O86" i="19"/>
  <c r="S86" i="19"/>
  <c r="B86" i="19"/>
  <c r="D86" i="19"/>
  <c r="L86" i="19"/>
  <c r="T86" i="19"/>
  <c r="E87" i="28"/>
  <c r="I87" i="28"/>
  <c r="M87" i="28"/>
  <c r="Q87" i="28"/>
  <c r="U87" i="28"/>
  <c r="Y87" i="28"/>
  <c r="F87" i="28"/>
  <c r="J87" i="28"/>
  <c r="N87" i="28"/>
  <c r="R87" i="28"/>
  <c r="V87" i="28"/>
  <c r="G87" i="28"/>
  <c r="O87" i="28"/>
  <c r="W87" i="28"/>
  <c r="H87" i="28"/>
  <c r="P87" i="28"/>
  <c r="X87" i="28"/>
  <c r="B87" i="28"/>
  <c r="C87" i="28"/>
  <c r="S87" i="28"/>
  <c r="D87" i="28"/>
  <c r="T87" i="28"/>
  <c r="K87" i="28"/>
  <c r="L87" i="28"/>
  <c r="F120" i="25"/>
  <c r="J120" i="25"/>
  <c r="N120" i="25"/>
  <c r="R120" i="25"/>
  <c r="V120" i="25"/>
  <c r="B120" i="25"/>
  <c r="C120" i="25"/>
  <c r="G120" i="25"/>
  <c r="K120" i="25"/>
  <c r="O120" i="25"/>
  <c r="S120" i="25"/>
  <c r="W120" i="25"/>
  <c r="H120" i="25"/>
  <c r="P120" i="25"/>
  <c r="X120" i="25"/>
  <c r="I120" i="25"/>
  <c r="Q120" i="25"/>
  <c r="Y120" i="25"/>
  <c r="D120" i="25"/>
  <c r="T120" i="25"/>
  <c r="E120" i="25"/>
  <c r="U120" i="25"/>
  <c r="L120" i="25"/>
  <c r="M120" i="25"/>
  <c r="D85" i="19"/>
  <c r="H85" i="19"/>
  <c r="L85" i="19"/>
  <c r="P85" i="19"/>
  <c r="T85" i="19"/>
  <c r="X85" i="19"/>
  <c r="J85" i="19"/>
  <c r="R85" i="19"/>
  <c r="G85" i="19"/>
  <c r="O85" i="19"/>
  <c r="W85" i="19"/>
  <c r="E85" i="19"/>
  <c r="I85" i="19"/>
  <c r="M85" i="19"/>
  <c r="Q85" i="19"/>
  <c r="U85" i="19"/>
  <c r="Y85" i="19"/>
  <c r="B85" i="19"/>
  <c r="F85" i="19"/>
  <c r="N85" i="19"/>
  <c r="V85" i="19"/>
  <c r="C85" i="19"/>
  <c r="K85" i="19"/>
  <c r="S85" i="19"/>
  <c r="A25" i="28"/>
  <c r="A121" i="19"/>
  <c r="A122" i="25"/>
  <c r="A227" i="28"/>
  <c r="A193" i="28"/>
  <c r="A88" i="28"/>
  <c r="A123" i="28"/>
  <c r="A158" i="28"/>
  <c r="A53" i="28"/>
  <c r="A87" i="19"/>
  <c r="A52" i="19"/>
  <c r="A51" i="25"/>
  <c r="A50" i="21"/>
  <c r="A17" i="21"/>
  <c r="A15" i="25"/>
  <c r="A120" i="21"/>
  <c r="A85" i="21"/>
  <c r="A16" i="19"/>
  <c r="E87" i="25" l="1"/>
  <c r="I87" i="25"/>
  <c r="M87" i="25"/>
  <c r="Q87" i="25"/>
  <c r="U87" i="25"/>
  <c r="Y87" i="25"/>
  <c r="F87" i="25"/>
  <c r="J87" i="25"/>
  <c r="N87" i="25"/>
  <c r="R87" i="25"/>
  <c r="V87" i="25"/>
  <c r="C87" i="25"/>
  <c r="K87" i="25"/>
  <c r="S87" i="25"/>
  <c r="D87" i="25"/>
  <c r="L87" i="25"/>
  <c r="T87" i="25"/>
  <c r="G87" i="25"/>
  <c r="W87" i="25"/>
  <c r="B87" i="25"/>
  <c r="H87" i="25"/>
  <c r="X87" i="25"/>
  <c r="O87" i="25"/>
  <c r="P87" i="25"/>
  <c r="C17" i="21"/>
  <c r="G17" i="21"/>
  <c r="K17" i="21"/>
  <c r="O17" i="21"/>
  <c r="S17" i="21"/>
  <c r="W17" i="21"/>
  <c r="D17" i="21"/>
  <c r="H17" i="21"/>
  <c r="L17" i="21"/>
  <c r="P17" i="21"/>
  <c r="T17" i="21"/>
  <c r="X17" i="21"/>
  <c r="I17" i="21"/>
  <c r="Q17" i="21"/>
  <c r="Y17" i="21"/>
  <c r="J17" i="21"/>
  <c r="R17" i="21"/>
  <c r="E17" i="21"/>
  <c r="U17" i="21"/>
  <c r="F17" i="21"/>
  <c r="V17" i="21"/>
  <c r="B17" i="21"/>
  <c r="M17" i="21"/>
  <c r="N17" i="21"/>
  <c r="F87" i="19"/>
  <c r="J87" i="19"/>
  <c r="N87" i="19"/>
  <c r="R87" i="19"/>
  <c r="V87" i="19"/>
  <c r="D87" i="19"/>
  <c r="L87" i="19"/>
  <c r="T87" i="19"/>
  <c r="I87" i="19"/>
  <c r="Q87" i="19"/>
  <c r="Y87" i="19"/>
  <c r="B87" i="19"/>
  <c r="C87" i="19"/>
  <c r="G87" i="19"/>
  <c r="K87" i="19"/>
  <c r="O87" i="19"/>
  <c r="S87" i="19"/>
  <c r="W87" i="19"/>
  <c r="H87" i="19"/>
  <c r="P87" i="19"/>
  <c r="X87" i="19"/>
  <c r="E87" i="19"/>
  <c r="M87" i="19"/>
  <c r="U87" i="19"/>
  <c r="F88" i="28"/>
  <c r="C88" i="28"/>
  <c r="G88" i="28"/>
  <c r="K88" i="28"/>
  <c r="O88" i="28"/>
  <c r="S88" i="28"/>
  <c r="W88" i="28"/>
  <c r="H88" i="28"/>
  <c r="M88" i="28"/>
  <c r="R88" i="28"/>
  <c r="X88" i="28"/>
  <c r="I88" i="28"/>
  <c r="N88" i="28"/>
  <c r="T88" i="28"/>
  <c r="Y88" i="28"/>
  <c r="J88" i="28"/>
  <c r="U88" i="28"/>
  <c r="B88" i="28"/>
  <c r="L88" i="28"/>
  <c r="V88" i="28"/>
  <c r="D88" i="28"/>
  <c r="E88" i="28"/>
  <c r="P88" i="28"/>
  <c r="Q88" i="28"/>
  <c r="E121" i="19"/>
  <c r="I121" i="19"/>
  <c r="M121" i="19"/>
  <c r="Q121" i="19"/>
  <c r="U121" i="19"/>
  <c r="Y121" i="19"/>
  <c r="B121" i="19"/>
  <c r="F121" i="19"/>
  <c r="J121" i="19"/>
  <c r="N121" i="19"/>
  <c r="R121" i="19"/>
  <c r="V121" i="19"/>
  <c r="C121" i="19"/>
  <c r="K121" i="19"/>
  <c r="S121" i="19"/>
  <c r="G121" i="19"/>
  <c r="O121" i="19"/>
  <c r="W121" i="19"/>
  <c r="H121" i="19"/>
  <c r="X121" i="19"/>
  <c r="D121" i="19"/>
  <c r="L121" i="19"/>
  <c r="T121" i="19"/>
  <c r="P121" i="19"/>
  <c r="C16" i="19"/>
  <c r="G16" i="19"/>
  <c r="K16" i="19"/>
  <c r="O16" i="19"/>
  <c r="S16" i="19"/>
  <c r="W16" i="19"/>
  <c r="B16" i="19"/>
  <c r="E16" i="19"/>
  <c r="M16" i="19"/>
  <c r="U16" i="19"/>
  <c r="J16" i="19"/>
  <c r="V16" i="19"/>
  <c r="D16" i="19"/>
  <c r="H16" i="19"/>
  <c r="L16" i="19"/>
  <c r="P16" i="19"/>
  <c r="T16" i="19"/>
  <c r="X16" i="19"/>
  <c r="I16" i="19"/>
  <c r="Q16" i="19"/>
  <c r="Y16" i="19"/>
  <c r="F16" i="19"/>
  <c r="N16" i="19"/>
  <c r="R16" i="19"/>
  <c r="C15" i="25"/>
  <c r="G15" i="25"/>
  <c r="K15" i="25"/>
  <c r="O15" i="25"/>
  <c r="S15" i="25"/>
  <c r="W15" i="25"/>
  <c r="D15" i="25"/>
  <c r="H15" i="25"/>
  <c r="L15" i="25"/>
  <c r="P15" i="25"/>
  <c r="T15" i="25"/>
  <c r="X15" i="25"/>
  <c r="E15" i="25"/>
  <c r="M15" i="25"/>
  <c r="U15" i="25"/>
  <c r="I15" i="25"/>
  <c r="Y15" i="25"/>
  <c r="B15" i="25"/>
  <c r="J15" i="25"/>
  <c r="F15" i="25"/>
  <c r="N15" i="25"/>
  <c r="V15" i="25"/>
  <c r="Q15" i="25"/>
  <c r="R15" i="25"/>
  <c r="C52" i="19"/>
  <c r="G52" i="19"/>
  <c r="K52" i="19"/>
  <c r="O52" i="19"/>
  <c r="S52" i="19"/>
  <c r="W52" i="19"/>
  <c r="B52" i="19"/>
  <c r="E52" i="19"/>
  <c r="M52" i="19"/>
  <c r="U52" i="19"/>
  <c r="J52" i="19"/>
  <c r="R52" i="19"/>
  <c r="D52" i="19"/>
  <c r="H52" i="19"/>
  <c r="L52" i="19"/>
  <c r="P52" i="19"/>
  <c r="T52" i="19"/>
  <c r="X52" i="19"/>
  <c r="I52" i="19"/>
  <c r="Q52" i="19"/>
  <c r="Y52" i="19"/>
  <c r="F52" i="19"/>
  <c r="N52" i="19"/>
  <c r="V52" i="19"/>
  <c r="C123" i="28"/>
  <c r="G123" i="28"/>
  <c r="K123" i="28"/>
  <c r="O123" i="28"/>
  <c r="S123" i="28"/>
  <c r="W123" i="28"/>
  <c r="E123" i="28"/>
  <c r="J123" i="28"/>
  <c r="P123" i="28"/>
  <c r="U123" i="28"/>
  <c r="B123" i="28"/>
  <c r="F123" i="28"/>
  <c r="L123" i="28"/>
  <c r="Q123" i="28"/>
  <c r="V123" i="28"/>
  <c r="H123" i="28"/>
  <c r="R123" i="28"/>
  <c r="I123" i="28"/>
  <c r="T123" i="28"/>
  <c r="M123" i="28"/>
  <c r="N123" i="28"/>
  <c r="D123" i="28"/>
  <c r="Y123" i="28"/>
  <c r="X123" i="28"/>
  <c r="D122" i="25"/>
  <c r="H122" i="25"/>
  <c r="L122" i="25"/>
  <c r="P122" i="25"/>
  <c r="T122" i="25"/>
  <c r="X122" i="25"/>
  <c r="E122" i="25"/>
  <c r="I122" i="25"/>
  <c r="M122" i="25"/>
  <c r="Q122" i="25"/>
  <c r="U122" i="25"/>
  <c r="Y122" i="25"/>
  <c r="J122" i="25"/>
  <c r="R122" i="25"/>
  <c r="C122" i="25"/>
  <c r="K122" i="25"/>
  <c r="S122" i="25"/>
  <c r="F122" i="25"/>
  <c r="V122" i="25"/>
  <c r="O122" i="25"/>
  <c r="B122" i="25"/>
  <c r="G122" i="25"/>
  <c r="W122" i="25"/>
  <c r="N122" i="25"/>
  <c r="C85" i="21"/>
  <c r="G85" i="21"/>
  <c r="K85" i="21"/>
  <c r="O85" i="21"/>
  <c r="S85" i="21"/>
  <c r="W85" i="21"/>
  <c r="D85" i="21"/>
  <c r="H85" i="21"/>
  <c r="L85" i="21"/>
  <c r="P85" i="21"/>
  <c r="T85" i="21"/>
  <c r="X85" i="21"/>
  <c r="I85" i="21"/>
  <c r="Q85" i="21"/>
  <c r="Y85" i="21"/>
  <c r="J85" i="21"/>
  <c r="R85" i="21"/>
  <c r="M85" i="21"/>
  <c r="E85" i="21"/>
  <c r="F85" i="21"/>
  <c r="N85" i="21"/>
  <c r="U85" i="21"/>
  <c r="B85" i="21"/>
  <c r="V85" i="21"/>
  <c r="D50" i="21"/>
  <c r="H50" i="21"/>
  <c r="L50" i="21"/>
  <c r="P50" i="21"/>
  <c r="T50" i="21"/>
  <c r="X50" i="21"/>
  <c r="E50" i="21"/>
  <c r="I50" i="21"/>
  <c r="M50" i="21"/>
  <c r="Q50" i="21"/>
  <c r="U50" i="21"/>
  <c r="Y50" i="21"/>
  <c r="F50" i="21"/>
  <c r="N50" i="21"/>
  <c r="V50" i="21"/>
  <c r="B50" i="21"/>
  <c r="G50" i="21"/>
  <c r="O50" i="21"/>
  <c r="W50" i="21"/>
  <c r="R50" i="21"/>
  <c r="C50" i="21"/>
  <c r="S50" i="21"/>
  <c r="K50" i="21"/>
  <c r="J50" i="21"/>
  <c r="F53" i="28"/>
  <c r="J53" i="28"/>
  <c r="N53" i="28"/>
  <c r="R53" i="28"/>
  <c r="V53" i="28"/>
  <c r="C53" i="28"/>
  <c r="G53" i="28"/>
  <c r="K53" i="28"/>
  <c r="O53" i="28"/>
  <c r="S53" i="28"/>
  <c r="W53" i="28"/>
  <c r="D53" i="28"/>
  <c r="L53" i="28"/>
  <c r="T53" i="28"/>
  <c r="E53" i="28"/>
  <c r="M53" i="28"/>
  <c r="U53" i="28"/>
  <c r="B53" i="28"/>
  <c r="P53" i="28"/>
  <c r="Q53" i="28"/>
  <c r="H53" i="28"/>
  <c r="I53" i="28"/>
  <c r="X53" i="28"/>
  <c r="Y53" i="28"/>
  <c r="D193" i="28"/>
  <c r="H193" i="28"/>
  <c r="L193" i="28"/>
  <c r="P193" i="28"/>
  <c r="T193" i="28"/>
  <c r="X193" i="28"/>
  <c r="E193" i="28"/>
  <c r="I193" i="28"/>
  <c r="M193" i="28"/>
  <c r="Q193" i="28"/>
  <c r="U193" i="28"/>
  <c r="Y193" i="28"/>
  <c r="F193" i="28"/>
  <c r="N193" i="28"/>
  <c r="V193" i="28"/>
  <c r="G193" i="28"/>
  <c r="O193" i="28"/>
  <c r="W193" i="28"/>
  <c r="J193" i="28"/>
  <c r="K193" i="28"/>
  <c r="B193" i="28"/>
  <c r="C193" i="28"/>
  <c r="R193" i="28"/>
  <c r="S193" i="28"/>
  <c r="F25" i="28"/>
  <c r="J25" i="28"/>
  <c r="N25" i="28"/>
  <c r="R25" i="28"/>
  <c r="V25" i="28"/>
  <c r="C25" i="28"/>
  <c r="G25" i="28"/>
  <c r="K25" i="28"/>
  <c r="O25" i="28"/>
  <c r="S25" i="28"/>
  <c r="W25" i="28"/>
  <c r="D25" i="28"/>
  <c r="L25" i="28"/>
  <c r="T25" i="28"/>
  <c r="E25" i="28"/>
  <c r="M25" i="28"/>
  <c r="U25" i="28"/>
  <c r="P25" i="28"/>
  <c r="Q25" i="28"/>
  <c r="H25" i="28"/>
  <c r="I25" i="28"/>
  <c r="X25" i="28"/>
  <c r="B25" i="28"/>
  <c r="Y25" i="28"/>
  <c r="F120" i="21"/>
  <c r="J120" i="21"/>
  <c r="N120" i="21"/>
  <c r="R120" i="21"/>
  <c r="V120" i="21"/>
  <c r="B120" i="21"/>
  <c r="C120" i="21"/>
  <c r="G120" i="21"/>
  <c r="K120" i="21"/>
  <c r="O120" i="21"/>
  <c r="S120" i="21"/>
  <c r="W120" i="21"/>
  <c r="H120" i="21"/>
  <c r="P120" i="21"/>
  <c r="X120" i="21"/>
  <c r="I120" i="21"/>
  <c r="Q120" i="21"/>
  <c r="Y120" i="21"/>
  <c r="L120" i="21"/>
  <c r="T120" i="21"/>
  <c r="M120" i="21"/>
  <c r="D120" i="21"/>
  <c r="E120" i="21"/>
  <c r="U120" i="21"/>
  <c r="C51" i="25"/>
  <c r="G51" i="25"/>
  <c r="K51" i="25"/>
  <c r="O51" i="25"/>
  <c r="S51" i="25"/>
  <c r="W51" i="25"/>
  <c r="D51" i="25"/>
  <c r="H51" i="25"/>
  <c r="L51" i="25"/>
  <c r="P51" i="25"/>
  <c r="T51" i="25"/>
  <c r="X51" i="25"/>
  <c r="E51" i="25"/>
  <c r="M51" i="25"/>
  <c r="U51" i="25"/>
  <c r="Q51" i="25"/>
  <c r="B51" i="25"/>
  <c r="R51" i="25"/>
  <c r="F51" i="25"/>
  <c r="N51" i="25"/>
  <c r="V51" i="25"/>
  <c r="I51" i="25"/>
  <c r="Y51" i="25"/>
  <c r="J51" i="25"/>
  <c r="C158" i="28"/>
  <c r="E158" i="28"/>
  <c r="I158" i="28"/>
  <c r="M158" i="28"/>
  <c r="Q158" i="28"/>
  <c r="U158" i="28"/>
  <c r="Y158" i="28"/>
  <c r="F158" i="28"/>
  <c r="J158" i="28"/>
  <c r="N158" i="28"/>
  <c r="R158" i="28"/>
  <c r="V158" i="28"/>
  <c r="K158" i="28"/>
  <c r="S158" i="28"/>
  <c r="D158" i="28"/>
  <c r="L158" i="28"/>
  <c r="T158" i="28"/>
  <c r="G158" i="28"/>
  <c r="W158" i="28"/>
  <c r="H158" i="28"/>
  <c r="X158" i="28"/>
  <c r="B158" i="28"/>
  <c r="O158" i="28"/>
  <c r="P158" i="28"/>
  <c r="C227" i="28"/>
  <c r="G227" i="28"/>
  <c r="K227" i="28"/>
  <c r="O227" i="28"/>
  <c r="S227" i="28"/>
  <c r="W227" i="28"/>
  <c r="D227" i="28"/>
  <c r="H227" i="28"/>
  <c r="L227" i="28"/>
  <c r="P227" i="28"/>
  <c r="T227" i="28"/>
  <c r="X227" i="28"/>
  <c r="E227" i="28"/>
  <c r="M227" i="28"/>
  <c r="U227" i="28"/>
  <c r="F227" i="28"/>
  <c r="N227" i="28"/>
  <c r="V227" i="28"/>
  <c r="I227" i="28"/>
  <c r="Y227" i="28"/>
  <c r="J227" i="28"/>
  <c r="Q227" i="28"/>
  <c r="R227" i="28"/>
  <c r="B227" i="28"/>
  <c r="D86" i="25"/>
  <c r="H86" i="25"/>
  <c r="L86" i="25"/>
  <c r="P86" i="25"/>
  <c r="T86" i="25"/>
  <c r="X86" i="25"/>
  <c r="E86" i="25"/>
  <c r="I86" i="25"/>
  <c r="M86" i="25"/>
  <c r="Q86" i="25"/>
  <c r="U86" i="25"/>
  <c r="Y86" i="25"/>
  <c r="J86" i="25"/>
  <c r="R86" i="25"/>
  <c r="C86" i="25"/>
  <c r="K86" i="25"/>
  <c r="S86" i="25"/>
  <c r="B86" i="25"/>
  <c r="N86" i="25"/>
  <c r="V86" i="25"/>
  <c r="W86" i="25"/>
  <c r="O86" i="25"/>
  <c r="F86" i="25"/>
  <c r="G86" i="25"/>
  <c r="A26" i="28"/>
  <c r="A122" i="19"/>
  <c r="A123" i="19" s="1"/>
  <c r="A123" i="25"/>
  <c r="A124" i="28"/>
  <c r="A194" i="28"/>
  <c r="A159" i="28"/>
  <c r="A262" i="28"/>
  <c r="A228" i="28"/>
  <c r="A54" i="28"/>
  <c r="A89" i="28"/>
  <c r="A88" i="19"/>
  <c r="A53" i="19"/>
  <c r="A88" i="25"/>
  <c r="A18" i="21"/>
  <c r="A51" i="21"/>
  <c r="A86" i="21"/>
  <c r="A16" i="25"/>
  <c r="A52" i="25"/>
  <c r="A121" i="21"/>
  <c r="A156" i="21"/>
  <c r="A17" i="19"/>
  <c r="C123" i="19" l="1"/>
  <c r="G123" i="19"/>
  <c r="K123" i="19"/>
  <c r="O123" i="19"/>
  <c r="S123" i="19"/>
  <c r="W123" i="19"/>
  <c r="D123" i="19"/>
  <c r="H123" i="19"/>
  <c r="L123" i="19"/>
  <c r="P123" i="19"/>
  <c r="T123" i="19"/>
  <c r="X123" i="19"/>
  <c r="E123" i="19"/>
  <c r="M123" i="19"/>
  <c r="U123" i="19"/>
  <c r="J123" i="19"/>
  <c r="F123" i="19"/>
  <c r="N123" i="19"/>
  <c r="V123" i="19"/>
  <c r="I123" i="19"/>
  <c r="Q123" i="19"/>
  <c r="Y123" i="19"/>
  <c r="B123" i="19"/>
  <c r="R123" i="19"/>
  <c r="E51" i="21"/>
  <c r="I51" i="21"/>
  <c r="M51" i="21"/>
  <c r="Q51" i="21"/>
  <c r="U51" i="21"/>
  <c r="Y51" i="21"/>
  <c r="F51" i="21"/>
  <c r="J51" i="21"/>
  <c r="N51" i="21"/>
  <c r="R51" i="21"/>
  <c r="V51" i="21"/>
  <c r="G51" i="21"/>
  <c r="O51" i="21"/>
  <c r="W51" i="21"/>
  <c r="H51" i="21"/>
  <c r="P51" i="21"/>
  <c r="X51" i="21"/>
  <c r="B51" i="21"/>
  <c r="K51" i="21"/>
  <c r="L51" i="21"/>
  <c r="C51" i="21"/>
  <c r="S51" i="21"/>
  <c r="D51" i="21"/>
  <c r="T51" i="21"/>
  <c r="C88" i="19"/>
  <c r="G88" i="19"/>
  <c r="K88" i="19"/>
  <c r="O88" i="19"/>
  <c r="S88" i="19"/>
  <c r="W88" i="19"/>
  <c r="B88" i="19"/>
  <c r="E88" i="19"/>
  <c r="Q88" i="19"/>
  <c r="Y88" i="19"/>
  <c r="F88" i="19"/>
  <c r="J88" i="19"/>
  <c r="N88" i="19"/>
  <c r="R88" i="19"/>
  <c r="V88" i="19"/>
  <c r="D88" i="19"/>
  <c r="H88" i="19"/>
  <c r="L88" i="19"/>
  <c r="P88" i="19"/>
  <c r="T88" i="19"/>
  <c r="X88" i="19"/>
  <c r="I88" i="19"/>
  <c r="M88" i="19"/>
  <c r="U88" i="19"/>
  <c r="E123" i="25"/>
  <c r="I123" i="25"/>
  <c r="M123" i="25"/>
  <c r="Q123" i="25"/>
  <c r="U123" i="25"/>
  <c r="Y123" i="25"/>
  <c r="B123" i="25"/>
  <c r="F123" i="25"/>
  <c r="J123" i="25"/>
  <c r="N123" i="25"/>
  <c r="R123" i="25"/>
  <c r="V123" i="25"/>
  <c r="C123" i="25"/>
  <c r="K123" i="25"/>
  <c r="S123" i="25"/>
  <c r="D123" i="25"/>
  <c r="L123" i="25"/>
  <c r="T123" i="25"/>
  <c r="O123" i="25"/>
  <c r="X123" i="25"/>
  <c r="P123" i="25"/>
  <c r="G123" i="25"/>
  <c r="W123" i="25"/>
  <c r="H123" i="25"/>
  <c r="C121" i="21"/>
  <c r="G121" i="21"/>
  <c r="K121" i="21"/>
  <c r="O121" i="21"/>
  <c r="S121" i="21"/>
  <c r="W121" i="21"/>
  <c r="D121" i="21"/>
  <c r="H121" i="21"/>
  <c r="L121" i="21"/>
  <c r="P121" i="21"/>
  <c r="T121" i="21"/>
  <c r="X121" i="21"/>
  <c r="I121" i="21"/>
  <c r="Q121" i="21"/>
  <c r="Y121" i="21"/>
  <c r="J121" i="21"/>
  <c r="R121" i="21"/>
  <c r="E121" i="21"/>
  <c r="U121" i="21"/>
  <c r="B121" i="21"/>
  <c r="N121" i="21"/>
  <c r="F121" i="21"/>
  <c r="V121" i="21"/>
  <c r="M121" i="21"/>
  <c r="D86" i="21"/>
  <c r="H86" i="21"/>
  <c r="L86" i="21"/>
  <c r="P86" i="21"/>
  <c r="T86" i="21"/>
  <c r="X86" i="21"/>
  <c r="E86" i="21"/>
  <c r="I86" i="21"/>
  <c r="M86" i="21"/>
  <c r="Q86" i="21"/>
  <c r="U86" i="21"/>
  <c r="Y86" i="21"/>
  <c r="J86" i="21"/>
  <c r="R86" i="21"/>
  <c r="C86" i="21"/>
  <c r="K86" i="21"/>
  <c r="S86" i="21"/>
  <c r="F86" i="21"/>
  <c r="V86" i="21"/>
  <c r="O86" i="21"/>
  <c r="G86" i="21"/>
  <c r="W86" i="21"/>
  <c r="N86" i="21"/>
  <c r="B86" i="21"/>
  <c r="D53" i="19"/>
  <c r="H53" i="19"/>
  <c r="L53" i="19"/>
  <c r="P53" i="19"/>
  <c r="T53" i="19"/>
  <c r="X53" i="19"/>
  <c r="J53" i="19"/>
  <c r="R53" i="19"/>
  <c r="V53" i="19"/>
  <c r="C53" i="19"/>
  <c r="K53" i="19"/>
  <c r="S53" i="19"/>
  <c r="E53" i="19"/>
  <c r="I53" i="19"/>
  <c r="M53" i="19"/>
  <c r="Q53" i="19"/>
  <c r="U53" i="19"/>
  <c r="Y53" i="19"/>
  <c r="B53" i="19"/>
  <c r="F53" i="19"/>
  <c r="N53" i="19"/>
  <c r="G53" i="19"/>
  <c r="O53" i="19"/>
  <c r="W53" i="19"/>
  <c r="D228" i="28"/>
  <c r="H228" i="28"/>
  <c r="L228" i="28"/>
  <c r="P228" i="28"/>
  <c r="T228" i="28"/>
  <c r="X228" i="28"/>
  <c r="E228" i="28"/>
  <c r="I228" i="28"/>
  <c r="M228" i="28"/>
  <c r="Q228" i="28"/>
  <c r="U228" i="28"/>
  <c r="Y228" i="28"/>
  <c r="F228" i="28"/>
  <c r="N228" i="28"/>
  <c r="V228" i="28"/>
  <c r="G228" i="28"/>
  <c r="O228" i="28"/>
  <c r="W228" i="28"/>
  <c r="R228" i="28"/>
  <c r="C228" i="28"/>
  <c r="S228" i="28"/>
  <c r="B228" i="28"/>
  <c r="J228" i="28"/>
  <c r="K228" i="28"/>
  <c r="D124" i="28"/>
  <c r="H124" i="28"/>
  <c r="L124" i="28"/>
  <c r="P124" i="28"/>
  <c r="T124" i="28"/>
  <c r="X124" i="28"/>
  <c r="C124" i="28"/>
  <c r="I124" i="28"/>
  <c r="N124" i="28"/>
  <c r="S124" i="28"/>
  <c r="Y124" i="28"/>
  <c r="E124" i="28"/>
  <c r="J124" i="28"/>
  <c r="O124" i="28"/>
  <c r="U124" i="28"/>
  <c r="B124" i="28"/>
  <c r="F124" i="28"/>
  <c r="Q124" i="28"/>
  <c r="G124" i="28"/>
  <c r="R124" i="28"/>
  <c r="K124" i="28"/>
  <c r="M124" i="28"/>
  <c r="V124" i="28"/>
  <c r="W124" i="28"/>
  <c r="D17" i="19"/>
  <c r="H17" i="19"/>
  <c r="L17" i="19"/>
  <c r="P17" i="19"/>
  <c r="T17" i="19"/>
  <c r="X17" i="19"/>
  <c r="J17" i="19"/>
  <c r="V17" i="19"/>
  <c r="G17" i="19"/>
  <c r="O17" i="19"/>
  <c r="S17" i="19"/>
  <c r="E17" i="19"/>
  <c r="I17" i="19"/>
  <c r="M17" i="19"/>
  <c r="Q17" i="19"/>
  <c r="U17" i="19"/>
  <c r="Y17" i="19"/>
  <c r="B17" i="19"/>
  <c r="F17" i="19"/>
  <c r="N17" i="19"/>
  <c r="R17" i="19"/>
  <c r="C17" i="19"/>
  <c r="K17" i="19"/>
  <c r="W17" i="19"/>
  <c r="D52" i="25"/>
  <c r="H52" i="25"/>
  <c r="L52" i="25"/>
  <c r="P52" i="25"/>
  <c r="T52" i="25"/>
  <c r="X52" i="25"/>
  <c r="E52" i="25"/>
  <c r="I52" i="25"/>
  <c r="M52" i="25"/>
  <c r="Q52" i="25"/>
  <c r="U52" i="25"/>
  <c r="Y52" i="25"/>
  <c r="F52" i="25"/>
  <c r="N52" i="25"/>
  <c r="V52" i="25"/>
  <c r="J52" i="25"/>
  <c r="K52" i="25"/>
  <c r="G52" i="25"/>
  <c r="O52" i="25"/>
  <c r="W52" i="25"/>
  <c r="R52" i="25"/>
  <c r="C52" i="25"/>
  <c r="S52" i="25"/>
  <c r="B52" i="25"/>
  <c r="D18" i="21"/>
  <c r="H18" i="21"/>
  <c r="L18" i="21"/>
  <c r="P18" i="21"/>
  <c r="T18" i="21"/>
  <c r="X18" i="21"/>
  <c r="E18" i="21"/>
  <c r="I18" i="21"/>
  <c r="M18" i="21"/>
  <c r="Q18" i="21"/>
  <c r="U18" i="21"/>
  <c r="Y18" i="21"/>
  <c r="J18" i="21"/>
  <c r="R18" i="21"/>
  <c r="C18" i="21"/>
  <c r="K18" i="21"/>
  <c r="S18" i="21"/>
  <c r="N18" i="21"/>
  <c r="O18" i="21"/>
  <c r="F18" i="21"/>
  <c r="W18" i="21"/>
  <c r="G18" i="21"/>
  <c r="B18" i="21"/>
  <c r="V18" i="21"/>
  <c r="D89" i="28"/>
  <c r="H89" i="28"/>
  <c r="L89" i="28"/>
  <c r="P89" i="28"/>
  <c r="T89" i="28"/>
  <c r="X89" i="28"/>
  <c r="F89" i="28"/>
  <c r="K89" i="28"/>
  <c r="Q89" i="28"/>
  <c r="V89" i="28"/>
  <c r="G89" i="28"/>
  <c r="M89" i="28"/>
  <c r="R89" i="28"/>
  <c r="W89" i="28"/>
  <c r="I89" i="28"/>
  <c r="S89" i="28"/>
  <c r="J89" i="28"/>
  <c r="U89" i="28"/>
  <c r="B89" i="28"/>
  <c r="C89" i="28"/>
  <c r="Y89" i="28"/>
  <c r="E89" i="28"/>
  <c r="O89" i="28"/>
  <c r="N89" i="28"/>
  <c r="F159" i="28"/>
  <c r="J159" i="28"/>
  <c r="N159" i="28"/>
  <c r="R159" i="28"/>
  <c r="V159" i="28"/>
  <c r="C159" i="28"/>
  <c r="G159" i="28"/>
  <c r="K159" i="28"/>
  <c r="O159" i="28"/>
  <c r="S159" i="28"/>
  <c r="W159" i="28"/>
  <c r="D159" i="28"/>
  <c r="L159" i="28"/>
  <c r="T159" i="28"/>
  <c r="E159" i="28"/>
  <c r="M159" i="28"/>
  <c r="U159" i="28"/>
  <c r="P159" i="28"/>
  <c r="Q159" i="28"/>
  <c r="H159" i="28"/>
  <c r="I159" i="28"/>
  <c r="B159" i="28"/>
  <c r="X159" i="28"/>
  <c r="Y159" i="28"/>
  <c r="F122" i="19"/>
  <c r="J122" i="19"/>
  <c r="N122" i="19"/>
  <c r="R122" i="19"/>
  <c r="V122" i="19"/>
  <c r="C122" i="19"/>
  <c r="G122" i="19"/>
  <c r="K122" i="19"/>
  <c r="O122" i="19"/>
  <c r="S122" i="19"/>
  <c r="W122" i="19"/>
  <c r="B122" i="19"/>
  <c r="D122" i="19"/>
  <c r="L122" i="19"/>
  <c r="T122" i="19"/>
  <c r="H122" i="19"/>
  <c r="Q122" i="19"/>
  <c r="E122" i="19"/>
  <c r="M122" i="19"/>
  <c r="U122" i="19"/>
  <c r="P122" i="19"/>
  <c r="X122" i="19"/>
  <c r="I122" i="19"/>
  <c r="Y122" i="19"/>
  <c r="F156" i="21"/>
  <c r="J156" i="21"/>
  <c r="N156" i="21"/>
  <c r="R156" i="21"/>
  <c r="V156" i="21"/>
  <c r="B156" i="21"/>
  <c r="C156" i="21"/>
  <c r="G156" i="21"/>
  <c r="K156" i="21"/>
  <c r="O156" i="21"/>
  <c r="S156" i="21"/>
  <c r="W156" i="21"/>
  <c r="H156" i="21"/>
  <c r="P156" i="21"/>
  <c r="X156" i="21"/>
  <c r="I156" i="21"/>
  <c r="Q156" i="21"/>
  <c r="Y156" i="21"/>
  <c r="D156" i="21"/>
  <c r="T156" i="21"/>
  <c r="M156" i="21"/>
  <c r="E156" i="21"/>
  <c r="U156" i="21"/>
  <c r="L156" i="21"/>
  <c r="D16" i="25"/>
  <c r="H16" i="25"/>
  <c r="L16" i="25"/>
  <c r="P16" i="25"/>
  <c r="T16" i="25"/>
  <c r="X16" i="25"/>
  <c r="E16" i="25"/>
  <c r="I16" i="25"/>
  <c r="M16" i="25"/>
  <c r="Q16" i="25"/>
  <c r="U16" i="25"/>
  <c r="Y16" i="25"/>
  <c r="F16" i="25"/>
  <c r="N16" i="25"/>
  <c r="V16" i="25"/>
  <c r="R16" i="25"/>
  <c r="C16" i="25"/>
  <c r="S16" i="25"/>
  <c r="B16" i="25"/>
  <c r="G16" i="25"/>
  <c r="O16" i="25"/>
  <c r="W16" i="25"/>
  <c r="J16" i="25"/>
  <c r="K16" i="25"/>
  <c r="F88" i="25"/>
  <c r="J88" i="25"/>
  <c r="N88" i="25"/>
  <c r="R88" i="25"/>
  <c r="V88" i="25"/>
  <c r="C88" i="25"/>
  <c r="G88" i="25"/>
  <c r="K88" i="25"/>
  <c r="O88" i="25"/>
  <c r="S88" i="25"/>
  <c r="W88" i="25"/>
  <c r="D88" i="25"/>
  <c r="L88" i="25"/>
  <c r="T88" i="25"/>
  <c r="E88" i="25"/>
  <c r="M88" i="25"/>
  <c r="U88" i="25"/>
  <c r="P88" i="25"/>
  <c r="H88" i="25"/>
  <c r="I88" i="25"/>
  <c r="Q88" i="25"/>
  <c r="X88" i="25"/>
  <c r="Y88" i="25"/>
  <c r="B88" i="25"/>
  <c r="C54" i="28"/>
  <c r="G54" i="28"/>
  <c r="K54" i="28"/>
  <c r="O54" i="28"/>
  <c r="S54" i="28"/>
  <c r="W54" i="28"/>
  <c r="B54" i="28"/>
  <c r="D54" i="28"/>
  <c r="H54" i="28"/>
  <c r="L54" i="28"/>
  <c r="P54" i="28"/>
  <c r="T54" i="28"/>
  <c r="X54" i="28"/>
  <c r="E54" i="28"/>
  <c r="M54" i="28"/>
  <c r="U54" i="28"/>
  <c r="F54" i="28"/>
  <c r="N54" i="28"/>
  <c r="V54" i="28"/>
  <c r="I54" i="28"/>
  <c r="Y54" i="28"/>
  <c r="J54" i="28"/>
  <c r="Q54" i="28"/>
  <c r="R54" i="28"/>
  <c r="E194" i="28"/>
  <c r="I194" i="28"/>
  <c r="M194" i="28"/>
  <c r="Q194" i="28"/>
  <c r="U194" i="28"/>
  <c r="Y194" i="28"/>
  <c r="F194" i="28"/>
  <c r="J194" i="28"/>
  <c r="N194" i="28"/>
  <c r="R194" i="28"/>
  <c r="V194" i="28"/>
  <c r="G194" i="28"/>
  <c r="O194" i="28"/>
  <c r="W194" i="28"/>
  <c r="H194" i="28"/>
  <c r="P194" i="28"/>
  <c r="X194" i="28"/>
  <c r="B194" i="28"/>
  <c r="C194" i="28"/>
  <c r="S194" i="28"/>
  <c r="D194" i="28"/>
  <c r="T194" i="28"/>
  <c r="K194" i="28"/>
  <c r="L194" i="28"/>
  <c r="C26" i="28"/>
  <c r="G26" i="28"/>
  <c r="K26" i="28"/>
  <c r="O26" i="28"/>
  <c r="S26" i="28"/>
  <c r="W26" i="28"/>
  <c r="D26" i="28"/>
  <c r="H26" i="28"/>
  <c r="L26" i="28"/>
  <c r="P26" i="28"/>
  <c r="T26" i="28"/>
  <c r="X26" i="28"/>
  <c r="E26" i="28"/>
  <c r="M26" i="28"/>
  <c r="U26" i="28"/>
  <c r="F26" i="28"/>
  <c r="N26" i="28"/>
  <c r="V26" i="28"/>
  <c r="I26" i="28"/>
  <c r="Y26" i="28"/>
  <c r="J26" i="28"/>
  <c r="Q26" i="28"/>
  <c r="R26" i="28"/>
  <c r="B26" i="28"/>
  <c r="A27" i="28"/>
  <c r="D262" i="28"/>
  <c r="H262" i="28"/>
  <c r="L262" i="28"/>
  <c r="P262" i="28"/>
  <c r="T262" i="28"/>
  <c r="X262" i="28"/>
  <c r="E262" i="28"/>
  <c r="J262" i="28"/>
  <c r="O262" i="28"/>
  <c r="U262" i="28"/>
  <c r="B262" i="28"/>
  <c r="G262" i="28"/>
  <c r="M262" i="28"/>
  <c r="R262" i="28"/>
  <c r="W262" i="28"/>
  <c r="I262" i="28"/>
  <c r="S262" i="28"/>
  <c r="K262" i="28"/>
  <c r="V262" i="28"/>
  <c r="C262" i="28"/>
  <c r="N262" i="28"/>
  <c r="Y262" i="28"/>
  <c r="F262" i="28"/>
  <c r="Q262" i="28"/>
  <c r="A191" i="21"/>
  <c r="A226" i="21" s="1"/>
  <c r="A124" i="25"/>
  <c r="A297" i="28"/>
  <c r="A263" i="28"/>
  <c r="A160" i="28"/>
  <c r="A90" i="28"/>
  <c r="A55" i="28"/>
  <c r="A229" i="28"/>
  <c r="A125" i="28"/>
  <c r="A195" i="28"/>
  <c r="A89" i="19"/>
  <c r="A54" i="19"/>
  <c r="A52" i="21"/>
  <c r="A124" i="19"/>
  <c r="A17" i="25"/>
  <c r="A87" i="21"/>
  <c r="A19" i="21"/>
  <c r="A157" i="21"/>
  <c r="A18" i="19"/>
  <c r="A122" i="21"/>
  <c r="A53" i="25"/>
  <c r="A89" i="25"/>
  <c r="E87" i="21" l="1"/>
  <c r="I87" i="21"/>
  <c r="M87" i="21"/>
  <c r="Q87" i="21"/>
  <c r="U87" i="21"/>
  <c r="Y87" i="21"/>
  <c r="B87" i="21"/>
  <c r="F87" i="21"/>
  <c r="J87" i="21"/>
  <c r="N87" i="21"/>
  <c r="R87" i="21"/>
  <c r="V87" i="21"/>
  <c r="C87" i="21"/>
  <c r="K87" i="21"/>
  <c r="S87" i="21"/>
  <c r="D87" i="21"/>
  <c r="L87" i="21"/>
  <c r="T87" i="21"/>
  <c r="O87" i="21"/>
  <c r="G87" i="21"/>
  <c r="X87" i="21"/>
  <c r="P87" i="21"/>
  <c r="W87" i="21"/>
  <c r="H87" i="21"/>
  <c r="E229" i="28"/>
  <c r="I229" i="28"/>
  <c r="M229" i="28"/>
  <c r="Q229" i="28"/>
  <c r="U229" i="28"/>
  <c r="Y229" i="28"/>
  <c r="F229" i="28"/>
  <c r="J229" i="28"/>
  <c r="N229" i="28"/>
  <c r="R229" i="28"/>
  <c r="V229" i="28"/>
  <c r="G229" i="28"/>
  <c r="O229" i="28"/>
  <c r="W229" i="28"/>
  <c r="H229" i="28"/>
  <c r="P229" i="28"/>
  <c r="X229" i="28"/>
  <c r="K229" i="28"/>
  <c r="L229" i="28"/>
  <c r="C229" i="28"/>
  <c r="B229" i="28"/>
  <c r="D229" i="28"/>
  <c r="S229" i="28"/>
  <c r="T229" i="28"/>
  <c r="C89" i="25"/>
  <c r="G89" i="25"/>
  <c r="K89" i="25"/>
  <c r="O89" i="25"/>
  <c r="S89" i="25"/>
  <c r="W89" i="25"/>
  <c r="D89" i="25"/>
  <c r="H89" i="25"/>
  <c r="L89" i="25"/>
  <c r="P89" i="25"/>
  <c r="T89" i="25"/>
  <c r="X89" i="25"/>
  <c r="E89" i="25"/>
  <c r="M89" i="25"/>
  <c r="U89" i="25"/>
  <c r="B89" i="25"/>
  <c r="F89" i="25"/>
  <c r="N89" i="25"/>
  <c r="V89" i="25"/>
  <c r="I89" i="25"/>
  <c r="Y89" i="25"/>
  <c r="Q89" i="25"/>
  <c r="R89" i="25"/>
  <c r="J89" i="25"/>
  <c r="C157" i="21"/>
  <c r="G157" i="21"/>
  <c r="K157" i="21"/>
  <c r="O157" i="21"/>
  <c r="S157" i="21"/>
  <c r="W157" i="21"/>
  <c r="D157" i="21"/>
  <c r="H157" i="21"/>
  <c r="L157" i="21"/>
  <c r="P157" i="21"/>
  <c r="T157" i="21"/>
  <c r="X157" i="21"/>
  <c r="I157" i="21"/>
  <c r="Q157" i="21"/>
  <c r="Y157" i="21"/>
  <c r="J157" i="21"/>
  <c r="R157" i="21"/>
  <c r="M157" i="21"/>
  <c r="E157" i="21"/>
  <c r="B157" i="21"/>
  <c r="V157" i="21"/>
  <c r="N157" i="21"/>
  <c r="U157" i="21"/>
  <c r="F157" i="21"/>
  <c r="D124" i="19"/>
  <c r="H124" i="19"/>
  <c r="L124" i="19"/>
  <c r="P124" i="19"/>
  <c r="T124" i="19"/>
  <c r="X124" i="19"/>
  <c r="E124" i="19"/>
  <c r="I124" i="19"/>
  <c r="M124" i="19"/>
  <c r="Q124" i="19"/>
  <c r="U124" i="19"/>
  <c r="Y124" i="19"/>
  <c r="F124" i="19"/>
  <c r="N124" i="19"/>
  <c r="V124" i="19"/>
  <c r="C124" i="19"/>
  <c r="S124" i="19"/>
  <c r="B124" i="19"/>
  <c r="G124" i="19"/>
  <c r="O124" i="19"/>
  <c r="W124" i="19"/>
  <c r="J124" i="19"/>
  <c r="R124" i="19"/>
  <c r="K124" i="19"/>
  <c r="F195" i="28"/>
  <c r="J195" i="28"/>
  <c r="N195" i="28"/>
  <c r="R195" i="28"/>
  <c r="V195" i="28"/>
  <c r="C195" i="28"/>
  <c r="G195" i="28"/>
  <c r="K195" i="28"/>
  <c r="O195" i="28"/>
  <c r="S195" i="28"/>
  <c r="W195" i="28"/>
  <c r="H195" i="28"/>
  <c r="P195" i="28"/>
  <c r="X195" i="28"/>
  <c r="I195" i="28"/>
  <c r="Q195" i="28"/>
  <c r="Y195" i="28"/>
  <c r="L195" i="28"/>
  <c r="M195" i="28"/>
  <c r="T195" i="28"/>
  <c r="B195" i="28"/>
  <c r="U195" i="28"/>
  <c r="D195" i="28"/>
  <c r="E195" i="28"/>
  <c r="E90" i="28"/>
  <c r="I90" i="28"/>
  <c r="M90" i="28"/>
  <c r="Q90" i="28"/>
  <c r="U90" i="28"/>
  <c r="Y90" i="28"/>
  <c r="D90" i="28"/>
  <c r="J90" i="28"/>
  <c r="O90" i="28"/>
  <c r="T90" i="28"/>
  <c r="B90" i="28"/>
  <c r="F90" i="28"/>
  <c r="K90" i="28"/>
  <c r="P90" i="28"/>
  <c r="V90" i="28"/>
  <c r="G90" i="28"/>
  <c r="R90" i="28"/>
  <c r="H90" i="28"/>
  <c r="S90" i="28"/>
  <c r="W90" i="28"/>
  <c r="C90" i="28"/>
  <c r="X90" i="28"/>
  <c r="L90" i="28"/>
  <c r="N90" i="28"/>
  <c r="F124" i="25"/>
  <c r="J124" i="25"/>
  <c r="N124" i="25"/>
  <c r="R124" i="25"/>
  <c r="V124" i="25"/>
  <c r="C124" i="25"/>
  <c r="G124" i="25"/>
  <c r="K124" i="25"/>
  <c r="O124" i="25"/>
  <c r="S124" i="25"/>
  <c r="W124" i="25"/>
  <c r="B124" i="25"/>
  <c r="D124" i="25"/>
  <c r="L124" i="25"/>
  <c r="T124" i="25"/>
  <c r="E124" i="25"/>
  <c r="M124" i="25"/>
  <c r="U124" i="25"/>
  <c r="H124" i="25"/>
  <c r="X124" i="25"/>
  <c r="P124" i="25"/>
  <c r="I124" i="25"/>
  <c r="Y124" i="25"/>
  <c r="Q124" i="25"/>
  <c r="E53" i="25"/>
  <c r="I53" i="25"/>
  <c r="M53" i="25"/>
  <c r="Q53" i="25"/>
  <c r="U53" i="25"/>
  <c r="Y53" i="25"/>
  <c r="B53" i="25"/>
  <c r="F53" i="25"/>
  <c r="J53" i="25"/>
  <c r="N53" i="25"/>
  <c r="R53" i="25"/>
  <c r="V53" i="25"/>
  <c r="G53" i="25"/>
  <c r="O53" i="25"/>
  <c r="W53" i="25"/>
  <c r="C53" i="25"/>
  <c r="S53" i="25"/>
  <c r="D53" i="25"/>
  <c r="T53" i="25"/>
  <c r="H53" i="25"/>
  <c r="P53" i="25"/>
  <c r="X53" i="25"/>
  <c r="K53" i="25"/>
  <c r="L53" i="25"/>
  <c r="E19" i="21"/>
  <c r="I19" i="21"/>
  <c r="M19" i="21"/>
  <c r="Q19" i="21"/>
  <c r="U19" i="21"/>
  <c r="Y19" i="21"/>
  <c r="B19" i="21"/>
  <c r="F19" i="21"/>
  <c r="J19" i="21"/>
  <c r="N19" i="21"/>
  <c r="R19" i="21"/>
  <c r="V19" i="21"/>
  <c r="C19" i="21"/>
  <c r="K19" i="21"/>
  <c r="S19" i="21"/>
  <c r="D19" i="21"/>
  <c r="L19" i="21"/>
  <c r="T19" i="21"/>
  <c r="G19" i="21"/>
  <c r="W19" i="21"/>
  <c r="H19" i="21"/>
  <c r="X19" i="21"/>
  <c r="O19" i="21"/>
  <c r="P19" i="21"/>
  <c r="F52" i="21"/>
  <c r="J52" i="21"/>
  <c r="N52" i="21"/>
  <c r="R52" i="21"/>
  <c r="V52" i="21"/>
  <c r="C52" i="21"/>
  <c r="G52" i="21"/>
  <c r="K52" i="21"/>
  <c r="O52" i="21"/>
  <c r="S52" i="21"/>
  <c r="W52" i="21"/>
  <c r="B52" i="21"/>
  <c r="H52" i="21"/>
  <c r="P52" i="21"/>
  <c r="X52" i="21"/>
  <c r="I52" i="21"/>
  <c r="Q52" i="21"/>
  <c r="Y52" i="21"/>
  <c r="D52" i="21"/>
  <c r="T52" i="21"/>
  <c r="E52" i="21"/>
  <c r="U52" i="21"/>
  <c r="L52" i="21"/>
  <c r="M52" i="21"/>
  <c r="E125" i="28"/>
  <c r="I125" i="28"/>
  <c r="M125" i="28"/>
  <c r="Q125" i="28"/>
  <c r="U125" i="28"/>
  <c r="Y125" i="28"/>
  <c r="G125" i="28"/>
  <c r="L125" i="28"/>
  <c r="R125" i="28"/>
  <c r="W125" i="28"/>
  <c r="C125" i="28"/>
  <c r="H125" i="28"/>
  <c r="N125" i="28"/>
  <c r="S125" i="28"/>
  <c r="X125" i="28"/>
  <c r="D125" i="28"/>
  <c r="O125" i="28"/>
  <c r="F125" i="28"/>
  <c r="P125" i="28"/>
  <c r="J125" i="28"/>
  <c r="B125" i="28"/>
  <c r="K125" i="28"/>
  <c r="T125" i="28"/>
  <c r="V125" i="28"/>
  <c r="C160" i="28"/>
  <c r="G160" i="28"/>
  <c r="K160" i="28"/>
  <c r="O160" i="28"/>
  <c r="S160" i="28"/>
  <c r="W160" i="28"/>
  <c r="B160" i="28"/>
  <c r="D160" i="28"/>
  <c r="H160" i="28"/>
  <c r="L160" i="28"/>
  <c r="P160" i="28"/>
  <c r="T160" i="28"/>
  <c r="X160" i="28"/>
  <c r="E160" i="28"/>
  <c r="M160" i="28"/>
  <c r="U160" i="28"/>
  <c r="F160" i="28"/>
  <c r="N160" i="28"/>
  <c r="V160" i="28"/>
  <c r="I160" i="28"/>
  <c r="Y160" i="28"/>
  <c r="J160" i="28"/>
  <c r="Q160" i="28"/>
  <c r="R160" i="28"/>
  <c r="D122" i="21"/>
  <c r="H122" i="21"/>
  <c r="L122" i="21"/>
  <c r="P122" i="21"/>
  <c r="T122" i="21"/>
  <c r="X122" i="21"/>
  <c r="E122" i="21"/>
  <c r="I122" i="21"/>
  <c r="M122" i="21"/>
  <c r="Q122" i="21"/>
  <c r="U122" i="21"/>
  <c r="Y122" i="21"/>
  <c r="J122" i="21"/>
  <c r="R122" i="21"/>
  <c r="C122" i="21"/>
  <c r="K122" i="21"/>
  <c r="S122" i="21"/>
  <c r="N122" i="21"/>
  <c r="F122" i="21"/>
  <c r="G122" i="21"/>
  <c r="O122" i="21"/>
  <c r="B122" i="21"/>
  <c r="V122" i="21"/>
  <c r="W122" i="21"/>
  <c r="E54" i="19"/>
  <c r="I54" i="19"/>
  <c r="M54" i="19"/>
  <c r="Q54" i="19"/>
  <c r="U54" i="19"/>
  <c r="Y54" i="19"/>
  <c r="C54" i="19"/>
  <c r="G54" i="19"/>
  <c r="K54" i="19"/>
  <c r="O54" i="19"/>
  <c r="S54" i="19"/>
  <c r="W54" i="19"/>
  <c r="D54" i="19"/>
  <c r="H54" i="19"/>
  <c r="P54" i="19"/>
  <c r="X54" i="19"/>
  <c r="F54" i="19"/>
  <c r="J54" i="19"/>
  <c r="N54" i="19"/>
  <c r="R54" i="19"/>
  <c r="V54" i="19"/>
  <c r="B54" i="19"/>
  <c r="L54" i="19"/>
  <c r="T54" i="19"/>
  <c r="F191" i="21"/>
  <c r="J191" i="21"/>
  <c r="N191" i="21"/>
  <c r="R191" i="21"/>
  <c r="V191" i="21"/>
  <c r="B191" i="21"/>
  <c r="C191" i="21"/>
  <c r="G191" i="21"/>
  <c r="K191" i="21"/>
  <c r="O191" i="21"/>
  <c r="S191" i="21"/>
  <c r="W191" i="21"/>
  <c r="H191" i="21"/>
  <c r="P191" i="21"/>
  <c r="X191" i="21"/>
  <c r="I191" i="21"/>
  <c r="Q191" i="21"/>
  <c r="Y191" i="21"/>
  <c r="L191" i="21"/>
  <c r="D191" i="21"/>
  <c r="M191" i="21"/>
  <c r="T191" i="21"/>
  <c r="E191" i="21"/>
  <c r="U191" i="21"/>
  <c r="E18" i="19"/>
  <c r="I18" i="19"/>
  <c r="M18" i="19"/>
  <c r="Q18" i="19"/>
  <c r="U18" i="19"/>
  <c r="Y18" i="19"/>
  <c r="G18" i="19"/>
  <c r="O18" i="19"/>
  <c r="W18" i="19"/>
  <c r="B18" i="19"/>
  <c r="D18" i="19"/>
  <c r="L18" i="19"/>
  <c r="T18" i="19"/>
  <c r="F18" i="19"/>
  <c r="J18" i="19"/>
  <c r="N18" i="19"/>
  <c r="R18" i="19"/>
  <c r="V18" i="19"/>
  <c r="C18" i="19"/>
  <c r="K18" i="19"/>
  <c r="S18" i="19"/>
  <c r="H18" i="19"/>
  <c r="P18" i="19"/>
  <c r="X18" i="19"/>
  <c r="E17" i="25"/>
  <c r="I17" i="25"/>
  <c r="M17" i="25"/>
  <c r="Q17" i="25"/>
  <c r="U17" i="25"/>
  <c r="Y17" i="25"/>
  <c r="B17" i="25"/>
  <c r="F17" i="25"/>
  <c r="J17" i="25"/>
  <c r="N17" i="25"/>
  <c r="R17" i="25"/>
  <c r="V17" i="25"/>
  <c r="G17" i="25"/>
  <c r="O17" i="25"/>
  <c r="W17" i="25"/>
  <c r="K17" i="25"/>
  <c r="L17" i="25"/>
  <c r="T17" i="25"/>
  <c r="H17" i="25"/>
  <c r="P17" i="25"/>
  <c r="X17" i="25"/>
  <c r="C17" i="25"/>
  <c r="S17" i="25"/>
  <c r="D17" i="25"/>
  <c r="D89" i="19"/>
  <c r="H89" i="19"/>
  <c r="L89" i="19"/>
  <c r="P89" i="19"/>
  <c r="T89" i="19"/>
  <c r="X89" i="19"/>
  <c r="J89" i="19"/>
  <c r="R89" i="19"/>
  <c r="C89" i="19"/>
  <c r="G89" i="19"/>
  <c r="K89" i="19"/>
  <c r="O89" i="19"/>
  <c r="S89" i="19"/>
  <c r="W89" i="19"/>
  <c r="E89" i="19"/>
  <c r="I89" i="19"/>
  <c r="M89" i="19"/>
  <c r="Q89" i="19"/>
  <c r="U89" i="19"/>
  <c r="Y89" i="19"/>
  <c r="B89" i="19"/>
  <c r="F89" i="19"/>
  <c r="N89" i="19"/>
  <c r="V89" i="19"/>
  <c r="D55" i="28"/>
  <c r="H55" i="28"/>
  <c r="L55" i="28"/>
  <c r="P55" i="28"/>
  <c r="T55" i="28"/>
  <c r="X55" i="28"/>
  <c r="E55" i="28"/>
  <c r="I55" i="28"/>
  <c r="M55" i="28"/>
  <c r="Q55" i="28"/>
  <c r="U55" i="28"/>
  <c r="Y55" i="28"/>
  <c r="B55" i="28"/>
  <c r="F55" i="28"/>
  <c r="N55" i="28"/>
  <c r="V55" i="28"/>
  <c r="G55" i="28"/>
  <c r="O55" i="28"/>
  <c r="W55" i="28"/>
  <c r="R55" i="28"/>
  <c r="C55" i="28"/>
  <c r="S55" i="28"/>
  <c r="J55" i="28"/>
  <c r="K55" i="28"/>
  <c r="D27" i="28"/>
  <c r="H27" i="28"/>
  <c r="L27" i="28"/>
  <c r="P27" i="28"/>
  <c r="T27" i="28"/>
  <c r="X27" i="28"/>
  <c r="E27" i="28"/>
  <c r="I27" i="28"/>
  <c r="M27" i="28"/>
  <c r="Q27" i="28"/>
  <c r="U27" i="28"/>
  <c r="Y27" i="28"/>
  <c r="F27" i="28"/>
  <c r="N27" i="28"/>
  <c r="V27" i="28"/>
  <c r="B27" i="28"/>
  <c r="G27" i="28"/>
  <c r="O27" i="28"/>
  <c r="W27" i="28"/>
  <c r="R27" i="28"/>
  <c r="C27" i="28"/>
  <c r="S27" i="28"/>
  <c r="J27" i="28"/>
  <c r="K27" i="28"/>
  <c r="A28" i="28"/>
  <c r="E263" i="28"/>
  <c r="I263" i="28"/>
  <c r="M263" i="28"/>
  <c r="Q263" i="28"/>
  <c r="U263" i="28"/>
  <c r="Y263" i="28"/>
  <c r="B263" i="28"/>
  <c r="C263" i="28"/>
  <c r="H263" i="28"/>
  <c r="N263" i="28"/>
  <c r="S263" i="28"/>
  <c r="X263" i="28"/>
  <c r="F263" i="28"/>
  <c r="K263" i="28"/>
  <c r="P263" i="28"/>
  <c r="V263" i="28"/>
  <c r="G263" i="28"/>
  <c r="R263" i="28"/>
  <c r="T263" i="28"/>
  <c r="L263" i="28"/>
  <c r="W263" i="28"/>
  <c r="D263" i="28"/>
  <c r="O263" i="28"/>
  <c r="J263" i="28"/>
  <c r="D297" i="28"/>
  <c r="H297" i="28"/>
  <c r="L297" i="28"/>
  <c r="P297" i="28"/>
  <c r="T297" i="28"/>
  <c r="X297" i="28"/>
  <c r="G297" i="28"/>
  <c r="M297" i="28"/>
  <c r="R297" i="28"/>
  <c r="W297" i="28"/>
  <c r="E297" i="28"/>
  <c r="J297" i="28"/>
  <c r="O297" i="28"/>
  <c r="U297" i="28"/>
  <c r="B297" i="28"/>
  <c r="F297" i="28"/>
  <c r="Q297" i="28"/>
  <c r="I297" i="28"/>
  <c r="S297" i="28"/>
  <c r="K297" i="28"/>
  <c r="V297" i="28"/>
  <c r="C297" i="28"/>
  <c r="N297" i="28"/>
  <c r="Y297" i="28"/>
  <c r="C226" i="21"/>
  <c r="G226" i="21"/>
  <c r="K226" i="21"/>
  <c r="O226" i="21"/>
  <c r="S226" i="21"/>
  <c r="W226" i="21"/>
  <c r="E226" i="21"/>
  <c r="I226" i="21"/>
  <c r="M226" i="21"/>
  <c r="Q226" i="21"/>
  <c r="U226" i="21"/>
  <c r="Y226" i="21"/>
  <c r="J226" i="21"/>
  <c r="R226" i="21"/>
  <c r="B226" i="21"/>
  <c r="F226" i="21"/>
  <c r="N226" i="21"/>
  <c r="V226" i="21"/>
  <c r="H226" i="21"/>
  <c r="X226" i="21"/>
  <c r="L226" i="21"/>
  <c r="T226" i="21"/>
  <c r="D226" i="21"/>
  <c r="P226" i="21"/>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E125" i="19" l="1"/>
  <c r="I125" i="19"/>
  <c r="M125" i="19"/>
  <c r="Q125" i="19"/>
  <c r="U125" i="19"/>
  <c r="Y125" i="19"/>
  <c r="B125" i="19"/>
  <c r="F125" i="19"/>
  <c r="J125" i="19"/>
  <c r="N125" i="19"/>
  <c r="R125" i="19"/>
  <c r="V125" i="19"/>
  <c r="G125" i="19"/>
  <c r="O125" i="19"/>
  <c r="W125" i="19"/>
  <c r="T125" i="19"/>
  <c r="H125" i="19"/>
  <c r="P125" i="19"/>
  <c r="X125" i="19"/>
  <c r="C125" i="19"/>
  <c r="K125" i="19"/>
  <c r="S125" i="19"/>
  <c r="D125" i="19"/>
  <c r="L125" i="19"/>
  <c r="F55" i="19"/>
  <c r="J55" i="19"/>
  <c r="N55" i="19"/>
  <c r="R55" i="19"/>
  <c r="V55" i="19"/>
  <c r="D55" i="19"/>
  <c r="H55" i="19"/>
  <c r="L55" i="19"/>
  <c r="P55" i="19"/>
  <c r="T55" i="19"/>
  <c r="X55" i="19"/>
  <c r="I55" i="19"/>
  <c r="Q55" i="19"/>
  <c r="Y55" i="19"/>
  <c r="B55" i="19"/>
  <c r="C55" i="19"/>
  <c r="G55" i="19"/>
  <c r="K55" i="19"/>
  <c r="O55" i="19"/>
  <c r="S55" i="19"/>
  <c r="W55" i="19"/>
  <c r="E55" i="19"/>
  <c r="M55" i="19"/>
  <c r="U55" i="19"/>
  <c r="D90" i="25"/>
  <c r="H90" i="25"/>
  <c r="L90" i="25"/>
  <c r="P90" i="25"/>
  <c r="T90" i="25"/>
  <c r="X90" i="25"/>
  <c r="E90" i="25"/>
  <c r="I90" i="25"/>
  <c r="M90" i="25"/>
  <c r="Q90" i="25"/>
  <c r="U90" i="25"/>
  <c r="Y90" i="25"/>
  <c r="F90" i="25"/>
  <c r="N90" i="25"/>
  <c r="V90" i="25"/>
  <c r="G90" i="25"/>
  <c r="O90" i="25"/>
  <c r="W90" i="25"/>
  <c r="B90" i="25"/>
  <c r="R90" i="25"/>
  <c r="C90" i="25"/>
  <c r="S90" i="25"/>
  <c r="J90" i="25"/>
  <c r="K90" i="25"/>
  <c r="F18" i="25"/>
  <c r="J18" i="25"/>
  <c r="N18" i="25"/>
  <c r="R18" i="25"/>
  <c r="V18" i="25"/>
  <c r="C18" i="25"/>
  <c r="G18" i="25"/>
  <c r="K18" i="25"/>
  <c r="O18" i="25"/>
  <c r="S18" i="25"/>
  <c r="W18" i="25"/>
  <c r="B18" i="25"/>
  <c r="H18" i="25"/>
  <c r="P18" i="25"/>
  <c r="X18" i="25"/>
  <c r="D18" i="25"/>
  <c r="T18" i="25"/>
  <c r="M18" i="25"/>
  <c r="I18" i="25"/>
  <c r="Q18" i="25"/>
  <c r="Y18" i="25"/>
  <c r="L18" i="25"/>
  <c r="E18" i="25"/>
  <c r="U18" i="25"/>
  <c r="E90" i="19"/>
  <c r="I90" i="19"/>
  <c r="M90" i="19"/>
  <c r="Q90" i="19"/>
  <c r="U90" i="19"/>
  <c r="Y90" i="19"/>
  <c r="C90" i="19"/>
  <c r="K90" i="19"/>
  <c r="S90" i="19"/>
  <c r="B90" i="19"/>
  <c r="D90" i="19"/>
  <c r="H90" i="19"/>
  <c r="F90" i="19"/>
  <c r="J90" i="19"/>
  <c r="N90" i="19"/>
  <c r="R90" i="19"/>
  <c r="V90" i="19"/>
  <c r="G90" i="19"/>
  <c r="O90" i="19"/>
  <c r="W90" i="19"/>
  <c r="L90" i="19"/>
  <c r="P90" i="19"/>
  <c r="T90" i="19"/>
  <c r="X90" i="19"/>
  <c r="F230" i="28"/>
  <c r="J230" i="28"/>
  <c r="N230" i="28"/>
  <c r="R230" i="28"/>
  <c r="V230" i="28"/>
  <c r="C230" i="28"/>
  <c r="G230" i="28"/>
  <c r="K230" i="28"/>
  <c r="O230" i="28"/>
  <c r="S230" i="28"/>
  <c r="W230" i="28"/>
  <c r="H230" i="28"/>
  <c r="P230" i="28"/>
  <c r="X230" i="28"/>
  <c r="I230" i="28"/>
  <c r="Q230" i="28"/>
  <c r="Y230" i="28"/>
  <c r="D230" i="28"/>
  <c r="T230" i="28"/>
  <c r="E230" i="28"/>
  <c r="U230" i="28"/>
  <c r="L230" i="28"/>
  <c r="M230" i="28"/>
  <c r="B230" i="28"/>
  <c r="F19" i="19"/>
  <c r="J19" i="19"/>
  <c r="N19" i="19"/>
  <c r="R19" i="19"/>
  <c r="V19" i="19"/>
  <c r="H19" i="19"/>
  <c r="P19" i="19"/>
  <c r="E19" i="19"/>
  <c r="I19" i="19"/>
  <c r="Q19" i="19"/>
  <c r="B19" i="19"/>
  <c r="C19" i="19"/>
  <c r="G19" i="19"/>
  <c r="K19" i="19"/>
  <c r="O19" i="19"/>
  <c r="S19" i="19"/>
  <c r="W19" i="19"/>
  <c r="D19" i="19"/>
  <c r="L19" i="19"/>
  <c r="T19" i="19"/>
  <c r="X19" i="19"/>
  <c r="M19" i="19"/>
  <c r="U19" i="19"/>
  <c r="Y19" i="19"/>
  <c r="E56" i="28"/>
  <c r="I56" i="28"/>
  <c r="M56" i="28"/>
  <c r="Q56" i="28"/>
  <c r="U56" i="28"/>
  <c r="Y56" i="28"/>
  <c r="F56" i="28"/>
  <c r="J56" i="28"/>
  <c r="N56" i="28"/>
  <c r="R56" i="28"/>
  <c r="V56" i="28"/>
  <c r="G56" i="28"/>
  <c r="O56" i="28"/>
  <c r="W56" i="28"/>
  <c r="H56" i="28"/>
  <c r="P56" i="28"/>
  <c r="X56" i="28"/>
  <c r="K56" i="28"/>
  <c r="B56" i="28"/>
  <c r="L56" i="28"/>
  <c r="C56" i="28"/>
  <c r="D56" i="28"/>
  <c r="T56" i="28"/>
  <c r="S56" i="28"/>
  <c r="D158" i="21"/>
  <c r="H158" i="21"/>
  <c r="L158" i="21"/>
  <c r="P158" i="21"/>
  <c r="T158" i="21"/>
  <c r="X158" i="21"/>
  <c r="E158" i="21"/>
  <c r="I158" i="21"/>
  <c r="M158" i="21"/>
  <c r="Q158" i="21"/>
  <c r="U158" i="21"/>
  <c r="Y158" i="21"/>
  <c r="J158" i="21"/>
  <c r="R158" i="21"/>
  <c r="C158" i="21"/>
  <c r="K158" i="21"/>
  <c r="S158" i="21"/>
  <c r="F158" i="21"/>
  <c r="V158" i="21"/>
  <c r="N158" i="21"/>
  <c r="G158" i="21"/>
  <c r="W158" i="21"/>
  <c r="O158" i="21"/>
  <c r="B158" i="21"/>
  <c r="C53" i="21"/>
  <c r="G53" i="21"/>
  <c r="K53" i="21"/>
  <c r="O53" i="21"/>
  <c r="S53" i="21"/>
  <c r="W53" i="21"/>
  <c r="D53" i="21"/>
  <c r="H53" i="21"/>
  <c r="L53" i="21"/>
  <c r="P53" i="21"/>
  <c r="T53" i="21"/>
  <c r="X53" i="21"/>
  <c r="I53" i="21"/>
  <c r="Q53" i="21"/>
  <c r="Y53" i="21"/>
  <c r="J53" i="21"/>
  <c r="R53" i="21"/>
  <c r="M53" i="21"/>
  <c r="N53" i="21"/>
  <c r="U53" i="21"/>
  <c r="V53" i="21"/>
  <c r="E53" i="21"/>
  <c r="B53" i="21"/>
  <c r="F53" i="21"/>
  <c r="F54" i="25"/>
  <c r="J54" i="25"/>
  <c r="N54" i="25"/>
  <c r="R54" i="25"/>
  <c r="V54" i="25"/>
  <c r="C54" i="25"/>
  <c r="G54" i="25"/>
  <c r="K54" i="25"/>
  <c r="O54" i="25"/>
  <c r="S54" i="25"/>
  <c r="W54" i="25"/>
  <c r="B54" i="25"/>
  <c r="H54" i="25"/>
  <c r="P54" i="25"/>
  <c r="X54" i="25"/>
  <c r="L54" i="25"/>
  <c r="M54" i="25"/>
  <c r="I54" i="25"/>
  <c r="Q54" i="25"/>
  <c r="Y54" i="25"/>
  <c r="D54" i="25"/>
  <c r="T54" i="25"/>
  <c r="E54" i="25"/>
  <c r="U54" i="25"/>
  <c r="C192" i="21"/>
  <c r="G192" i="21"/>
  <c r="K192" i="21"/>
  <c r="O192" i="21"/>
  <c r="S192" i="21"/>
  <c r="W192" i="21"/>
  <c r="D192" i="21"/>
  <c r="H192" i="21"/>
  <c r="L192" i="21"/>
  <c r="P192" i="21"/>
  <c r="T192" i="21"/>
  <c r="X192" i="21"/>
  <c r="I192" i="21"/>
  <c r="Q192" i="21"/>
  <c r="Y192" i="21"/>
  <c r="J192" i="21"/>
  <c r="R192" i="21"/>
  <c r="E192" i="21"/>
  <c r="U192" i="21"/>
  <c r="B192" i="21"/>
  <c r="M192" i="21"/>
  <c r="N192" i="21"/>
  <c r="F192" i="21"/>
  <c r="V192" i="21"/>
  <c r="F126" i="28"/>
  <c r="J126" i="28"/>
  <c r="N126" i="28"/>
  <c r="R126" i="28"/>
  <c r="V126" i="28"/>
  <c r="E126" i="28"/>
  <c r="K126" i="28"/>
  <c r="P126" i="28"/>
  <c r="U126" i="28"/>
  <c r="G126" i="28"/>
  <c r="L126" i="28"/>
  <c r="Q126" i="28"/>
  <c r="W126" i="28"/>
  <c r="C126" i="28"/>
  <c r="M126" i="28"/>
  <c r="X126" i="28"/>
  <c r="D126" i="28"/>
  <c r="O126" i="28"/>
  <c r="Y126" i="28"/>
  <c r="H126" i="28"/>
  <c r="I126" i="28"/>
  <c r="B126" i="28"/>
  <c r="S126" i="28"/>
  <c r="T126" i="28"/>
  <c r="D161" i="28"/>
  <c r="H161" i="28"/>
  <c r="L161" i="28"/>
  <c r="P161" i="28"/>
  <c r="T161" i="28"/>
  <c r="X161" i="28"/>
  <c r="E161" i="28"/>
  <c r="I161" i="28"/>
  <c r="M161" i="28"/>
  <c r="Q161" i="28"/>
  <c r="U161" i="28"/>
  <c r="Y161" i="28"/>
  <c r="B161" i="28"/>
  <c r="F161" i="28"/>
  <c r="N161" i="28"/>
  <c r="V161" i="28"/>
  <c r="G161" i="28"/>
  <c r="O161" i="28"/>
  <c r="W161" i="28"/>
  <c r="R161" i="28"/>
  <c r="C161" i="28"/>
  <c r="S161" i="28"/>
  <c r="J161" i="28"/>
  <c r="K161" i="28"/>
  <c r="C125" i="25"/>
  <c r="G125" i="25"/>
  <c r="K125" i="25"/>
  <c r="O125" i="25"/>
  <c r="S125" i="25"/>
  <c r="W125" i="25"/>
  <c r="D125" i="25"/>
  <c r="H125" i="25"/>
  <c r="L125" i="25"/>
  <c r="P125" i="25"/>
  <c r="T125" i="25"/>
  <c r="X125" i="25"/>
  <c r="E125" i="25"/>
  <c r="M125" i="25"/>
  <c r="U125" i="25"/>
  <c r="B125" i="25"/>
  <c r="F125" i="25"/>
  <c r="N125" i="25"/>
  <c r="V125" i="25"/>
  <c r="Q125" i="25"/>
  <c r="J125" i="25"/>
  <c r="R125" i="25"/>
  <c r="I125" i="25"/>
  <c r="Y125" i="25"/>
  <c r="F20" i="21"/>
  <c r="J20" i="21"/>
  <c r="N20" i="21"/>
  <c r="R20" i="21"/>
  <c r="V20" i="21"/>
  <c r="C20" i="21"/>
  <c r="G20" i="21"/>
  <c r="K20" i="21"/>
  <c r="O20" i="21"/>
  <c r="S20" i="21"/>
  <c r="W20" i="21"/>
  <c r="B20" i="21"/>
  <c r="D20" i="21"/>
  <c r="L20" i="21"/>
  <c r="T20" i="21"/>
  <c r="E20" i="21"/>
  <c r="M20" i="21"/>
  <c r="U20" i="21"/>
  <c r="P20" i="21"/>
  <c r="Q20" i="21"/>
  <c r="X20" i="21"/>
  <c r="H20" i="21"/>
  <c r="Y20" i="21"/>
  <c r="I20" i="21"/>
  <c r="E123" i="21"/>
  <c r="I123" i="21"/>
  <c r="M123" i="21"/>
  <c r="Q123" i="21"/>
  <c r="U123" i="21"/>
  <c r="Y123" i="21"/>
  <c r="B123" i="21"/>
  <c r="F123" i="21"/>
  <c r="J123" i="21"/>
  <c r="N123" i="21"/>
  <c r="R123" i="21"/>
  <c r="V123" i="21"/>
  <c r="C123" i="21"/>
  <c r="K123" i="21"/>
  <c r="S123" i="21"/>
  <c r="D123" i="21"/>
  <c r="L123" i="21"/>
  <c r="T123" i="21"/>
  <c r="G123" i="21"/>
  <c r="W123" i="21"/>
  <c r="O123" i="21"/>
  <c r="P123" i="21"/>
  <c r="H123" i="21"/>
  <c r="X123" i="21"/>
  <c r="F88" i="21"/>
  <c r="J88" i="21"/>
  <c r="N88" i="21"/>
  <c r="R88" i="21"/>
  <c r="V88" i="21"/>
  <c r="C88" i="21"/>
  <c r="G88" i="21"/>
  <c r="K88" i="21"/>
  <c r="O88" i="21"/>
  <c r="S88" i="21"/>
  <c r="W88" i="21"/>
  <c r="B88" i="21"/>
  <c r="D88" i="21"/>
  <c r="L88" i="21"/>
  <c r="T88" i="21"/>
  <c r="E88" i="21"/>
  <c r="M88" i="21"/>
  <c r="U88" i="21"/>
  <c r="H88" i="21"/>
  <c r="X88" i="21"/>
  <c r="P88" i="21"/>
  <c r="I88" i="21"/>
  <c r="Y88" i="21"/>
  <c r="Q88" i="21"/>
  <c r="C196" i="28"/>
  <c r="G196" i="28"/>
  <c r="K196" i="28"/>
  <c r="O196" i="28"/>
  <c r="S196" i="28"/>
  <c r="W196" i="28"/>
  <c r="D196" i="28"/>
  <c r="H196" i="28"/>
  <c r="L196" i="28"/>
  <c r="P196" i="28"/>
  <c r="T196" i="28"/>
  <c r="X196" i="28"/>
  <c r="I196" i="28"/>
  <c r="Q196" i="28"/>
  <c r="Y196" i="28"/>
  <c r="J196" i="28"/>
  <c r="R196" i="28"/>
  <c r="E196" i="28"/>
  <c r="U196" i="28"/>
  <c r="F196" i="28"/>
  <c r="V196" i="28"/>
  <c r="B196" i="28"/>
  <c r="M196" i="28"/>
  <c r="N196" i="28"/>
  <c r="F91" i="28"/>
  <c r="J91" i="28"/>
  <c r="N91" i="28"/>
  <c r="R91" i="28"/>
  <c r="V91" i="28"/>
  <c r="C91" i="28"/>
  <c r="H91" i="28"/>
  <c r="M91" i="28"/>
  <c r="S91" i="28"/>
  <c r="X91" i="28"/>
  <c r="D91" i="28"/>
  <c r="I91" i="28"/>
  <c r="O91" i="28"/>
  <c r="T91" i="28"/>
  <c r="Y91" i="28"/>
  <c r="B91" i="28"/>
  <c r="E91" i="28"/>
  <c r="P91" i="28"/>
  <c r="G91" i="28"/>
  <c r="Q91" i="28"/>
  <c r="U91" i="28"/>
  <c r="W91" i="28"/>
  <c r="K91" i="28"/>
  <c r="L91" i="28"/>
  <c r="E28" i="28"/>
  <c r="I28" i="28"/>
  <c r="M28" i="28"/>
  <c r="Q28" i="28"/>
  <c r="U28" i="28"/>
  <c r="Y28" i="28"/>
  <c r="F28" i="28"/>
  <c r="J28" i="28"/>
  <c r="N28" i="28"/>
  <c r="R28" i="28"/>
  <c r="V28" i="28"/>
  <c r="G28" i="28"/>
  <c r="O28" i="28"/>
  <c r="W28" i="28"/>
  <c r="H28" i="28"/>
  <c r="P28" i="28"/>
  <c r="X28" i="28"/>
  <c r="B28" i="28"/>
  <c r="K28" i="28"/>
  <c r="L28" i="28"/>
  <c r="C28" i="28"/>
  <c r="D28" i="28"/>
  <c r="S28" i="28"/>
  <c r="T28" i="28"/>
  <c r="A29" i="28"/>
  <c r="F264" i="28"/>
  <c r="J264" i="28"/>
  <c r="N264" i="28"/>
  <c r="R264" i="28"/>
  <c r="V264" i="28"/>
  <c r="G264" i="28"/>
  <c r="L264" i="28"/>
  <c r="Q264" i="28"/>
  <c r="W264" i="28"/>
  <c r="D264" i="28"/>
  <c r="I264" i="28"/>
  <c r="O264" i="28"/>
  <c r="T264" i="28"/>
  <c r="Y264" i="28"/>
  <c r="B264" i="28"/>
  <c r="E264" i="28"/>
  <c r="P264" i="28"/>
  <c r="H264" i="28"/>
  <c r="S264" i="28"/>
  <c r="K264" i="28"/>
  <c r="U264" i="28"/>
  <c r="C264" i="28"/>
  <c r="M264" i="28"/>
  <c r="X264" i="28"/>
  <c r="D333" i="28"/>
  <c r="H333" i="28"/>
  <c r="L333" i="28"/>
  <c r="P333" i="28"/>
  <c r="T333" i="28"/>
  <c r="X333" i="28"/>
  <c r="E333" i="28"/>
  <c r="J333" i="28"/>
  <c r="O333" i="28"/>
  <c r="U333" i="28"/>
  <c r="B333" i="28"/>
  <c r="G333" i="28"/>
  <c r="M333" i="28"/>
  <c r="R333" i="28"/>
  <c r="W333" i="28"/>
  <c r="C333" i="28"/>
  <c r="N333" i="28"/>
  <c r="Y333" i="28"/>
  <c r="F333" i="28"/>
  <c r="Q333" i="28"/>
  <c r="I333" i="28"/>
  <c r="S333" i="28"/>
  <c r="K333" i="28"/>
  <c r="V333" i="28"/>
  <c r="D227" i="21"/>
  <c r="H227" i="21"/>
  <c r="L227" i="21"/>
  <c r="P227" i="21"/>
  <c r="T227" i="21"/>
  <c r="X227" i="21"/>
  <c r="F227" i="21"/>
  <c r="J227" i="21"/>
  <c r="N227" i="21"/>
  <c r="R227" i="21"/>
  <c r="V227" i="21"/>
  <c r="C227" i="21"/>
  <c r="K227" i="21"/>
  <c r="S227" i="21"/>
  <c r="G227" i="21"/>
  <c r="O227" i="21"/>
  <c r="W227" i="21"/>
  <c r="Q227" i="21"/>
  <c r="I227" i="21"/>
  <c r="B227" i="21"/>
  <c r="U227" i="21"/>
  <c r="E227" i="21"/>
  <c r="M227" i="21"/>
  <c r="Y227" i="21"/>
  <c r="E261" i="21"/>
  <c r="I261" i="21"/>
  <c r="M261" i="21"/>
  <c r="Q261" i="21"/>
  <c r="U261" i="21"/>
  <c r="Y261" i="21"/>
  <c r="C261" i="21"/>
  <c r="G261" i="21"/>
  <c r="K261" i="21"/>
  <c r="O261" i="21"/>
  <c r="S261" i="21"/>
  <c r="W261" i="21"/>
  <c r="D261" i="21"/>
  <c r="L261" i="21"/>
  <c r="T261" i="21"/>
  <c r="H261" i="21"/>
  <c r="P261" i="21"/>
  <c r="X261" i="21"/>
  <c r="J261" i="21"/>
  <c r="B261" i="21"/>
  <c r="R261" i="21"/>
  <c r="F261" i="21"/>
  <c r="V261" i="21"/>
  <c r="N261" i="21"/>
  <c r="E298" i="28"/>
  <c r="I298" i="28"/>
  <c r="M298" i="28"/>
  <c r="Q298" i="28"/>
  <c r="U298" i="28"/>
  <c r="Y298" i="28"/>
  <c r="B298" i="28"/>
  <c r="F298" i="28"/>
  <c r="K298" i="28"/>
  <c r="P298" i="28"/>
  <c r="V298" i="28"/>
  <c r="C298" i="28"/>
  <c r="H298" i="28"/>
  <c r="N298" i="28"/>
  <c r="S298" i="28"/>
  <c r="X298" i="28"/>
  <c r="D298" i="28"/>
  <c r="O298" i="28"/>
  <c r="G298" i="28"/>
  <c r="R298" i="28"/>
  <c r="J298" i="28"/>
  <c r="T298" i="28"/>
  <c r="L298" i="28"/>
  <c r="W298"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C21" i="21" l="1"/>
  <c r="G21" i="21"/>
  <c r="K21" i="21"/>
  <c r="O21" i="21"/>
  <c r="S21" i="21"/>
  <c r="W21" i="21"/>
  <c r="D21" i="21"/>
  <c r="H21" i="21"/>
  <c r="L21" i="21"/>
  <c r="P21" i="21"/>
  <c r="T21" i="21"/>
  <c r="X21" i="21"/>
  <c r="E21" i="21"/>
  <c r="M21" i="21"/>
  <c r="U21" i="21"/>
  <c r="B21" i="21"/>
  <c r="F21" i="21"/>
  <c r="N21" i="21"/>
  <c r="V21" i="21"/>
  <c r="I21" i="21"/>
  <c r="Y21" i="21"/>
  <c r="J21" i="21"/>
  <c r="R21" i="21"/>
  <c r="Q21" i="21"/>
  <c r="F124" i="21"/>
  <c r="J124" i="21"/>
  <c r="N124" i="21"/>
  <c r="R124" i="21"/>
  <c r="V124" i="21"/>
  <c r="C124" i="21"/>
  <c r="G124" i="21"/>
  <c r="K124" i="21"/>
  <c r="O124" i="21"/>
  <c r="S124" i="21"/>
  <c r="W124" i="21"/>
  <c r="B124" i="21"/>
  <c r="D124" i="21"/>
  <c r="L124" i="21"/>
  <c r="T124" i="21"/>
  <c r="E124" i="21"/>
  <c r="M124" i="21"/>
  <c r="U124" i="21"/>
  <c r="P124" i="21"/>
  <c r="X124" i="21"/>
  <c r="Y124" i="21"/>
  <c r="Q124" i="21"/>
  <c r="H124" i="21"/>
  <c r="I124" i="21"/>
  <c r="F126" i="19"/>
  <c r="J126" i="19"/>
  <c r="N126" i="19"/>
  <c r="R126" i="19"/>
  <c r="V126" i="19"/>
  <c r="C126" i="19"/>
  <c r="G126" i="19"/>
  <c r="K126" i="19"/>
  <c r="O126" i="19"/>
  <c r="S126" i="19"/>
  <c r="W126" i="19"/>
  <c r="B126" i="19"/>
  <c r="H126" i="19"/>
  <c r="P126" i="19"/>
  <c r="X126" i="19"/>
  <c r="M126" i="19"/>
  <c r="I126" i="19"/>
  <c r="Q126" i="19"/>
  <c r="Y126" i="19"/>
  <c r="D126" i="19"/>
  <c r="L126" i="19"/>
  <c r="T126" i="19"/>
  <c r="E126" i="19"/>
  <c r="U126" i="19"/>
  <c r="C56" i="19"/>
  <c r="G56" i="19"/>
  <c r="K56" i="19"/>
  <c r="O56" i="19"/>
  <c r="S56" i="19"/>
  <c r="W56" i="19"/>
  <c r="B56" i="19"/>
  <c r="E56" i="19"/>
  <c r="I56" i="19"/>
  <c r="M56" i="19"/>
  <c r="Q56" i="19"/>
  <c r="U56" i="19"/>
  <c r="Y56" i="19"/>
  <c r="J56" i="19"/>
  <c r="N56" i="19"/>
  <c r="V56" i="19"/>
  <c r="D56" i="19"/>
  <c r="H56" i="19"/>
  <c r="L56" i="19"/>
  <c r="P56" i="19"/>
  <c r="T56" i="19"/>
  <c r="X56" i="19"/>
  <c r="F56" i="19"/>
  <c r="R56" i="19"/>
  <c r="C19" i="25"/>
  <c r="G19" i="25"/>
  <c r="K19" i="25"/>
  <c r="O19" i="25"/>
  <c r="S19" i="25"/>
  <c r="W19" i="25"/>
  <c r="D19" i="25"/>
  <c r="H19" i="25"/>
  <c r="L19" i="25"/>
  <c r="P19" i="25"/>
  <c r="T19" i="25"/>
  <c r="X19" i="25"/>
  <c r="I19" i="25"/>
  <c r="Q19" i="25"/>
  <c r="Y19" i="25"/>
  <c r="B19" i="25"/>
  <c r="E19" i="25"/>
  <c r="U19" i="25"/>
  <c r="F19" i="25"/>
  <c r="V19" i="25"/>
  <c r="J19" i="25"/>
  <c r="R19" i="25"/>
  <c r="M19" i="25"/>
  <c r="N19" i="25"/>
  <c r="C20" i="19"/>
  <c r="G20" i="19"/>
  <c r="K20" i="19"/>
  <c r="O20" i="19"/>
  <c r="S20" i="19"/>
  <c r="W20" i="19"/>
  <c r="B20" i="19"/>
  <c r="E20" i="19"/>
  <c r="M20" i="19"/>
  <c r="U20" i="19"/>
  <c r="F20" i="19"/>
  <c r="N20" i="19"/>
  <c r="D20" i="19"/>
  <c r="H20" i="19"/>
  <c r="L20" i="19"/>
  <c r="P20" i="19"/>
  <c r="T20" i="19"/>
  <c r="X20" i="19"/>
  <c r="I20" i="19"/>
  <c r="Q20" i="19"/>
  <c r="Y20" i="19"/>
  <c r="J20" i="19"/>
  <c r="R20" i="19"/>
  <c r="V20" i="19"/>
  <c r="D193" i="21"/>
  <c r="H193" i="21"/>
  <c r="L193" i="21"/>
  <c r="P193" i="21"/>
  <c r="T193" i="21"/>
  <c r="X193" i="21"/>
  <c r="E193" i="21"/>
  <c r="I193" i="21"/>
  <c r="M193" i="21"/>
  <c r="Q193" i="21"/>
  <c r="U193" i="21"/>
  <c r="Y193" i="21"/>
  <c r="J193" i="21"/>
  <c r="R193" i="21"/>
  <c r="C193" i="21"/>
  <c r="K193" i="21"/>
  <c r="S193" i="21"/>
  <c r="N193" i="21"/>
  <c r="V193" i="21"/>
  <c r="O193" i="21"/>
  <c r="B193" i="21"/>
  <c r="F193" i="21"/>
  <c r="G193" i="21"/>
  <c r="W193" i="21"/>
  <c r="F57" i="28"/>
  <c r="J57" i="28"/>
  <c r="N57" i="28"/>
  <c r="R57" i="28"/>
  <c r="V57" i="28"/>
  <c r="C57" i="28"/>
  <c r="G57" i="28"/>
  <c r="K57" i="28"/>
  <c r="O57" i="28"/>
  <c r="S57" i="28"/>
  <c r="W57" i="28"/>
  <c r="H57" i="28"/>
  <c r="P57" i="28"/>
  <c r="X57" i="28"/>
  <c r="I57" i="28"/>
  <c r="Q57" i="28"/>
  <c r="Y57" i="28"/>
  <c r="D57" i="28"/>
  <c r="T57" i="28"/>
  <c r="E57" i="28"/>
  <c r="U57" i="28"/>
  <c r="B57" i="28"/>
  <c r="L57" i="28"/>
  <c r="M57" i="28"/>
  <c r="C92" i="28"/>
  <c r="G92" i="28"/>
  <c r="K92" i="28"/>
  <c r="O92" i="28"/>
  <c r="S92" i="28"/>
  <c r="W92" i="28"/>
  <c r="F92" i="28"/>
  <c r="L92" i="28"/>
  <c r="Q92" i="28"/>
  <c r="V92" i="28"/>
  <c r="H92" i="28"/>
  <c r="M92" i="28"/>
  <c r="R92" i="28"/>
  <c r="X92" i="28"/>
  <c r="D92" i="28"/>
  <c r="N92" i="28"/>
  <c r="Y92" i="28"/>
  <c r="E92" i="28"/>
  <c r="P92" i="28"/>
  <c r="T92" i="28"/>
  <c r="U92" i="28"/>
  <c r="I92" i="28"/>
  <c r="J92" i="28"/>
  <c r="B92" i="28"/>
  <c r="C55" i="25"/>
  <c r="G55" i="25"/>
  <c r="K55" i="25"/>
  <c r="O55" i="25"/>
  <c r="S55" i="25"/>
  <c r="W55" i="25"/>
  <c r="D55" i="25"/>
  <c r="H55" i="25"/>
  <c r="L55" i="25"/>
  <c r="P55" i="25"/>
  <c r="T55" i="25"/>
  <c r="X55" i="25"/>
  <c r="I55" i="25"/>
  <c r="Q55" i="25"/>
  <c r="Y55" i="25"/>
  <c r="B55" i="25"/>
  <c r="E55" i="25"/>
  <c r="U55" i="25"/>
  <c r="F55" i="25"/>
  <c r="J55" i="25"/>
  <c r="R55" i="25"/>
  <c r="M55" i="25"/>
  <c r="N55" i="25"/>
  <c r="V55" i="25"/>
  <c r="D54" i="21"/>
  <c r="H54" i="21"/>
  <c r="L54" i="21"/>
  <c r="P54" i="21"/>
  <c r="T54" i="21"/>
  <c r="X54" i="21"/>
  <c r="E54" i="21"/>
  <c r="I54" i="21"/>
  <c r="M54" i="21"/>
  <c r="Q54" i="21"/>
  <c r="U54" i="21"/>
  <c r="Y54" i="21"/>
  <c r="J54" i="21"/>
  <c r="R54" i="21"/>
  <c r="C54" i="21"/>
  <c r="K54" i="21"/>
  <c r="S54" i="21"/>
  <c r="F54" i="21"/>
  <c r="V54" i="21"/>
  <c r="G54" i="21"/>
  <c r="W54" i="21"/>
  <c r="N54" i="21"/>
  <c r="O54" i="21"/>
  <c r="B54" i="21"/>
  <c r="E159" i="21"/>
  <c r="I159" i="21"/>
  <c r="M159" i="21"/>
  <c r="Q159" i="21"/>
  <c r="U159" i="21"/>
  <c r="Y159" i="21"/>
  <c r="B159" i="21"/>
  <c r="F159" i="21"/>
  <c r="J159" i="21"/>
  <c r="N159" i="21"/>
  <c r="R159" i="21"/>
  <c r="V159" i="21"/>
  <c r="C159" i="21"/>
  <c r="K159" i="21"/>
  <c r="S159" i="21"/>
  <c r="D159" i="21"/>
  <c r="L159" i="21"/>
  <c r="T159" i="21"/>
  <c r="O159" i="21"/>
  <c r="W159" i="21"/>
  <c r="H159" i="21"/>
  <c r="P159" i="21"/>
  <c r="G159" i="21"/>
  <c r="X159" i="21"/>
  <c r="E162" i="28"/>
  <c r="I162" i="28"/>
  <c r="M162" i="28"/>
  <c r="Q162" i="28"/>
  <c r="U162" i="28"/>
  <c r="Y162" i="28"/>
  <c r="F162" i="28"/>
  <c r="J162" i="28"/>
  <c r="N162" i="28"/>
  <c r="R162" i="28"/>
  <c r="V162" i="28"/>
  <c r="G162" i="28"/>
  <c r="O162" i="28"/>
  <c r="W162" i="28"/>
  <c r="B162" i="28"/>
  <c r="H162" i="28"/>
  <c r="P162" i="28"/>
  <c r="X162" i="28"/>
  <c r="K162" i="28"/>
  <c r="L162" i="28"/>
  <c r="C162" i="28"/>
  <c r="D162" i="28"/>
  <c r="S162" i="28"/>
  <c r="T162" i="28"/>
  <c r="D126" i="25"/>
  <c r="H126" i="25"/>
  <c r="L126" i="25"/>
  <c r="P126" i="25"/>
  <c r="T126" i="25"/>
  <c r="X126" i="25"/>
  <c r="E126" i="25"/>
  <c r="I126" i="25"/>
  <c r="M126" i="25"/>
  <c r="Q126" i="25"/>
  <c r="U126" i="25"/>
  <c r="Y126" i="25"/>
  <c r="F126" i="25"/>
  <c r="N126" i="25"/>
  <c r="V126" i="25"/>
  <c r="G126" i="25"/>
  <c r="O126" i="25"/>
  <c r="W126" i="25"/>
  <c r="B126" i="25"/>
  <c r="J126" i="25"/>
  <c r="S126" i="25"/>
  <c r="K126" i="25"/>
  <c r="R126" i="25"/>
  <c r="C126" i="25"/>
  <c r="C89" i="21"/>
  <c r="G89" i="21"/>
  <c r="K89" i="21"/>
  <c r="O89" i="21"/>
  <c r="S89" i="21"/>
  <c r="W89" i="21"/>
  <c r="D89" i="21"/>
  <c r="H89" i="21"/>
  <c r="L89" i="21"/>
  <c r="P89" i="21"/>
  <c r="T89" i="21"/>
  <c r="X89" i="21"/>
  <c r="E89" i="21"/>
  <c r="M89" i="21"/>
  <c r="U89" i="21"/>
  <c r="B89" i="21"/>
  <c r="F89" i="21"/>
  <c r="N89" i="21"/>
  <c r="V89" i="21"/>
  <c r="Q89" i="21"/>
  <c r="J89" i="21"/>
  <c r="R89" i="21"/>
  <c r="I89" i="21"/>
  <c r="Y89" i="21"/>
  <c r="E91" i="25"/>
  <c r="I91" i="25"/>
  <c r="M91" i="25"/>
  <c r="Q91" i="25"/>
  <c r="U91" i="25"/>
  <c r="Y91" i="25"/>
  <c r="F91" i="25"/>
  <c r="J91" i="25"/>
  <c r="N91" i="25"/>
  <c r="R91" i="25"/>
  <c r="V91" i="25"/>
  <c r="G91" i="25"/>
  <c r="O91" i="25"/>
  <c r="W91" i="25"/>
  <c r="H91" i="25"/>
  <c r="P91" i="25"/>
  <c r="X91" i="25"/>
  <c r="K91" i="25"/>
  <c r="B91" i="25"/>
  <c r="C91" i="25"/>
  <c r="D91" i="25"/>
  <c r="L91" i="25"/>
  <c r="S91" i="25"/>
  <c r="T91" i="25"/>
  <c r="F91" i="19"/>
  <c r="J91" i="19"/>
  <c r="N91" i="19"/>
  <c r="R91" i="19"/>
  <c r="V91" i="19"/>
  <c r="D91" i="19"/>
  <c r="L91" i="19"/>
  <c r="T91" i="19"/>
  <c r="C91" i="19"/>
  <c r="G91" i="19"/>
  <c r="K91" i="19"/>
  <c r="O91" i="19"/>
  <c r="S91" i="19"/>
  <c r="W91" i="19"/>
  <c r="H91" i="19"/>
  <c r="P91" i="19"/>
  <c r="X91" i="19"/>
  <c r="E91" i="19"/>
  <c r="I91" i="19"/>
  <c r="M91" i="19"/>
  <c r="Q91" i="19"/>
  <c r="U91" i="19"/>
  <c r="Y91" i="19"/>
  <c r="B91" i="19"/>
  <c r="C231" i="28"/>
  <c r="G231" i="28"/>
  <c r="K231" i="28"/>
  <c r="O231" i="28"/>
  <c r="S231" i="28"/>
  <c r="W231" i="28"/>
  <c r="D231" i="28"/>
  <c r="H231" i="28"/>
  <c r="L231" i="28"/>
  <c r="P231" i="28"/>
  <c r="T231" i="28"/>
  <c r="X231" i="28"/>
  <c r="I231" i="28"/>
  <c r="Q231" i="28"/>
  <c r="Y231" i="28"/>
  <c r="J231" i="28"/>
  <c r="R231" i="28"/>
  <c r="M231" i="28"/>
  <c r="B231" i="28"/>
  <c r="N231" i="28"/>
  <c r="U231" i="28"/>
  <c r="V231" i="28"/>
  <c r="E231" i="28"/>
  <c r="F231" i="28"/>
  <c r="D197" i="28"/>
  <c r="H197" i="28"/>
  <c r="L197" i="28"/>
  <c r="P197" i="28"/>
  <c r="T197" i="28"/>
  <c r="X197" i="28"/>
  <c r="E197" i="28"/>
  <c r="I197" i="28"/>
  <c r="M197" i="28"/>
  <c r="Q197" i="28"/>
  <c r="U197" i="28"/>
  <c r="Y197" i="28"/>
  <c r="J197" i="28"/>
  <c r="R197" i="28"/>
  <c r="C197" i="28"/>
  <c r="K197" i="28"/>
  <c r="S197" i="28"/>
  <c r="N197" i="28"/>
  <c r="B197" i="28"/>
  <c r="O197" i="28"/>
  <c r="F197" i="28"/>
  <c r="G197" i="28"/>
  <c r="V197" i="28"/>
  <c r="W197" i="28"/>
  <c r="C127" i="28"/>
  <c r="G127" i="28"/>
  <c r="K127" i="28"/>
  <c r="O127" i="28"/>
  <c r="S127" i="28"/>
  <c r="W127" i="28"/>
  <c r="D127" i="28"/>
  <c r="I127" i="28"/>
  <c r="N127" i="28"/>
  <c r="T127" i="28"/>
  <c r="Y127" i="28"/>
  <c r="B127" i="28"/>
  <c r="E127" i="28"/>
  <c r="J127" i="28"/>
  <c r="P127" i="28"/>
  <c r="U127" i="28"/>
  <c r="L127" i="28"/>
  <c r="V127" i="28"/>
  <c r="M127" i="28"/>
  <c r="X127" i="28"/>
  <c r="F127" i="28"/>
  <c r="H127" i="28"/>
  <c r="Q127" i="28"/>
  <c r="R127" i="28"/>
  <c r="F29" i="28"/>
  <c r="J29" i="28"/>
  <c r="N29" i="28"/>
  <c r="R29" i="28"/>
  <c r="V29" i="28"/>
  <c r="C29" i="28"/>
  <c r="G29" i="28"/>
  <c r="K29" i="28"/>
  <c r="O29" i="28"/>
  <c r="S29" i="28"/>
  <c r="W29" i="28"/>
  <c r="H29" i="28"/>
  <c r="P29" i="28"/>
  <c r="X29" i="28"/>
  <c r="I29" i="28"/>
  <c r="Q29" i="28"/>
  <c r="Y29" i="28"/>
  <c r="D29" i="28"/>
  <c r="T29" i="28"/>
  <c r="B29" i="28"/>
  <c r="E29" i="28"/>
  <c r="U29" i="28"/>
  <c r="L29" i="28"/>
  <c r="M29" i="28"/>
  <c r="A30" i="28"/>
  <c r="C265" i="28"/>
  <c r="G265" i="28"/>
  <c r="K265" i="28"/>
  <c r="O265" i="28"/>
  <c r="S265" i="28"/>
  <c r="W265" i="28"/>
  <c r="E265" i="28"/>
  <c r="J265" i="28"/>
  <c r="P265" i="28"/>
  <c r="U265" i="28"/>
  <c r="H265" i="28"/>
  <c r="M265" i="28"/>
  <c r="R265" i="28"/>
  <c r="X265" i="28"/>
  <c r="D265" i="28"/>
  <c r="N265" i="28"/>
  <c r="Y265" i="28"/>
  <c r="Q265" i="28"/>
  <c r="I265" i="28"/>
  <c r="T265" i="28"/>
  <c r="B265" i="28"/>
  <c r="L265" i="28"/>
  <c r="V265" i="28"/>
  <c r="F265" i="28"/>
  <c r="F262" i="21"/>
  <c r="J262" i="21"/>
  <c r="D262" i="21"/>
  <c r="H262" i="21"/>
  <c r="L262" i="21"/>
  <c r="P262" i="21"/>
  <c r="T262" i="21"/>
  <c r="X262" i="21"/>
  <c r="E262" i="21"/>
  <c r="M262" i="21"/>
  <c r="R262" i="21"/>
  <c r="W262" i="21"/>
  <c r="I262" i="21"/>
  <c r="O262" i="21"/>
  <c r="U262" i="21"/>
  <c r="C262" i="21"/>
  <c r="Q262" i="21"/>
  <c r="K262" i="21"/>
  <c r="V262" i="21"/>
  <c r="N262" i="21"/>
  <c r="S262" i="21"/>
  <c r="G262" i="21"/>
  <c r="Y262" i="21"/>
  <c r="B262" i="21"/>
  <c r="D368" i="28"/>
  <c r="H368" i="28"/>
  <c r="L368" i="28"/>
  <c r="P368" i="28"/>
  <c r="T368" i="28"/>
  <c r="X368" i="28"/>
  <c r="G368" i="28"/>
  <c r="M368" i="28"/>
  <c r="R368" i="28"/>
  <c r="W368" i="28"/>
  <c r="E368" i="28"/>
  <c r="J368" i="28"/>
  <c r="O368" i="28"/>
  <c r="U368" i="28"/>
  <c r="B368" i="28"/>
  <c r="K368" i="28"/>
  <c r="V368" i="28"/>
  <c r="C368" i="28"/>
  <c r="N368" i="28"/>
  <c r="Y368" i="28"/>
  <c r="F368" i="28"/>
  <c r="Q368" i="28"/>
  <c r="I368" i="28"/>
  <c r="S368" i="28"/>
  <c r="E228" i="21"/>
  <c r="I228" i="21"/>
  <c r="M228" i="21"/>
  <c r="Q228" i="21"/>
  <c r="U228" i="21"/>
  <c r="Y228" i="21"/>
  <c r="C228" i="21"/>
  <c r="G228" i="21"/>
  <c r="K228" i="21"/>
  <c r="O228" i="21"/>
  <c r="S228" i="21"/>
  <c r="W228" i="21"/>
  <c r="B228" i="21"/>
  <c r="D228" i="21"/>
  <c r="L228" i="21"/>
  <c r="T228" i="21"/>
  <c r="H228" i="21"/>
  <c r="P228" i="21"/>
  <c r="X228" i="21"/>
  <c r="J228" i="21"/>
  <c r="F228" i="21"/>
  <c r="R228" i="21"/>
  <c r="V228" i="21"/>
  <c r="N228" i="21"/>
  <c r="E334" i="28"/>
  <c r="I334" i="28"/>
  <c r="M334" i="28"/>
  <c r="Q334" i="28"/>
  <c r="U334" i="28"/>
  <c r="Y334" i="28"/>
  <c r="B334" i="28"/>
  <c r="C334" i="28"/>
  <c r="H334" i="28"/>
  <c r="N334" i="28"/>
  <c r="S334" i="28"/>
  <c r="X334" i="28"/>
  <c r="F334" i="28"/>
  <c r="K334" i="28"/>
  <c r="P334" i="28"/>
  <c r="V334" i="28"/>
  <c r="L334" i="28"/>
  <c r="W334" i="28"/>
  <c r="D334" i="28"/>
  <c r="O334" i="28"/>
  <c r="G334" i="28"/>
  <c r="R334" i="28"/>
  <c r="J334" i="28"/>
  <c r="T334" i="28"/>
  <c r="F299" i="28"/>
  <c r="J299" i="28"/>
  <c r="N299" i="28"/>
  <c r="R299" i="28"/>
  <c r="V299" i="28"/>
  <c r="D299" i="28"/>
  <c r="I299" i="28"/>
  <c r="O299" i="28"/>
  <c r="T299" i="28"/>
  <c r="Y299" i="28"/>
  <c r="B299" i="28"/>
  <c r="G299" i="28"/>
  <c r="L299" i="28"/>
  <c r="Q299" i="28"/>
  <c r="W299" i="28"/>
  <c r="C299" i="28"/>
  <c r="M299" i="28"/>
  <c r="X299" i="28"/>
  <c r="E299" i="28"/>
  <c r="P299" i="28"/>
  <c r="H299" i="28"/>
  <c r="S299" i="28"/>
  <c r="K299" i="28"/>
  <c r="U299" i="28"/>
  <c r="E297" i="21"/>
  <c r="I297" i="21"/>
  <c r="M297" i="21"/>
  <c r="Q297" i="21"/>
  <c r="U297" i="21"/>
  <c r="Y297" i="21"/>
  <c r="D297" i="21"/>
  <c r="J297" i="21"/>
  <c r="O297" i="21"/>
  <c r="T297" i="21"/>
  <c r="G297" i="21"/>
  <c r="L297" i="21"/>
  <c r="R297" i="21"/>
  <c r="W297" i="21"/>
  <c r="H297" i="21"/>
  <c r="S297" i="21"/>
  <c r="C297" i="21"/>
  <c r="N297" i="21"/>
  <c r="X297" i="21"/>
  <c r="F297" i="21"/>
  <c r="P297" i="21"/>
  <c r="B297" i="21"/>
  <c r="V297" i="21"/>
  <c r="K297" i="21"/>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F160" i="21" l="1"/>
  <c r="J160" i="21"/>
  <c r="N160" i="21"/>
  <c r="R160" i="21"/>
  <c r="V160" i="21"/>
  <c r="C160" i="21"/>
  <c r="G160" i="21"/>
  <c r="K160" i="21"/>
  <c r="O160" i="21"/>
  <c r="S160" i="21"/>
  <c r="W160" i="21"/>
  <c r="B160" i="21"/>
  <c r="D160" i="21"/>
  <c r="L160" i="21"/>
  <c r="T160" i="21"/>
  <c r="E160" i="21"/>
  <c r="M160" i="21"/>
  <c r="U160" i="21"/>
  <c r="H160" i="21"/>
  <c r="X160" i="21"/>
  <c r="Q160" i="21"/>
  <c r="I160" i="21"/>
  <c r="Y160" i="21"/>
  <c r="P160" i="21"/>
  <c r="D22" i="21"/>
  <c r="H22" i="21"/>
  <c r="L22" i="21"/>
  <c r="P22" i="21"/>
  <c r="T22" i="21"/>
  <c r="X22" i="21"/>
  <c r="E22" i="21"/>
  <c r="I22" i="21"/>
  <c r="M22" i="21"/>
  <c r="Q22" i="21"/>
  <c r="U22" i="21"/>
  <c r="Y22" i="21"/>
  <c r="F22" i="21"/>
  <c r="N22" i="21"/>
  <c r="V22" i="21"/>
  <c r="G22" i="21"/>
  <c r="O22" i="21"/>
  <c r="W22" i="21"/>
  <c r="B22" i="21"/>
  <c r="R22" i="21"/>
  <c r="C22" i="21"/>
  <c r="S22" i="21"/>
  <c r="J22" i="21"/>
  <c r="K22" i="21"/>
  <c r="D232" i="28"/>
  <c r="H232" i="28"/>
  <c r="L232" i="28"/>
  <c r="P232" i="28"/>
  <c r="T232" i="28"/>
  <c r="X232" i="28"/>
  <c r="E232" i="28"/>
  <c r="I232" i="28"/>
  <c r="M232" i="28"/>
  <c r="Q232" i="28"/>
  <c r="U232" i="28"/>
  <c r="Y232" i="28"/>
  <c r="J232" i="28"/>
  <c r="R232" i="28"/>
  <c r="C232" i="28"/>
  <c r="K232" i="28"/>
  <c r="S232" i="28"/>
  <c r="F232" i="28"/>
  <c r="V232" i="28"/>
  <c r="G232" i="28"/>
  <c r="W232" i="28"/>
  <c r="B232" i="28"/>
  <c r="N232" i="28"/>
  <c r="O232" i="28"/>
  <c r="D20" i="25"/>
  <c r="H20" i="25"/>
  <c r="L20" i="25"/>
  <c r="P20" i="25"/>
  <c r="T20" i="25"/>
  <c r="X20" i="25"/>
  <c r="E20" i="25"/>
  <c r="I20" i="25"/>
  <c r="M20" i="25"/>
  <c r="Q20" i="25"/>
  <c r="U20" i="25"/>
  <c r="Y20" i="25"/>
  <c r="J20" i="25"/>
  <c r="R20" i="25"/>
  <c r="N20" i="25"/>
  <c r="O20" i="25"/>
  <c r="C20" i="25"/>
  <c r="K20" i="25"/>
  <c r="S20" i="25"/>
  <c r="B20" i="25"/>
  <c r="F20" i="25"/>
  <c r="V20" i="25"/>
  <c r="G20" i="25"/>
  <c r="W20" i="25"/>
  <c r="C58" i="28"/>
  <c r="G58" i="28"/>
  <c r="K58" i="28"/>
  <c r="O58" i="28"/>
  <c r="S58" i="28"/>
  <c r="W58" i="28"/>
  <c r="B58" i="28"/>
  <c r="D58" i="28"/>
  <c r="H58" i="28"/>
  <c r="L58" i="28"/>
  <c r="P58" i="28"/>
  <c r="T58" i="28"/>
  <c r="X58" i="28"/>
  <c r="I58" i="28"/>
  <c r="Q58" i="28"/>
  <c r="Y58" i="28"/>
  <c r="J58" i="28"/>
  <c r="R58" i="28"/>
  <c r="M58" i="28"/>
  <c r="N58" i="28"/>
  <c r="U58" i="28"/>
  <c r="V58" i="28"/>
  <c r="E58" i="28"/>
  <c r="F58" i="28"/>
  <c r="F92" i="25"/>
  <c r="J92" i="25"/>
  <c r="N92" i="25"/>
  <c r="R92" i="25"/>
  <c r="V92" i="25"/>
  <c r="C92" i="25"/>
  <c r="G92" i="25"/>
  <c r="K92" i="25"/>
  <c r="O92" i="25"/>
  <c r="S92" i="25"/>
  <c r="W92" i="25"/>
  <c r="H92" i="25"/>
  <c r="P92" i="25"/>
  <c r="X92" i="25"/>
  <c r="I92" i="25"/>
  <c r="Q92" i="25"/>
  <c r="Y92" i="25"/>
  <c r="D92" i="25"/>
  <c r="T92" i="25"/>
  <c r="L92" i="25"/>
  <c r="M92" i="25"/>
  <c r="E92" i="25"/>
  <c r="U92" i="25"/>
  <c r="B92" i="25"/>
  <c r="E194" i="21"/>
  <c r="I194" i="21"/>
  <c r="M194" i="21"/>
  <c r="Q194" i="21"/>
  <c r="U194" i="21"/>
  <c r="Y194" i="21"/>
  <c r="B194" i="21"/>
  <c r="F194" i="21"/>
  <c r="J194" i="21"/>
  <c r="N194" i="21"/>
  <c r="R194" i="21"/>
  <c r="V194" i="21"/>
  <c r="C194" i="21"/>
  <c r="K194" i="21"/>
  <c r="S194" i="21"/>
  <c r="D194" i="21"/>
  <c r="L194" i="21"/>
  <c r="T194" i="21"/>
  <c r="G194" i="21"/>
  <c r="W194" i="21"/>
  <c r="P194" i="21"/>
  <c r="H194" i="21"/>
  <c r="X194" i="21"/>
  <c r="O194" i="21"/>
  <c r="E198" i="28"/>
  <c r="I198" i="28"/>
  <c r="M198" i="28"/>
  <c r="Q198" i="28"/>
  <c r="U198" i="28"/>
  <c r="Y198" i="28"/>
  <c r="F198" i="28"/>
  <c r="J198" i="28"/>
  <c r="N198" i="28"/>
  <c r="R198" i="28"/>
  <c r="V198" i="28"/>
  <c r="C198" i="28"/>
  <c r="K198" i="28"/>
  <c r="S198" i="28"/>
  <c r="D198" i="28"/>
  <c r="L198" i="28"/>
  <c r="T198" i="28"/>
  <c r="B198" i="28"/>
  <c r="G198" i="28"/>
  <c r="W198" i="28"/>
  <c r="H198" i="28"/>
  <c r="X198" i="28"/>
  <c r="O198" i="28"/>
  <c r="P198" i="28"/>
  <c r="C127" i="19"/>
  <c r="G127" i="19"/>
  <c r="K127" i="19"/>
  <c r="O127" i="19"/>
  <c r="S127" i="19"/>
  <c r="W127" i="19"/>
  <c r="D127" i="19"/>
  <c r="H127" i="19"/>
  <c r="L127" i="19"/>
  <c r="P127" i="19"/>
  <c r="T127" i="19"/>
  <c r="X127" i="19"/>
  <c r="I127" i="19"/>
  <c r="Q127" i="19"/>
  <c r="Y127" i="19"/>
  <c r="B127" i="19"/>
  <c r="N127" i="19"/>
  <c r="J127" i="19"/>
  <c r="R127" i="19"/>
  <c r="E127" i="19"/>
  <c r="M127" i="19"/>
  <c r="U127" i="19"/>
  <c r="F127" i="19"/>
  <c r="V127" i="19"/>
  <c r="E55" i="21"/>
  <c r="I55" i="21"/>
  <c r="M55" i="21"/>
  <c r="Q55" i="21"/>
  <c r="U55" i="21"/>
  <c r="Y55" i="21"/>
  <c r="F55" i="21"/>
  <c r="J55" i="21"/>
  <c r="N55" i="21"/>
  <c r="R55" i="21"/>
  <c r="V55" i="21"/>
  <c r="C55" i="21"/>
  <c r="K55" i="21"/>
  <c r="S55" i="21"/>
  <c r="B55" i="21"/>
  <c r="D55" i="21"/>
  <c r="L55" i="21"/>
  <c r="T55" i="21"/>
  <c r="O55" i="21"/>
  <c r="P55" i="21"/>
  <c r="G55" i="21"/>
  <c r="X55" i="21"/>
  <c r="H55" i="21"/>
  <c r="W55" i="21"/>
  <c r="C30" i="28"/>
  <c r="G30" i="28"/>
  <c r="K30" i="28"/>
  <c r="O30" i="28"/>
  <c r="S30" i="28"/>
  <c r="W30" i="28"/>
  <c r="D30" i="28"/>
  <c r="H30" i="28"/>
  <c r="L30" i="28"/>
  <c r="P30" i="28"/>
  <c r="T30" i="28"/>
  <c r="X30" i="28"/>
  <c r="I30" i="28"/>
  <c r="Q30" i="28"/>
  <c r="Y30" i="28"/>
  <c r="J30" i="28"/>
  <c r="R30" i="28"/>
  <c r="M30" i="28"/>
  <c r="N30" i="28"/>
  <c r="B30" i="28"/>
  <c r="U30" i="28"/>
  <c r="V30" i="28"/>
  <c r="E30" i="28"/>
  <c r="F30" i="28"/>
  <c r="D21" i="19"/>
  <c r="H21" i="19"/>
  <c r="L21" i="19"/>
  <c r="P21" i="19"/>
  <c r="T21" i="19"/>
  <c r="X21" i="19"/>
  <c r="F21" i="19"/>
  <c r="R21" i="19"/>
  <c r="C21" i="19"/>
  <c r="K21" i="19"/>
  <c r="S21" i="19"/>
  <c r="E21" i="19"/>
  <c r="I21" i="19"/>
  <c r="M21" i="19"/>
  <c r="Q21" i="19"/>
  <c r="U21" i="19"/>
  <c r="Y21" i="19"/>
  <c r="B21" i="19"/>
  <c r="J21" i="19"/>
  <c r="N21" i="19"/>
  <c r="V21" i="19"/>
  <c r="G21" i="19"/>
  <c r="O21" i="19"/>
  <c r="W21" i="19"/>
  <c r="D57" i="19"/>
  <c r="H57" i="19"/>
  <c r="L57" i="19"/>
  <c r="P57" i="19"/>
  <c r="T57" i="19"/>
  <c r="X57" i="19"/>
  <c r="J57" i="19"/>
  <c r="N57" i="19"/>
  <c r="R57" i="19"/>
  <c r="G57" i="19"/>
  <c r="O57" i="19"/>
  <c r="W57" i="19"/>
  <c r="E57" i="19"/>
  <c r="I57" i="19"/>
  <c r="M57" i="19"/>
  <c r="Q57" i="19"/>
  <c r="U57" i="19"/>
  <c r="Y57" i="19"/>
  <c r="B57" i="19"/>
  <c r="F57" i="19"/>
  <c r="V57" i="19"/>
  <c r="C57" i="19"/>
  <c r="K57" i="19"/>
  <c r="S57" i="19"/>
  <c r="E127" i="25"/>
  <c r="I127" i="25"/>
  <c r="M127" i="25"/>
  <c r="Q127" i="25"/>
  <c r="U127" i="25"/>
  <c r="Y127" i="25"/>
  <c r="B127" i="25"/>
  <c r="F127" i="25"/>
  <c r="J127" i="25"/>
  <c r="N127" i="25"/>
  <c r="R127" i="25"/>
  <c r="V127" i="25"/>
  <c r="G127" i="25"/>
  <c r="O127" i="25"/>
  <c r="W127" i="25"/>
  <c r="H127" i="25"/>
  <c r="P127" i="25"/>
  <c r="X127" i="25"/>
  <c r="C127" i="25"/>
  <c r="S127" i="25"/>
  <c r="D127" i="25"/>
  <c r="T127" i="25"/>
  <c r="K127" i="25"/>
  <c r="L127" i="25"/>
  <c r="D90" i="21"/>
  <c r="H90" i="21"/>
  <c r="L90" i="21"/>
  <c r="P90" i="21"/>
  <c r="T90" i="21"/>
  <c r="X90" i="21"/>
  <c r="E90" i="21"/>
  <c r="I90" i="21"/>
  <c r="M90" i="21"/>
  <c r="Q90" i="21"/>
  <c r="U90" i="21"/>
  <c r="Y90" i="21"/>
  <c r="F90" i="21"/>
  <c r="N90" i="21"/>
  <c r="V90" i="21"/>
  <c r="G90" i="21"/>
  <c r="O90" i="21"/>
  <c r="W90" i="21"/>
  <c r="B90" i="21"/>
  <c r="J90" i="21"/>
  <c r="R90" i="21"/>
  <c r="S90" i="21"/>
  <c r="K90" i="21"/>
  <c r="C90" i="21"/>
  <c r="D56" i="25"/>
  <c r="H56" i="25"/>
  <c r="L56" i="25"/>
  <c r="P56" i="25"/>
  <c r="T56" i="25"/>
  <c r="X56" i="25"/>
  <c r="E56" i="25"/>
  <c r="I56" i="25"/>
  <c r="M56" i="25"/>
  <c r="Q56" i="25"/>
  <c r="U56" i="25"/>
  <c r="Y56" i="25"/>
  <c r="J56" i="25"/>
  <c r="R56" i="25"/>
  <c r="N56" i="25"/>
  <c r="G56" i="25"/>
  <c r="W56" i="25"/>
  <c r="C56" i="25"/>
  <c r="K56" i="25"/>
  <c r="S56" i="25"/>
  <c r="B56" i="25"/>
  <c r="F56" i="25"/>
  <c r="V56" i="25"/>
  <c r="O56" i="25"/>
  <c r="C92" i="19"/>
  <c r="G92" i="19"/>
  <c r="K92" i="19"/>
  <c r="O92" i="19"/>
  <c r="S92" i="19"/>
  <c r="W92" i="19"/>
  <c r="B92" i="19"/>
  <c r="E92" i="19"/>
  <c r="M92" i="19"/>
  <c r="U92" i="19"/>
  <c r="D92" i="19"/>
  <c r="H92" i="19"/>
  <c r="L92" i="19"/>
  <c r="P92" i="19"/>
  <c r="T92" i="19"/>
  <c r="X92" i="19"/>
  <c r="I92" i="19"/>
  <c r="Q92" i="19"/>
  <c r="Y92" i="19"/>
  <c r="F92" i="19"/>
  <c r="J92" i="19"/>
  <c r="N92" i="19"/>
  <c r="R92" i="19"/>
  <c r="V92" i="19"/>
  <c r="F163" i="28"/>
  <c r="J163" i="28"/>
  <c r="N163" i="28"/>
  <c r="R163" i="28"/>
  <c r="V163" i="28"/>
  <c r="C163" i="28"/>
  <c r="G163" i="28"/>
  <c r="K163" i="28"/>
  <c r="O163" i="28"/>
  <c r="S163" i="28"/>
  <c r="W163" i="28"/>
  <c r="H163" i="28"/>
  <c r="P163" i="28"/>
  <c r="X163" i="28"/>
  <c r="I163" i="28"/>
  <c r="Q163" i="28"/>
  <c r="Y163" i="28"/>
  <c r="B163" i="28"/>
  <c r="D163" i="28"/>
  <c r="T163" i="28"/>
  <c r="E163" i="28"/>
  <c r="U163" i="28"/>
  <c r="L163" i="28"/>
  <c r="M163" i="28"/>
  <c r="D128" i="28"/>
  <c r="H128" i="28"/>
  <c r="L128" i="28"/>
  <c r="P128" i="28"/>
  <c r="G128" i="28"/>
  <c r="M128" i="28"/>
  <c r="R128" i="28"/>
  <c r="V128" i="28"/>
  <c r="C128" i="28"/>
  <c r="I128" i="28"/>
  <c r="N128" i="28"/>
  <c r="S128" i="28"/>
  <c r="W128" i="28"/>
  <c r="B128" i="28"/>
  <c r="J128" i="28"/>
  <c r="T128" i="28"/>
  <c r="K128" i="28"/>
  <c r="U128" i="28"/>
  <c r="E128" i="28"/>
  <c r="X128" i="28"/>
  <c r="F128" i="28"/>
  <c r="Y128" i="28"/>
  <c r="O128" i="28"/>
  <c r="Q128" i="28"/>
  <c r="D93" i="28"/>
  <c r="H93" i="28"/>
  <c r="L93" i="28"/>
  <c r="P93" i="28"/>
  <c r="T93" i="28"/>
  <c r="X93" i="28"/>
  <c r="E93" i="28"/>
  <c r="J93" i="28"/>
  <c r="O93" i="28"/>
  <c r="U93" i="28"/>
  <c r="F93" i="28"/>
  <c r="K93" i="28"/>
  <c r="Q93" i="28"/>
  <c r="V93" i="28"/>
  <c r="M93" i="28"/>
  <c r="W93" i="28"/>
  <c r="C93" i="28"/>
  <c r="N93" i="28"/>
  <c r="Y93" i="28"/>
  <c r="R93" i="28"/>
  <c r="S93" i="28"/>
  <c r="I93" i="28"/>
  <c r="B93" i="28"/>
  <c r="G93" i="28"/>
  <c r="C125" i="21"/>
  <c r="G125" i="21"/>
  <c r="K125" i="21"/>
  <c r="O125" i="21"/>
  <c r="S125" i="21"/>
  <c r="W125" i="21"/>
  <c r="D125" i="21"/>
  <c r="H125" i="21"/>
  <c r="L125" i="21"/>
  <c r="P125" i="21"/>
  <c r="T125" i="21"/>
  <c r="X125" i="21"/>
  <c r="E125" i="21"/>
  <c r="M125" i="21"/>
  <c r="U125" i="21"/>
  <c r="B125" i="21"/>
  <c r="F125" i="21"/>
  <c r="N125" i="21"/>
  <c r="V125" i="21"/>
  <c r="I125" i="21"/>
  <c r="Y125" i="21"/>
  <c r="J125" i="21"/>
  <c r="Q125" i="21"/>
  <c r="R125" i="21"/>
  <c r="A31" i="28"/>
  <c r="C300" i="28"/>
  <c r="G300" i="28"/>
  <c r="K300" i="28"/>
  <c r="O300" i="28"/>
  <c r="S300" i="28"/>
  <c r="W300" i="28"/>
  <c r="H300" i="28"/>
  <c r="M300" i="28"/>
  <c r="R300" i="28"/>
  <c r="X300" i="28"/>
  <c r="E300" i="28"/>
  <c r="J300" i="28"/>
  <c r="P300" i="28"/>
  <c r="U300" i="28"/>
  <c r="L300" i="28"/>
  <c r="V300" i="28"/>
  <c r="D300" i="28"/>
  <c r="N300" i="28"/>
  <c r="Y300" i="28"/>
  <c r="F300" i="28"/>
  <c r="Q300" i="28"/>
  <c r="I300" i="28"/>
  <c r="T300" i="28"/>
  <c r="B300" i="28"/>
  <c r="D266" i="28"/>
  <c r="H266" i="28"/>
  <c r="L266" i="28"/>
  <c r="P266" i="28"/>
  <c r="T266" i="28"/>
  <c r="X266" i="28"/>
  <c r="C266" i="28"/>
  <c r="I266" i="28"/>
  <c r="N266" i="28"/>
  <c r="S266" i="28"/>
  <c r="Y266" i="28"/>
  <c r="B266" i="28"/>
  <c r="F266" i="28"/>
  <c r="K266" i="28"/>
  <c r="Q266" i="28"/>
  <c r="V266" i="28"/>
  <c r="M266" i="28"/>
  <c r="W266" i="28"/>
  <c r="O266" i="28"/>
  <c r="G266" i="28"/>
  <c r="R266" i="28"/>
  <c r="J266" i="28"/>
  <c r="U266" i="28"/>
  <c r="E266" i="28"/>
  <c r="F229" i="21"/>
  <c r="J229" i="21"/>
  <c r="N229" i="21"/>
  <c r="R229" i="21"/>
  <c r="V229" i="21"/>
  <c r="D229" i="21"/>
  <c r="H229" i="21"/>
  <c r="L229" i="21"/>
  <c r="P229" i="21"/>
  <c r="T229" i="21"/>
  <c r="X229" i="21"/>
  <c r="E229" i="21"/>
  <c r="M229" i="21"/>
  <c r="U229" i="21"/>
  <c r="I229" i="21"/>
  <c r="Q229" i="21"/>
  <c r="Y229" i="21"/>
  <c r="B229" i="21"/>
  <c r="C229" i="21"/>
  <c r="S229" i="21"/>
  <c r="G229" i="21"/>
  <c r="O229" i="21"/>
  <c r="K229" i="21"/>
  <c r="W229" i="21"/>
  <c r="F335" i="28"/>
  <c r="J335" i="28"/>
  <c r="N335" i="28"/>
  <c r="R335" i="28"/>
  <c r="V335" i="28"/>
  <c r="G335" i="28"/>
  <c r="L335" i="28"/>
  <c r="Q335" i="28"/>
  <c r="W335" i="28"/>
  <c r="D335" i="28"/>
  <c r="I335" i="28"/>
  <c r="O335" i="28"/>
  <c r="T335" i="28"/>
  <c r="Y335" i="28"/>
  <c r="B335" i="28"/>
  <c r="K335" i="28"/>
  <c r="U335" i="28"/>
  <c r="C335" i="28"/>
  <c r="M335" i="28"/>
  <c r="X335" i="28"/>
  <c r="E335" i="28"/>
  <c r="P335" i="28"/>
  <c r="H335" i="28"/>
  <c r="S335" i="28"/>
  <c r="E369" i="28"/>
  <c r="I369" i="28"/>
  <c r="M369" i="28"/>
  <c r="Q369" i="28"/>
  <c r="U369" i="28"/>
  <c r="Y369" i="28"/>
  <c r="B369" i="28"/>
  <c r="F369" i="28"/>
  <c r="K369" i="28"/>
  <c r="P369" i="28"/>
  <c r="V369" i="28"/>
  <c r="C369" i="28"/>
  <c r="H369" i="28"/>
  <c r="N369" i="28"/>
  <c r="S369" i="28"/>
  <c r="X369" i="28"/>
  <c r="J369" i="28"/>
  <c r="T369" i="28"/>
  <c r="L369" i="28"/>
  <c r="W369" i="28"/>
  <c r="D369" i="28"/>
  <c r="O369" i="28"/>
  <c r="G369" i="28"/>
  <c r="R369" i="28"/>
  <c r="E263" i="21"/>
  <c r="I263" i="21"/>
  <c r="M263" i="21"/>
  <c r="Q263" i="21"/>
  <c r="U263" i="21"/>
  <c r="Y263" i="21"/>
  <c r="F263" i="21"/>
  <c r="K263" i="21"/>
  <c r="P263" i="21"/>
  <c r="V263" i="21"/>
  <c r="C263" i="21"/>
  <c r="H263" i="21"/>
  <c r="N263" i="21"/>
  <c r="S263" i="21"/>
  <c r="X263" i="21"/>
  <c r="B263" i="21"/>
  <c r="D263" i="21"/>
  <c r="O263" i="21"/>
  <c r="J263" i="21"/>
  <c r="T263" i="21"/>
  <c r="L263" i="21"/>
  <c r="G263" i="21"/>
  <c r="W263" i="21"/>
  <c r="R263" i="21"/>
  <c r="D403" i="28"/>
  <c r="H403" i="28"/>
  <c r="L403" i="28"/>
  <c r="P403" i="28"/>
  <c r="T403" i="28"/>
  <c r="X403" i="28"/>
  <c r="C403" i="28"/>
  <c r="I403" i="28"/>
  <c r="N403" i="28"/>
  <c r="S403" i="28"/>
  <c r="Y403" i="28"/>
  <c r="F403" i="28"/>
  <c r="M403" i="28"/>
  <c r="U403" i="28"/>
  <c r="B403" i="28"/>
  <c r="J403" i="28"/>
  <c r="Q403" i="28"/>
  <c r="W403" i="28"/>
  <c r="K403" i="28"/>
  <c r="O403" i="28"/>
  <c r="E403" i="28"/>
  <c r="R403" i="28"/>
  <c r="G403" i="28"/>
  <c r="V403" i="28"/>
  <c r="F298" i="21"/>
  <c r="J298" i="21"/>
  <c r="N298" i="21"/>
  <c r="R298" i="21"/>
  <c r="V298" i="21"/>
  <c r="C298" i="21"/>
  <c r="H298" i="21"/>
  <c r="M298" i="21"/>
  <c r="S298" i="21"/>
  <c r="X298" i="21"/>
  <c r="E298" i="21"/>
  <c r="K298" i="21"/>
  <c r="P298" i="21"/>
  <c r="U298" i="21"/>
  <c r="G298" i="21"/>
  <c r="Q298" i="21"/>
  <c r="B298" i="21"/>
  <c r="L298" i="21"/>
  <c r="W298" i="21"/>
  <c r="D298" i="21"/>
  <c r="Y298" i="21"/>
  <c r="O298" i="21"/>
  <c r="T298" i="21"/>
  <c r="I298" i="21"/>
  <c r="E332" i="21"/>
  <c r="I332" i="21"/>
  <c r="M332" i="21"/>
  <c r="Q332" i="21"/>
  <c r="U332" i="21"/>
  <c r="Y332" i="21"/>
  <c r="F332" i="21"/>
  <c r="K332" i="21"/>
  <c r="P332" i="21"/>
  <c r="V332" i="21"/>
  <c r="C332" i="21"/>
  <c r="H332" i="21"/>
  <c r="N332" i="21"/>
  <c r="S332" i="21"/>
  <c r="X332" i="21"/>
  <c r="D332" i="21"/>
  <c r="O332" i="21"/>
  <c r="J332" i="21"/>
  <c r="T332" i="21"/>
  <c r="B332" i="21"/>
  <c r="W332" i="21"/>
  <c r="L332" i="21"/>
  <c r="R332" i="21"/>
  <c r="G332" i="21"/>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E23" i="21" l="1"/>
  <c r="I23" i="21"/>
  <c r="M23" i="21"/>
  <c r="Q23" i="21"/>
  <c r="U23" i="21"/>
  <c r="Y23" i="21"/>
  <c r="B23" i="21"/>
  <c r="F23" i="21"/>
  <c r="J23" i="21"/>
  <c r="N23" i="21"/>
  <c r="R23" i="21"/>
  <c r="V23" i="21"/>
  <c r="G23" i="21"/>
  <c r="O23" i="21"/>
  <c r="W23" i="21"/>
  <c r="H23" i="21"/>
  <c r="P23" i="21"/>
  <c r="X23" i="21"/>
  <c r="K23" i="21"/>
  <c r="L23" i="21"/>
  <c r="S23" i="21"/>
  <c r="C23" i="21"/>
  <c r="T23" i="21"/>
  <c r="D23" i="21"/>
  <c r="E58" i="19"/>
  <c r="I58" i="19"/>
  <c r="M58" i="19"/>
  <c r="Q58" i="19"/>
  <c r="U58" i="19"/>
  <c r="Y58" i="19"/>
  <c r="C58" i="19"/>
  <c r="K58" i="19"/>
  <c r="S58" i="19"/>
  <c r="B58" i="19"/>
  <c r="H58" i="19"/>
  <c r="P58" i="19"/>
  <c r="X58" i="19"/>
  <c r="F58" i="19"/>
  <c r="J58" i="19"/>
  <c r="N58" i="19"/>
  <c r="R58" i="19"/>
  <c r="V58" i="19"/>
  <c r="G58" i="19"/>
  <c r="O58" i="19"/>
  <c r="W58" i="19"/>
  <c r="D58" i="19"/>
  <c r="L58" i="19"/>
  <c r="T58" i="19"/>
  <c r="C164" i="28"/>
  <c r="G164" i="28"/>
  <c r="K164" i="28"/>
  <c r="O164" i="28"/>
  <c r="S164" i="28"/>
  <c r="W164" i="28"/>
  <c r="B164" i="28"/>
  <c r="D164" i="28"/>
  <c r="H164" i="28"/>
  <c r="L164" i="28"/>
  <c r="P164" i="28"/>
  <c r="T164" i="28"/>
  <c r="X164" i="28"/>
  <c r="I164" i="28"/>
  <c r="Q164" i="28"/>
  <c r="Y164" i="28"/>
  <c r="J164" i="28"/>
  <c r="R164" i="28"/>
  <c r="M164" i="28"/>
  <c r="N164" i="28"/>
  <c r="U164" i="28"/>
  <c r="V164" i="28"/>
  <c r="E164" i="28"/>
  <c r="F164" i="28"/>
  <c r="E21" i="25"/>
  <c r="I21" i="25"/>
  <c r="M21" i="25"/>
  <c r="Q21" i="25"/>
  <c r="U21" i="25"/>
  <c r="Y21" i="25"/>
  <c r="B21" i="25"/>
  <c r="F21" i="25"/>
  <c r="J21" i="25"/>
  <c r="N21" i="25"/>
  <c r="R21" i="25"/>
  <c r="V21" i="25"/>
  <c r="C21" i="25"/>
  <c r="K21" i="25"/>
  <c r="S21" i="25"/>
  <c r="G21" i="25"/>
  <c r="W21" i="25"/>
  <c r="H21" i="25"/>
  <c r="X21" i="25"/>
  <c r="D21" i="25"/>
  <c r="L21" i="25"/>
  <c r="T21" i="25"/>
  <c r="O21" i="25"/>
  <c r="P21" i="25"/>
  <c r="E94" i="28"/>
  <c r="I94" i="28"/>
  <c r="M94" i="28"/>
  <c r="Q94" i="28"/>
  <c r="U94" i="28"/>
  <c r="Y94" i="28"/>
  <c r="C94" i="28"/>
  <c r="H94" i="28"/>
  <c r="N94" i="28"/>
  <c r="S94" i="28"/>
  <c r="X94" i="28"/>
  <c r="B94" i="28"/>
  <c r="D94" i="28"/>
  <c r="J94" i="28"/>
  <c r="O94" i="28"/>
  <c r="T94" i="28"/>
  <c r="K94" i="28"/>
  <c r="V94" i="28"/>
  <c r="L94" i="28"/>
  <c r="W94" i="28"/>
  <c r="P94" i="28"/>
  <c r="R94" i="28"/>
  <c r="F94" i="28"/>
  <c r="G94" i="28"/>
  <c r="C93" i="25"/>
  <c r="G93" i="25"/>
  <c r="K93" i="25"/>
  <c r="O93" i="25"/>
  <c r="S93" i="25"/>
  <c r="W93" i="25"/>
  <c r="D93" i="25"/>
  <c r="H93" i="25"/>
  <c r="L93" i="25"/>
  <c r="P93" i="25"/>
  <c r="T93" i="25"/>
  <c r="X93" i="25"/>
  <c r="I93" i="25"/>
  <c r="Q93" i="25"/>
  <c r="Y93" i="25"/>
  <c r="B93" i="25"/>
  <c r="J93" i="25"/>
  <c r="R93" i="25"/>
  <c r="M93" i="25"/>
  <c r="U93" i="25"/>
  <c r="V93" i="25"/>
  <c r="N93" i="25"/>
  <c r="E93" i="25"/>
  <c r="F93" i="25"/>
  <c r="F56" i="21"/>
  <c r="J56" i="21"/>
  <c r="N56" i="21"/>
  <c r="R56" i="21"/>
  <c r="V56" i="21"/>
  <c r="C56" i="21"/>
  <c r="G56" i="21"/>
  <c r="K56" i="21"/>
  <c r="O56" i="21"/>
  <c r="S56" i="21"/>
  <c r="W56" i="21"/>
  <c r="B56" i="21"/>
  <c r="D56" i="21"/>
  <c r="L56" i="21"/>
  <c r="T56" i="21"/>
  <c r="E56" i="21"/>
  <c r="M56" i="21"/>
  <c r="U56" i="21"/>
  <c r="H56" i="21"/>
  <c r="X56" i="21"/>
  <c r="I56" i="21"/>
  <c r="Y56" i="21"/>
  <c r="P56" i="21"/>
  <c r="Q56" i="21"/>
  <c r="F199" i="28"/>
  <c r="J199" i="28"/>
  <c r="N199" i="28"/>
  <c r="R199" i="28"/>
  <c r="V199" i="28"/>
  <c r="C199" i="28"/>
  <c r="G199" i="28"/>
  <c r="K199" i="28"/>
  <c r="O199" i="28"/>
  <c r="S199" i="28"/>
  <c r="W199" i="28"/>
  <c r="D199" i="28"/>
  <c r="L199" i="28"/>
  <c r="T199" i="28"/>
  <c r="E199" i="28"/>
  <c r="M199" i="28"/>
  <c r="U199" i="28"/>
  <c r="P199" i="28"/>
  <c r="Q199" i="28"/>
  <c r="B199" i="28"/>
  <c r="X199" i="28"/>
  <c r="Y199" i="28"/>
  <c r="H199" i="28"/>
  <c r="I199" i="28"/>
  <c r="D31" i="28"/>
  <c r="H31" i="28"/>
  <c r="L31" i="28"/>
  <c r="P31" i="28"/>
  <c r="T31" i="28"/>
  <c r="X31" i="28"/>
  <c r="E31" i="28"/>
  <c r="I31" i="28"/>
  <c r="M31" i="28"/>
  <c r="Q31" i="28"/>
  <c r="U31" i="28"/>
  <c r="Y31" i="28"/>
  <c r="J31" i="28"/>
  <c r="R31" i="28"/>
  <c r="B31" i="28"/>
  <c r="C31" i="28"/>
  <c r="K31" i="28"/>
  <c r="S31" i="28"/>
  <c r="F31" i="28"/>
  <c r="V31" i="28"/>
  <c r="G31" i="28"/>
  <c r="W31" i="28"/>
  <c r="N31" i="28"/>
  <c r="O31" i="28"/>
  <c r="D128" i="19"/>
  <c r="H128" i="19"/>
  <c r="L128" i="19"/>
  <c r="P128" i="19"/>
  <c r="T128" i="19"/>
  <c r="X128" i="19"/>
  <c r="E128" i="19"/>
  <c r="I128" i="19"/>
  <c r="M128" i="19"/>
  <c r="Q128" i="19"/>
  <c r="U128" i="19"/>
  <c r="Y128" i="19"/>
  <c r="J128" i="19"/>
  <c r="R128" i="19"/>
  <c r="G128" i="19"/>
  <c r="W128" i="19"/>
  <c r="C128" i="19"/>
  <c r="K128" i="19"/>
  <c r="S128" i="19"/>
  <c r="B128" i="19"/>
  <c r="F128" i="19"/>
  <c r="N128" i="19"/>
  <c r="V128" i="19"/>
  <c r="O128" i="19"/>
  <c r="E91" i="21"/>
  <c r="I91" i="21"/>
  <c r="M91" i="21"/>
  <c r="Q91" i="21"/>
  <c r="U91" i="21"/>
  <c r="Y91" i="21"/>
  <c r="B91" i="21"/>
  <c r="F91" i="21"/>
  <c r="J91" i="21"/>
  <c r="N91" i="21"/>
  <c r="R91" i="21"/>
  <c r="V91" i="21"/>
  <c r="G91" i="21"/>
  <c r="O91" i="21"/>
  <c r="W91" i="21"/>
  <c r="H91" i="21"/>
  <c r="P91" i="21"/>
  <c r="X91" i="21"/>
  <c r="C91" i="21"/>
  <c r="S91" i="21"/>
  <c r="D91" i="21"/>
  <c r="T91" i="21"/>
  <c r="K91" i="21"/>
  <c r="L91" i="21"/>
  <c r="F195" i="21"/>
  <c r="J195" i="21"/>
  <c r="N195" i="21"/>
  <c r="R195" i="21"/>
  <c r="V195" i="21"/>
  <c r="C195" i="21"/>
  <c r="G195" i="21"/>
  <c r="K195" i="21"/>
  <c r="O195" i="21"/>
  <c r="S195" i="21"/>
  <c r="W195" i="21"/>
  <c r="B195" i="21"/>
  <c r="D195" i="21"/>
  <c r="L195" i="21"/>
  <c r="T195" i="21"/>
  <c r="E195" i="21"/>
  <c r="M195" i="21"/>
  <c r="U195" i="21"/>
  <c r="P195" i="21"/>
  <c r="H195" i="21"/>
  <c r="Y195" i="21"/>
  <c r="Q195" i="21"/>
  <c r="X195" i="21"/>
  <c r="I195" i="21"/>
  <c r="E233" i="28"/>
  <c r="I233" i="28"/>
  <c r="M233" i="28"/>
  <c r="Q233" i="28"/>
  <c r="U233" i="28"/>
  <c r="Y233" i="28"/>
  <c r="F233" i="28"/>
  <c r="J233" i="28"/>
  <c r="N233" i="28"/>
  <c r="R233" i="28"/>
  <c r="V233" i="28"/>
  <c r="C233" i="28"/>
  <c r="K233" i="28"/>
  <c r="S233" i="28"/>
  <c r="D233" i="28"/>
  <c r="L233" i="28"/>
  <c r="T233" i="28"/>
  <c r="O233" i="28"/>
  <c r="P233" i="28"/>
  <c r="G233" i="28"/>
  <c r="H233" i="28"/>
  <c r="W233" i="28"/>
  <c r="X233" i="28"/>
  <c r="B233" i="28"/>
  <c r="E57" i="25"/>
  <c r="I57" i="25"/>
  <c r="M57" i="25"/>
  <c r="Q57" i="25"/>
  <c r="U57" i="25"/>
  <c r="Y57" i="25"/>
  <c r="B57" i="25"/>
  <c r="F57" i="25"/>
  <c r="J57" i="25"/>
  <c r="N57" i="25"/>
  <c r="R57" i="25"/>
  <c r="V57" i="25"/>
  <c r="C57" i="25"/>
  <c r="K57" i="25"/>
  <c r="S57" i="25"/>
  <c r="G57" i="25"/>
  <c r="O57" i="25"/>
  <c r="P57" i="25"/>
  <c r="D57" i="25"/>
  <c r="L57" i="25"/>
  <c r="T57" i="25"/>
  <c r="W57" i="25"/>
  <c r="H57" i="25"/>
  <c r="X57" i="25"/>
  <c r="C161" i="21"/>
  <c r="G161" i="21"/>
  <c r="K161" i="21"/>
  <c r="O161" i="21"/>
  <c r="S161" i="21"/>
  <c r="W161" i="21"/>
  <c r="D161" i="21"/>
  <c r="H161" i="21"/>
  <c r="L161" i="21"/>
  <c r="P161" i="21"/>
  <c r="T161" i="21"/>
  <c r="X161" i="21"/>
  <c r="E161" i="21"/>
  <c r="M161" i="21"/>
  <c r="U161" i="21"/>
  <c r="B161" i="21"/>
  <c r="F161" i="21"/>
  <c r="N161" i="21"/>
  <c r="V161" i="21"/>
  <c r="Q161" i="21"/>
  <c r="I161" i="21"/>
  <c r="R161" i="21"/>
  <c r="Y161" i="21"/>
  <c r="J161" i="21"/>
  <c r="E22" i="19"/>
  <c r="I22" i="19"/>
  <c r="M22" i="19"/>
  <c r="Q22" i="19"/>
  <c r="U22" i="19"/>
  <c r="Y22" i="19"/>
  <c r="C22" i="19"/>
  <c r="K22" i="19"/>
  <c r="S22" i="19"/>
  <c r="D22" i="19"/>
  <c r="H22" i="19"/>
  <c r="T22" i="19"/>
  <c r="F22" i="19"/>
  <c r="J22" i="19"/>
  <c r="N22" i="19"/>
  <c r="R22" i="19"/>
  <c r="V22" i="19"/>
  <c r="G22" i="19"/>
  <c r="O22" i="19"/>
  <c r="W22" i="19"/>
  <c r="B22" i="19"/>
  <c r="L22" i="19"/>
  <c r="P22" i="19"/>
  <c r="X22" i="19"/>
  <c r="D126" i="21"/>
  <c r="H126" i="21"/>
  <c r="L126" i="21"/>
  <c r="P126" i="21"/>
  <c r="T126" i="21"/>
  <c r="X126" i="21"/>
  <c r="E126" i="21"/>
  <c r="I126" i="21"/>
  <c r="M126" i="21"/>
  <c r="Q126" i="21"/>
  <c r="U126" i="21"/>
  <c r="Y126" i="21"/>
  <c r="F126" i="21"/>
  <c r="N126" i="21"/>
  <c r="V126" i="21"/>
  <c r="G126" i="21"/>
  <c r="O126" i="21"/>
  <c r="W126" i="21"/>
  <c r="B126" i="21"/>
  <c r="R126" i="21"/>
  <c r="J126" i="21"/>
  <c r="K126" i="21"/>
  <c r="C126" i="21"/>
  <c r="S126" i="21"/>
  <c r="C129" i="28"/>
  <c r="G129" i="28"/>
  <c r="K129" i="28"/>
  <c r="O129" i="28"/>
  <c r="S129" i="28"/>
  <c r="W129" i="28"/>
  <c r="D129" i="28"/>
  <c r="H129" i="28"/>
  <c r="L129" i="28"/>
  <c r="P129" i="28"/>
  <c r="T129" i="28"/>
  <c r="X129" i="28"/>
  <c r="E129" i="28"/>
  <c r="M129" i="28"/>
  <c r="U129" i="28"/>
  <c r="B129" i="28"/>
  <c r="F129" i="28"/>
  <c r="N129" i="28"/>
  <c r="V129" i="28"/>
  <c r="Q129" i="28"/>
  <c r="R129" i="28"/>
  <c r="Y129" i="28"/>
  <c r="I129" i="28"/>
  <c r="J129" i="28"/>
  <c r="D59" i="28"/>
  <c r="H59" i="28"/>
  <c r="L59" i="28"/>
  <c r="P59" i="28"/>
  <c r="T59" i="28"/>
  <c r="X59" i="28"/>
  <c r="E59" i="28"/>
  <c r="I59" i="28"/>
  <c r="M59" i="28"/>
  <c r="Q59" i="28"/>
  <c r="U59" i="28"/>
  <c r="Y59" i="28"/>
  <c r="B59" i="28"/>
  <c r="J59" i="28"/>
  <c r="R59" i="28"/>
  <c r="C59" i="28"/>
  <c r="K59" i="28"/>
  <c r="S59" i="28"/>
  <c r="F59" i="28"/>
  <c r="V59" i="28"/>
  <c r="G59" i="28"/>
  <c r="W59" i="28"/>
  <c r="N59" i="28"/>
  <c r="O59" i="28"/>
  <c r="D93" i="19"/>
  <c r="H93" i="19"/>
  <c r="L93" i="19"/>
  <c r="P93" i="19"/>
  <c r="T93" i="19"/>
  <c r="X93" i="19"/>
  <c r="F93" i="19"/>
  <c r="N93" i="19"/>
  <c r="V93" i="19"/>
  <c r="W93" i="19"/>
  <c r="E93" i="19"/>
  <c r="I93" i="19"/>
  <c r="M93" i="19"/>
  <c r="Q93" i="19"/>
  <c r="U93" i="19"/>
  <c r="Y93" i="19"/>
  <c r="B93" i="19"/>
  <c r="J93" i="19"/>
  <c r="R93" i="19"/>
  <c r="C93" i="19"/>
  <c r="G93" i="19"/>
  <c r="K93" i="19"/>
  <c r="O93" i="19"/>
  <c r="S93" i="19"/>
  <c r="F128" i="25"/>
  <c r="J128" i="25"/>
  <c r="N128" i="25"/>
  <c r="R128" i="25"/>
  <c r="V128" i="25"/>
  <c r="C128" i="25"/>
  <c r="G128" i="25"/>
  <c r="K128" i="25"/>
  <c r="O128" i="25"/>
  <c r="S128" i="25"/>
  <c r="W128" i="25"/>
  <c r="B128" i="25"/>
  <c r="H128" i="25"/>
  <c r="P128" i="25"/>
  <c r="X128" i="25"/>
  <c r="I128" i="25"/>
  <c r="Q128" i="25"/>
  <c r="Y128" i="25"/>
  <c r="L128" i="25"/>
  <c r="D128" i="25"/>
  <c r="E128" i="25"/>
  <c r="M128" i="25"/>
  <c r="T128" i="25"/>
  <c r="U128" i="25"/>
  <c r="A32" i="28"/>
  <c r="F264" i="21"/>
  <c r="J264" i="21"/>
  <c r="N264" i="21"/>
  <c r="R264" i="21"/>
  <c r="V264" i="21"/>
  <c r="D264" i="21"/>
  <c r="I264" i="21"/>
  <c r="O264" i="21"/>
  <c r="T264" i="21"/>
  <c r="Y264" i="21"/>
  <c r="G264" i="21"/>
  <c r="L264" i="21"/>
  <c r="Q264" i="21"/>
  <c r="W264" i="21"/>
  <c r="C264" i="21"/>
  <c r="M264" i="21"/>
  <c r="X264" i="21"/>
  <c r="H264" i="21"/>
  <c r="S264" i="21"/>
  <c r="B264" i="21"/>
  <c r="K264" i="21"/>
  <c r="P264" i="21"/>
  <c r="E264" i="21"/>
  <c r="U264" i="21"/>
  <c r="E404" i="28"/>
  <c r="I404" i="28"/>
  <c r="M404" i="28"/>
  <c r="Q404" i="28"/>
  <c r="U404" i="28"/>
  <c r="Y404" i="28"/>
  <c r="G404" i="28"/>
  <c r="L404" i="28"/>
  <c r="R404" i="28"/>
  <c r="W404" i="28"/>
  <c r="B404" i="28"/>
  <c r="D404" i="28"/>
  <c r="K404" i="28"/>
  <c r="S404" i="28"/>
  <c r="H404" i="28"/>
  <c r="O404" i="28"/>
  <c r="V404" i="28"/>
  <c r="C404" i="28"/>
  <c r="P404" i="28"/>
  <c r="F404" i="28"/>
  <c r="T404" i="28"/>
  <c r="J404" i="28"/>
  <c r="X404" i="28"/>
  <c r="N404" i="28"/>
  <c r="F370" i="28"/>
  <c r="J370" i="28"/>
  <c r="N370" i="28"/>
  <c r="R370" i="28"/>
  <c r="V370" i="28"/>
  <c r="D370" i="28"/>
  <c r="I370" i="28"/>
  <c r="O370" i="28"/>
  <c r="T370" i="28"/>
  <c r="Y370" i="28"/>
  <c r="B370" i="28"/>
  <c r="G370" i="28"/>
  <c r="L370" i="28"/>
  <c r="Q370" i="28"/>
  <c r="W370" i="28"/>
  <c r="H370" i="28"/>
  <c r="S370" i="28"/>
  <c r="K370" i="28"/>
  <c r="U370" i="28"/>
  <c r="C370" i="28"/>
  <c r="M370" i="28"/>
  <c r="X370" i="28"/>
  <c r="E370" i="28"/>
  <c r="P370" i="28"/>
  <c r="F438" i="28"/>
  <c r="J438" i="28"/>
  <c r="N438" i="28"/>
  <c r="R438" i="28"/>
  <c r="V438" i="28"/>
  <c r="D438" i="28"/>
  <c r="H438" i="28"/>
  <c r="L438" i="28"/>
  <c r="P438" i="28"/>
  <c r="T438" i="28"/>
  <c r="X438" i="28"/>
  <c r="E438" i="28"/>
  <c r="M438" i="28"/>
  <c r="U438" i="28"/>
  <c r="G438" i="28"/>
  <c r="Q438" i="28"/>
  <c r="K438" i="28"/>
  <c r="W438" i="28"/>
  <c r="B438" i="28"/>
  <c r="O438" i="28"/>
  <c r="S438" i="28"/>
  <c r="C438" i="28"/>
  <c r="Y438" i="28"/>
  <c r="I438" i="28"/>
  <c r="F333" i="21"/>
  <c r="J333" i="21"/>
  <c r="N333" i="21"/>
  <c r="R333" i="21"/>
  <c r="V333" i="21"/>
  <c r="D333" i="21"/>
  <c r="I333" i="21"/>
  <c r="O333" i="21"/>
  <c r="T333" i="21"/>
  <c r="Y333" i="21"/>
  <c r="G333" i="21"/>
  <c r="L333" i="21"/>
  <c r="Q333" i="21"/>
  <c r="W333" i="21"/>
  <c r="C333" i="21"/>
  <c r="M333" i="21"/>
  <c r="X333" i="21"/>
  <c r="B333" i="21"/>
  <c r="H333" i="21"/>
  <c r="S333" i="21"/>
  <c r="U333" i="21"/>
  <c r="K333" i="21"/>
  <c r="P333" i="21"/>
  <c r="E333" i="21"/>
  <c r="C230" i="21"/>
  <c r="G230" i="21"/>
  <c r="K230" i="21"/>
  <c r="O230" i="21"/>
  <c r="S230" i="21"/>
  <c r="W230" i="21"/>
  <c r="B230" i="21"/>
  <c r="E230" i="21"/>
  <c r="I230" i="21"/>
  <c r="M230" i="21"/>
  <c r="Q230" i="21"/>
  <c r="U230" i="21"/>
  <c r="Y230" i="21"/>
  <c r="F230" i="21"/>
  <c r="N230" i="21"/>
  <c r="V230" i="21"/>
  <c r="J230" i="21"/>
  <c r="R230" i="21"/>
  <c r="L230" i="21"/>
  <c r="D230" i="21"/>
  <c r="X230" i="21"/>
  <c r="P230" i="21"/>
  <c r="T230" i="21"/>
  <c r="H230" i="21"/>
  <c r="E267" i="28"/>
  <c r="I267" i="28"/>
  <c r="M267" i="28"/>
  <c r="Q267" i="28"/>
  <c r="U267" i="28"/>
  <c r="Y267" i="28"/>
  <c r="B267" i="28"/>
  <c r="G267" i="28"/>
  <c r="L267" i="28"/>
  <c r="R267" i="28"/>
  <c r="W267" i="28"/>
  <c r="D267" i="28"/>
  <c r="J267" i="28"/>
  <c r="O267" i="28"/>
  <c r="T267" i="28"/>
  <c r="K267" i="28"/>
  <c r="V267" i="28"/>
  <c r="N267" i="28"/>
  <c r="F267" i="28"/>
  <c r="P267" i="28"/>
  <c r="H267" i="28"/>
  <c r="S267" i="28"/>
  <c r="C267" i="28"/>
  <c r="X267" i="28"/>
  <c r="C336" i="28"/>
  <c r="G336" i="28"/>
  <c r="K336" i="28"/>
  <c r="O336" i="28"/>
  <c r="S336" i="28"/>
  <c r="W336" i="28"/>
  <c r="E336" i="28"/>
  <c r="J336" i="28"/>
  <c r="P336" i="28"/>
  <c r="U336" i="28"/>
  <c r="H336" i="28"/>
  <c r="M336" i="28"/>
  <c r="R336" i="28"/>
  <c r="X336" i="28"/>
  <c r="I336" i="28"/>
  <c r="T336" i="28"/>
  <c r="B336" i="28"/>
  <c r="L336" i="28"/>
  <c r="V336" i="28"/>
  <c r="D336" i="28"/>
  <c r="N336" i="28"/>
  <c r="Y336" i="28"/>
  <c r="F336" i="28"/>
  <c r="Q336" i="28"/>
  <c r="D301" i="28"/>
  <c r="H301" i="28"/>
  <c r="L301" i="28"/>
  <c r="P301" i="28"/>
  <c r="T301" i="28"/>
  <c r="X301" i="28"/>
  <c r="F301" i="28"/>
  <c r="K301" i="28"/>
  <c r="Q301" i="28"/>
  <c r="V301" i="28"/>
  <c r="C301" i="28"/>
  <c r="I301" i="28"/>
  <c r="N301" i="28"/>
  <c r="S301" i="28"/>
  <c r="Y301" i="28"/>
  <c r="B301" i="28"/>
  <c r="J301" i="28"/>
  <c r="U301" i="28"/>
  <c r="M301" i="28"/>
  <c r="W301" i="28"/>
  <c r="E301" i="28"/>
  <c r="O301" i="28"/>
  <c r="G301" i="28"/>
  <c r="R301" i="28"/>
  <c r="D367" i="21"/>
  <c r="H367" i="21"/>
  <c r="L367" i="21"/>
  <c r="P367" i="21"/>
  <c r="T367" i="21"/>
  <c r="X367" i="21"/>
  <c r="F367" i="21"/>
  <c r="J367" i="21"/>
  <c r="N367" i="21"/>
  <c r="R367" i="21"/>
  <c r="V367" i="21"/>
  <c r="G367" i="21"/>
  <c r="O367" i="21"/>
  <c r="W367" i="21"/>
  <c r="C367" i="21"/>
  <c r="K367" i="21"/>
  <c r="S367" i="21"/>
  <c r="M367" i="21"/>
  <c r="E367" i="21"/>
  <c r="U367" i="21"/>
  <c r="I367" i="21"/>
  <c r="Y367" i="21"/>
  <c r="B367" i="21"/>
  <c r="Q367" i="21"/>
  <c r="C299" i="21"/>
  <c r="G299" i="21"/>
  <c r="K299" i="21"/>
  <c r="O299" i="21"/>
  <c r="S299" i="21"/>
  <c r="W299" i="21"/>
  <c r="F299" i="21"/>
  <c r="L299" i="21"/>
  <c r="Q299" i="21"/>
  <c r="V299" i="21"/>
  <c r="B299" i="21"/>
  <c r="D299" i="21"/>
  <c r="I299" i="21"/>
  <c r="N299" i="21"/>
  <c r="T299" i="21"/>
  <c r="Y299" i="21"/>
  <c r="E299" i="21"/>
  <c r="P299" i="21"/>
  <c r="J299" i="21"/>
  <c r="U299" i="21"/>
  <c r="X299" i="21"/>
  <c r="M299" i="21"/>
  <c r="H299" i="21"/>
  <c r="R299" i="21"/>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C57" i="21" l="1"/>
  <c r="G57" i="21"/>
  <c r="K57" i="21"/>
  <c r="O57" i="21"/>
  <c r="S57" i="21"/>
  <c r="W57" i="21"/>
  <c r="D57" i="21"/>
  <c r="H57" i="21"/>
  <c r="L57" i="21"/>
  <c r="P57" i="21"/>
  <c r="T57" i="21"/>
  <c r="X57" i="21"/>
  <c r="E57" i="21"/>
  <c r="M57" i="21"/>
  <c r="U57" i="21"/>
  <c r="F57" i="21"/>
  <c r="N57" i="21"/>
  <c r="V57" i="21"/>
  <c r="B57" i="21"/>
  <c r="Q57" i="21"/>
  <c r="R57" i="21"/>
  <c r="Y57" i="21"/>
  <c r="J57" i="21"/>
  <c r="I57" i="21"/>
  <c r="E94" i="19"/>
  <c r="I94" i="19"/>
  <c r="M94" i="19"/>
  <c r="Q94" i="19"/>
  <c r="U94" i="19"/>
  <c r="Y94" i="19"/>
  <c r="G94" i="19"/>
  <c r="K94" i="19"/>
  <c r="S94" i="19"/>
  <c r="X94" i="19"/>
  <c r="F94" i="19"/>
  <c r="J94" i="19"/>
  <c r="N94" i="19"/>
  <c r="R94" i="19"/>
  <c r="V94" i="19"/>
  <c r="C94" i="19"/>
  <c r="O94" i="19"/>
  <c r="W94" i="19"/>
  <c r="B94" i="19"/>
  <c r="D94" i="19"/>
  <c r="H94" i="19"/>
  <c r="L94" i="19"/>
  <c r="P94" i="19"/>
  <c r="T94" i="19"/>
  <c r="A130" i="25"/>
  <c r="C129" i="25"/>
  <c r="G129" i="25"/>
  <c r="K129" i="25"/>
  <c r="O129" i="25"/>
  <c r="S129" i="25"/>
  <c r="W129" i="25"/>
  <c r="D129" i="25"/>
  <c r="H129" i="25"/>
  <c r="L129" i="25"/>
  <c r="P129" i="25"/>
  <c r="T129" i="25"/>
  <c r="X129" i="25"/>
  <c r="I129" i="25"/>
  <c r="Q129" i="25"/>
  <c r="Y129" i="25"/>
  <c r="J129" i="25"/>
  <c r="R129" i="25"/>
  <c r="E129" i="25"/>
  <c r="U129" i="25"/>
  <c r="B129" i="25"/>
  <c r="N129" i="25"/>
  <c r="F129" i="25"/>
  <c r="V129" i="25"/>
  <c r="M129" i="25"/>
  <c r="D162" i="21"/>
  <c r="H162" i="21"/>
  <c r="L162" i="21"/>
  <c r="P162" i="21"/>
  <c r="T162" i="21"/>
  <c r="X162" i="21"/>
  <c r="E162" i="21"/>
  <c r="I162" i="21"/>
  <c r="M162" i="21"/>
  <c r="Q162" i="21"/>
  <c r="U162" i="21"/>
  <c r="Y162" i="21"/>
  <c r="F162" i="21"/>
  <c r="N162" i="21"/>
  <c r="V162" i="21"/>
  <c r="G162" i="21"/>
  <c r="O162" i="21"/>
  <c r="W162" i="21"/>
  <c r="B162" i="21"/>
  <c r="J162" i="21"/>
  <c r="R162" i="21"/>
  <c r="C162" i="21"/>
  <c r="K162" i="21"/>
  <c r="S162" i="21"/>
  <c r="E32" i="28"/>
  <c r="I32" i="28"/>
  <c r="M32" i="28"/>
  <c r="Q32" i="28"/>
  <c r="U32" i="28"/>
  <c r="Y32" i="28"/>
  <c r="F32" i="28"/>
  <c r="J32" i="28"/>
  <c r="N32" i="28"/>
  <c r="R32" i="28"/>
  <c r="V32" i="28"/>
  <c r="C32" i="28"/>
  <c r="K32" i="28"/>
  <c r="S32" i="28"/>
  <c r="D32" i="28"/>
  <c r="L32" i="28"/>
  <c r="T32" i="28"/>
  <c r="B32" i="28"/>
  <c r="O32" i="28"/>
  <c r="P32" i="28"/>
  <c r="G32" i="28"/>
  <c r="H32" i="28"/>
  <c r="X32" i="28"/>
  <c r="W32" i="28"/>
  <c r="F23" i="19"/>
  <c r="J23" i="19"/>
  <c r="N23" i="19"/>
  <c r="R23" i="19"/>
  <c r="V23" i="19"/>
  <c r="D23" i="19"/>
  <c r="L23" i="19"/>
  <c r="T23" i="19"/>
  <c r="E23" i="19"/>
  <c r="I23" i="19"/>
  <c r="Q23" i="19"/>
  <c r="U23" i="19"/>
  <c r="C23" i="19"/>
  <c r="G23" i="19"/>
  <c r="K23" i="19"/>
  <c r="O23" i="19"/>
  <c r="S23" i="19"/>
  <c r="W23" i="19"/>
  <c r="H23" i="19"/>
  <c r="P23" i="19"/>
  <c r="X23" i="19"/>
  <c r="M23" i="19"/>
  <c r="Y23" i="19"/>
  <c r="B23" i="19"/>
  <c r="D165" i="28"/>
  <c r="H165" i="28"/>
  <c r="L165" i="28"/>
  <c r="P165" i="28"/>
  <c r="T165" i="28"/>
  <c r="X165" i="28"/>
  <c r="E165" i="28"/>
  <c r="I165" i="28"/>
  <c r="M165" i="28"/>
  <c r="Q165" i="28"/>
  <c r="U165" i="28"/>
  <c r="Y165" i="28"/>
  <c r="B165" i="28"/>
  <c r="J165" i="28"/>
  <c r="R165" i="28"/>
  <c r="C165" i="28"/>
  <c r="K165" i="28"/>
  <c r="S165" i="28"/>
  <c r="F165" i="28"/>
  <c r="V165" i="28"/>
  <c r="G165" i="28"/>
  <c r="W165" i="28"/>
  <c r="N165" i="28"/>
  <c r="O165" i="28"/>
  <c r="E127" i="21"/>
  <c r="I127" i="21"/>
  <c r="M127" i="21"/>
  <c r="Q127" i="21"/>
  <c r="U127" i="21"/>
  <c r="Y127" i="21"/>
  <c r="B127" i="21"/>
  <c r="F127" i="21"/>
  <c r="J127" i="21"/>
  <c r="N127" i="21"/>
  <c r="R127" i="21"/>
  <c r="V127" i="21"/>
  <c r="G127" i="21"/>
  <c r="O127" i="21"/>
  <c r="W127" i="21"/>
  <c r="H127" i="21"/>
  <c r="P127" i="21"/>
  <c r="X127" i="21"/>
  <c r="K127" i="21"/>
  <c r="T127" i="21"/>
  <c r="L127" i="21"/>
  <c r="C127" i="21"/>
  <c r="S127" i="21"/>
  <c r="D127" i="21"/>
  <c r="D94" i="25"/>
  <c r="H94" i="25"/>
  <c r="L94" i="25"/>
  <c r="P94" i="25"/>
  <c r="E94" i="25"/>
  <c r="I94" i="25"/>
  <c r="M94" i="25"/>
  <c r="Q94" i="25"/>
  <c r="J94" i="25"/>
  <c r="R94" i="25"/>
  <c r="V94" i="25"/>
  <c r="C94" i="25"/>
  <c r="K94" i="25"/>
  <c r="S94" i="25"/>
  <c r="W94" i="25"/>
  <c r="B94" i="25"/>
  <c r="F94" i="25"/>
  <c r="T94" i="25"/>
  <c r="X94" i="25"/>
  <c r="O94" i="25"/>
  <c r="Y94" i="25"/>
  <c r="G94" i="25"/>
  <c r="U94" i="25"/>
  <c r="N94" i="25"/>
  <c r="C196" i="21"/>
  <c r="G196" i="21"/>
  <c r="K196" i="21"/>
  <c r="O196" i="21"/>
  <c r="S196" i="21"/>
  <c r="W196" i="21"/>
  <c r="D196" i="21"/>
  <c r="H196" i="21"/>
  <c r="L196" i="21"/>
  <c r="P196" i="21"/>
  <c r="T196" i="21"/>
  <c r="X196" i="21"/>
  <c r="E196" i="21"/>
  <c r="M196" i="21"/>
  <c r="U196" i="21"/>
  <c r="B196" i="21"/>
  <c r="F196" i="21"/>
  <c r="N196" i="21"/>
  <c r="V196" i="21"/>
  <c r="I196" i="21"/>
  <c r="Y196" i="21"/>
  <c r="Q196" i="21"/>
  <c r="J196" i="21"/>
  <c r="R196" i="21"/>
  <c r="C200" i="28"/>
  <c r="G200" i="28"/>
  <c r="K200" i="28"/>
  <c r="O200" i="28"/>
  <c r="S200" i="28"/>
  <c r="W200" i="28"/>
  <c r="D200" i="28"/>
  <c r="H200" i="28"/>
  <c r="L200" i="28"/>
  <c r="P200" i="28"/>
  <c r="T200" i="28"/>
  <c r="X200" i="28"/>
  <c r="E200" i="28"/>
  <c r="M200" i="28"/>
  <c r="U200" i="28"/>
  <c r="F200" i="28"/>
  <c r="N200" i="28"/>
  <c r="V200" i="28"/>
  <c r="I200" i="28"/>
  <c r="Y200" i="28"/>
  <c r="J200" i="28"/>
  <c r="Q200" i="28"/>
  <c r="R200" i="28"/>
  <c r="B200" i="28"/>
  <c r="E129" i="19"/>
  <c r="I129" i="19"/>
  <c r="M129" i="19"/>
  <c r="Q129" i="19"/>
  <c r="U129" i="19"/>
  <c r="Y129" i="19"/>
  <c r="B129" i="19"/>
  <c r="F129" i="19"/>
  <c r="J129" i="19"/>
  <c r="N129" i="19"/>
  <c r="R129" i="19"/>
  <c r="V129" i="19"/>
  <c r="C129" i="19"/>
  <c r="K129" i="19"/>
  <c r="S129" i="19"/>
  <c r="O129" i="19"/>
  <c r="P129" i="19"/>
  <c r="D129" i="19"/>
  <c r="L129" i="19"/>
  <c r="T129" i="19"/>
  <c r="G129" i="19"/>
  <c r="W129" i="19"/>
  <c r="H129" i="19"/>
  <c r="X129" i="19"/>
  <c r="F22" i="25"/>
  <c r="J22" i="25"/>
  <c r="N22" i="25"/>
  <c r="R22" i="25"/>
  <c r="V22" i="25"/>
  <c r="C22" i="25"/>
  <c r="G22" i="25"/>
  <c r="K22" i="25"/>
  <c r="O22" i="25"/>
  <c r="S22" i="25"/>
  <c r="W22" i="25"/>
  <c r="B22" i="25"/>
  <c r="D22" i="25"/>
  <c r="L22" i="25"/>
  <c r="T22" i="25"/>
  <c r="P22" i="25"/>
  <c r="Q22" i="25"/>
  <c r="E22" i="25"/>
  <c r="M22" i="25"/>
  <c r="U22" i="25"/>
  <c r="H22" i="25"/>
  <c r="X22" i="25"/>
  <c r="I22" i="25"/>
  <c r="Y22" i="25"/>
  <c r="F234" i="28"/>
  <c r="J234" i="28"/>
  <c r="N234" i="28"/>
  <c r="R234" i="28"/>
  <c r="V234" i="28"/>
  <c r="C234" i="28"/>
  <c r="G234" i="28"/>
  <c r="K234" i="28"/>
  <c r="O234" i="28"/>
  <c r="S234" i="28"/>
  <c r="W234" i="28"/>
  <c r="D234" i="28"/>
  <c r="L234" i="28"/>
  <c r="T234" i="28"/>
  <c r="E234" i="28"/>
  <c r="M234" i="28"/>
  <c r="U234" i="28"/>
  <c r="H234" i="28"/>
  <c r="X234" i="28"/>
  <c r="I234" i="28"/>
  <c r="Y234" i="28"/>
  <c r="P234" i="28"/>
  <c r="Q234" i="28"/>
  <c r="B234" i="28"/>
  <c r="E60" i="28"/>
  <c r="I60" i="28"/>
  <c r="M60" i="28"/>
  <c r="Q60" i="28"/>
  <c r="U60" i="28"/>
  <c r="Y60" i="28"/>
  <c r="F60" i="28"/>
  <c r="J60" i="28"/>
  <c r="N60" i="28"/>
  <c r="R60" i="28"/>
  <c r="V60" i="28"/>
  <c r="C60" i="28"/>
  <c r="K60" i="28"/>
  <c r="S60" i="28"/>
  <c r="B60" i="28"/>
  <c r="D60" i="28"/>
  <c r="L60" i="28"/>
  <c r="T60" i="28"/>
  <c r="O60" i="28"/>
  <c r="P60" i="28"/>
  <c r="G60" i="28"/>
  <c r="H60" i="28"/>
  <c r="W60" i="28"/>
  <c r="X60" i="28"/>
  <c r="F58" i="25"/>
  <c r="J58" i="25"/>
  <c r="N58" i="25"/>
  <c r="R58" i="25"/>
  <c r="V58" i="25"/>
  <c r="C58" i="25"/>
  <c r="G58" i="25"/>
  <c r="K58" i="25"/>
  <c r="O58" i="25"/>
  <c r="S58" i="25"/>
  <c r="W58" i="25"/>
  <c r="B58" i="25"/>
  <c r="D58" i="25"/>
  <c r="L58" i="25"/>
  <c r="T58" i="25"/>
  <c r="H58" i="25"/>
  <c r="P58" i="25"/>
  <c r="I58" i="25"/>
  <c r="Y58" i="25"/>
  <c r="E58" i="25"/>
  <c r="M58" i="25"/>
  <c r="U58" i="25"/>
  <c r="X58" i="25"/>
  <c r="Q58" i="25"/>
  <c r="F92" i="21"/>
  <c r="J92" i="21"/>
  <c r="N92" i="21"/>
  <c r="R92" i="21"/>
  <c r="V92" i="21"/>
  <c r="C92" i="21"/>
  <c r="G92" i="21"/>
  <c r="K92" i="21"/>
  <c r="O92" i="21"/>
  <c r="S92" i="21"/>
  <c r="W92" i="21"/>
  <c r="B92" i="21"/>
  <c r="H92" i="21"/>
  <c r="P92" i="21"/>
  <c r="X92" i="21"/>
  <c r="I92" i="21"/>
  <c r="Q92" i="21"/>
  <c r="Y92" i="21"/>
  <c r="L92" i="21"/>
  <c r="D92" i="21"/>
  <c r="E92" i="21"/>
  <c r="M92" i="21"/>
  <c r="T92" i="21"/>
  <c r="U92" i="21"/>
  <c r="F59" i="19"/>
  <c r="J59" i="19"/>
  <c r="N59" i="19"/>
  <c r="R59" i="19"/>
  <c r="V59" i="19"/>
  <c r="D59" i="19"/>
  <c r="L59" i="19"/>
  <c r="T59" i="19"/>
  <c r="I59" i="19"/>
  <c r="Q59" i="19"/>
  <c r="U59" i="19"/>
  <c r="B59" i="19"/>
  <c r="C59" i="19"/>
  <c r="G59" i="19"/>
  <c r="K59" i="19"/>
  <c r="O59" i="19"/>
  <c r="S59" i="19"/>
  <c r="W59" i="19"/>
  <c r="H59" i="19"/>
  <c r="P59" i="19"/>
  <c r="X59" i="19"/>
  <c r="E59" i="19"/>
  <c r="M59" i="19"/>
  <c r="Y59" i="19"/>
  <c r="D130" i="28"/>
  <c r="H130" i="28"/>
  <c r="L130" i="28"/>
  <c r="P130" i="28"/>
  <c r="T130" i="28"/>
  <c r="X130" i="28"/>
  <c r="E130" i="28"/>
  <c r="I130" i="28"/>
  <c r="M130" i="28"/>
  <c r="Q130" i="28"/>
  <c r="U130" i="28"/>
  <c r="Y130" i="28"/>
  <c r="F130" i="28"/>
  <c r="N130" i="28"/>
  <c r="V130" i="28"/>
  <c r="G130" i="28"/>
  <c r="O130" i="28"/>
  <c r="W130" i="28"/>
  <c r="B130" i="28"/>
  <c r="J130" i="28"/>
  <c r="K130" i="28"/>
  <c r="C130" i="28"/>
  <c r="S130" i="28"/>
  <c r="R130" i="28"/>
  <c r="F95" i="28"/>
  <c r="J95" i="28"/>
  <c r="N95" i="28"/>
  <c r="R95" i="28"/>
  <c r="V95" i="28"/>
  <c r="G95" i="28"/>
  <c r="L95" i="28"/>
  <c r="Q95" i="28"/>
  <c r="W95" i="28"/>
  <c r="C95" i="28"/>
  <c r="H95" i="28"/>
  <c r="M95" i="28"/>
  <c r="S95" i="28"/>
  <c r="X95" i="28"/>
  <c r="B95" i="28"/>
  <c r="I95" i="28"/>
  <c r="T95" i="28"/>
  <c r="K95" i="28"/>
  <c r="U95" i="28"/>
  <c r="O95" i="28"/>
  <c r="P95" i="28"/>
  <c r="Y95" i="28"/>
  <c r="D95" i="28"/>
  <c r="E95" i="28"/>
  <c r="F24" i="21"/>
  <c r="J24" i="21"/>
  <c r="N24" i="21"/>
  <c r="R24" i="21"/>
  <c r="V24" i="21"/>
  <c r="C24" i="21"/>
  <c r="G24" i="21"/>
  <c r="K24" i="21"/>
  <c r="O24" i="21"/>
  <c r="S24" i="21"/>
  <c r="W24" i="21"/>
  <c r="B24" i="21"/>
  <c r="H24" i="21"/>
  <c r="P24" i="21"/>
  <c r="X24" i="21"/>
  <c r="I24" i="21"/>
  <c r="Q24" i="21"/>
  <c r="Y24" i="21"/>
  <c r="D24" i="21"/>
  <c r="T24" i="21"/>
  <c r="E24" i="21"/>
  <c r="U24" i="21"/>
  <c r="M24" i="21"/>
  <c r="L24" i="21"/>
  <c r="A33" i="28"/>
  <c r="D337" i="28"/>
  <c r="H337" i="28"/>
  <c r="L337" i="28"/>
  <c r="P337" i="28"/>
  <c r="T337" i="28"/>
  <c r="X337" i="28"/>
  <c r="C337" i="28"/>
  <c r="I337" i="28"/>
  <c r="N337" i="28"/>
  <c r="S337" i="28"/>
  <c r="Y337" i="28"/>
  <c r="B337" i="28"/>
  <c r="F337" i="28"/>
  <c r="K337" i="28"/>
  <c r="Q337" i="28"/>
  <c r="V337" i="28"/>
  <c r="G337" i="28"/>
  <c r="R337" i="28"/>
  <c r="J337" i="28"/>
  <c r="U337" i="28"/>
  <c r="M337" i="28"/>
  <c r="W337" i="28"/>
  <c r="E337" i="28"/>
  <c r="O337" i="28"/>
  <c r="C439" i="28"/>
  <c r="G439" i="28"/>
  <c r="K439" i="28"/>
  <c r="O439" i="28"/>
  <c r="S439" i="28"/>
  <c r="W439" i="28"/>
  <c r="E439" i="28"/>
  <c r="I439" i="28"/>
  <c r="M439" i="28"/>
  <c r="Q439" i="28"/>
  <c r="U439" i="28"/>
  <c r="Y439" i="28"/>
  <c r="B439" i="28"/>
  <c r="F439" i="28"/>
  <c r="N439" i="28"/>
  <c r="V439" i="28"/>
  <c r="D439" i="28"/>
  <c r="P439" i="28"/>
  <c r="J439" i="28"/>
  <c r="T439" i="28"/>
  <c r="L439" i="28"/>
  <c r="R439" i="28"/>
  <c r="X439" i="28"/>
  <c r="H439" i="28"/>
  <c r="E368" i="21"/>
  <c r="I368" i="21"/>
  <c r="M368" i="21"/>
  <c r="Q368" i="21"/>
  <c r="U368" i="21"/>
  <c r="Y368" i="21"/>
  <c r="C368" i="21"/>
  <c r="G368" i="21"/>
  <c r="K368" i="21"/>
  <c r="O368" i="21"/>
  <c r="S368" i="21"/>
  <c r="W368" i="21"/>
  <c r="H368" i="21"/>
  <c r="P368" i="21"/>
  <c r="X368" i="21"/>
  <c r="D368" i="21"/>
  <c r="L368" i="21"/>
  <c r="T368" i="21"/>
  <c r="F368" i="21"/>
  <c r="V368" i="21"/>
  <c r="N368" i="21"/>
  <c r="R368" i="21"/>
  <c r="B368" i="21"/>
  <c r="J368" i="21"/>
  <c r="C265" i="21"/>
  <c r="G265" i="21"/>
  <c r="K265" i="21"/>
  <c r="O265" i="21"/>
  <c r="S265" i="21"/>
  <c r="W265" i="21"/>
  <c r="H265" i="21"/>
  <c r="M265" i="21"/>
  <c r="R265" i="21"/>
  <c r="X265" i="21"/>
  <c r="B265" i="21"/>
  <c r="E265" i="21"/>
  <c r="J265" i="21"/>
  <c r="P265" i="21"/>
  <c r="U265" i="21"/>
  <c r="L265" i="21"/>
  <c r="V265" i="21"/>
  <c r="F265" i="21"/>
  <c r="Q265" i="21"/>
  <c r="I265" i="21"/>
  <c r="T265" i="21"/>
  <c r="D265" i="21"/>
  <c r="N265" i="21"/>
  <c r="Y265" i="21"/>
  <c r="F268" i="28"/>
  <c r="J268" i="28"/>
  <c r="N268" i="28"/>
  <c r="R268" i="28"/>
  <c r="V268" i="28"/>
  <c r="E268" i="28"/>
  <c r="K268" i="28"/>
  <c r="P268" i="28"/>
  <c r="U268" i="28"/>
  <c r="C268" i="28"/>
  <c r="H268" i="28"/>
  <c r="M268" i="28"/>
  <c r="S268" i="28"/>
  <c r="X268" i="28"/>
  <c r="I268" i="28"/>
  <c r="T268" i="28"/>
  <c r="L268" i="28"/>
  <c r="D268" i="28"/>
  <c r="O268" i="28"/>
  <c r="Y268" i="28"/>
  <c r="G268" i="28"/>
  <c r="Q268" i="28"/>
  <c r="B268" i="28"/>
  <c r="W268" i="28"/>
  <c r="F402" i="21"/>
  <c r="J402" i="21"/>
  <c r="N402" i="21"/>
  <c r="R402" i="21"/>
  <c r="V402" i="21"/>
  <c r="D402" i="21"/>
  <c r="H402" i="21"/>
  <c r="L402" i="21"/>
  <c r="P402" i="21"/>
  <c r="T402" i="21"/>
  <c r="X402" i="21"/>
  <c r="I402" i="21"/>
  <c r="Q402" i="21"/>
  <c r="Y402" i="21"/>
  <c r="E402" i="21"/>
  <c r="M402" i="21"/>
  <c r="U402" i="21"/>
  <c r="O402" i="21"/>
  <c r="G402" i="21"/>
  <c r="W402" i="21"/>
  <c r="B402" i="21"/>
  <c r="K402" i="21"/>
  <c r="S402" i="21"/>
  <c r="C402" i="21"/>
  <c r="C371" i="28"/>
  <c r="G371" i="28"/>
  <c r="K371" i="28"/>
  <c r="O371" i="28"/>
  <c r="S371" i="28"/>
  <c r="W371" i="28"/>
  <c r="H371" i="28"/>
  <c r="M371" i="28"/>
  <c r="R371" i="28"/>
  <c r="X371" i="28"/>
  <c r="E371" i="28"/>
  <c r="J371" i="28"/>
  <c r="P371" i="28"/>
  <c r="U371" i="28"/>
  <c r="F371" i="28"/>
  <c r="Q371" i="28"/>
  <c r="I371" i="28"/>
  <c r="T371" i="28"/>
  <c r="B371" i="28"/>
  <c r="L371" i="28"/>
  <c r="V371" i="28"/>
  <c r="D371" i="28"/>
  <c r="N371" i="28"/>
  <c r="Y371" i="28"/>
  <c r="F405" i="28"/>
  <c r="J405" i="28"/>
  <c r="N405" i="28"/>
  <c r="R405" i="28"/>
  <c r="V405" i="28"/>
  <c r="E405" i="28"/>
  <c r="K405" i="28"/>
  <c r="P405" i="28"/>
  <c r="U405" i="28"/>
  <c r="C405" i="28"/>
  <c r="I405" i="28"/>
  <c r="Q405" i="28"/>
  <c r="X405" i="28"/>
  <c r="G405" i="28"/>
  <c r="M405" i="28"/>
  <c r="T405" i="28"/>
  <c r="B405" i="28"/>
  <c r="H405" i="28"/>
  <c r="W405" i="28"/>
  <c r="L405" i="28"/>
  <c r="Y405" i="28"/>
  <c r="O405" i="28"/>
  <c r="D405" i="28"/>
  <c r="S405" i="28"/>
  <c r="D231" i="21"/>
  <c r="H231" i="21"/>
  <c r="L231" i="21"/>
  <c r="P231" i="21"/>
  <c r="T231" i="21"/>
  <c r="X231" i="21"/>
  <c r="F231" i="21"/>
  <c r="J231" i="21"/>
  <c r="N231" i="21"/>
  <c r="R231" i="21"/>
  <c r="V231" i="21"/>
  <c r="G231" i="21"/>
  <c r="O231" i="21"/>
  <c r="W231" i="21"/>
  <c r="C231" i="21"/>
  <c r="K231" i="21"/>
  <c r="S231" i="21"/>
  <c r="E231" i="21"/>
  <c r="U231" i="21"/>
  <c r="Y231" i="21"/>
  <c r="M231" i="21"/>
  <c r="I231" i="21"/>
  <c r="B231" i="21"/>
  <c r="Q231" i="21"/>
  <c r="E302" i="28"/>
  <c r="I302" i="28"/>
  <c r="M302" i="28"/>
  <c r="Q302" i="28"/>
  <c r="U302" i="28"/>
  <c r="Y302" i="28"/>
  <c r="B302" i="28"/>
  <c r="D302" i="28"/>
  <c r="J302" i="28"/>
  <c r="O302" i="28"/>
  <c r="T302" i="28"/>
  <c r="G302" i="28"/>
  <c r="L302" i="28"/>
  <c r="R302" i="28"/>
  <c r="W302" i="28"/>
  <c r="H302" i="28"/>
  <c r="S302" i="28"/>
  <c r="K302" i="28"/>
  <c r="V302" i="28"/>
  <c r="C302" i="28"/>
  <c r="N302" i="28"/>
  <c r="X302" i="28"/>
  <c r="F302" i="28"/>
  <c r="P302" i="28"/>
  <c r="D300" i="21"/>
  <c r="H300" i="21"/>
  <c r="L300" i="21"/>
  <c r="P300" i="21"/>
  <c r="T300" i="21"/>
  <c r="X300" i="21"/>
  <c r="E300" i="21"/>
  <c r="J300" i="21"/>
  <c r="O300" i="21"/>
  <c r="U300" i="21"/>
  <c r="G300" i="21"/>
  <c r="M300" i="21"/>
  <c r="R300" i="21"/>
  <c r="W300" i="21"/>
  <c r="C300" i="21"/>
  <c r="N300" i="21"/>
  <c r="Y300" i="21"/>
  <c r="I300" i="21"/>
  <c r="S300" i="21"/>
  <c r="V300" i="21"/>
  <c r="K300" i="21"/>
  <c r="Q300" i="21"/>
  <c r="B300" i="21"/>
  <c r="F300" i="21"/>
  <c r="C334" i="21"/>
  <c r="G334" i="21"/>
  <c r="K334" i="21"/>
  <c r="O334" i="21"/>
  <c r="S334" i="21"/>
  <c r="W334" i="21"/>
  <c r="H334" i="21"/>
  <c r="M334" i="21"/>
  <c r="R334" i="21"/>
  <c r="X334" i="21"/>
  <c r="E334" i="21"/>
  <c r="J334" i="21"/>
  <c r="P334" i="21"/>
  <c r="U334" i="21"/>
  <c r="B334" i="21"/>
  <c r="L334" i="21"/>
  <c r="V334" i="21"/>
  <c r="F334" i="21"/>
  <c r="Q334" i="21"/>
  <c r="T334" i="21"/>
  <c r="I334" i="21"/>
  <c r="N334" i="21"/>
  <c r="Y334" i="21"/>
  <c r="D334" i="21"/>
  <c r="A369" i="21"/>
  <c r="A403" i="21"/>
  <c r="A301" i="21"/>
  <c r="A335" i="21"/>
  <c r="A131" i="25"/>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C59" i="25" l="1"/>
  <c r="G59" i="25"/>
  <c r="K59" i="25"/>
  <c r="O59" i="25"/>
  <c r="S59" i="25"/>
  <c r="W59" i="25"/>
  <c r="D59" i="25"/>
  <c r="H59" i="25"/>
  <c r="L59" i="25"/>
  <c r="P59" i="25"/>
  <c r="T59" i="25"/>
  <c r="X59" i="25"/>
  <c r="E59" i="25"/>
  <c r="M59" i="25"/>
  <c r="U59" i="25"/>
  <c r="I59" i="25"/>
  <c r="Y59" i="25"/>
  <c r="R59" i="25"/>
  <c r="F59" i="25"/>
  <c r="N59" i="25"/>
  <c r="V59" i="25"/>
  <c r="Q59" i="25"/>
  <c r="B59" i="25"/>
  <c r="J59" i="25"/>
  <c r="E131" i="28"/>
  <c r="I131" i="28"/>
  <c r="M131" i="28"/>
  <c r="Q131" i="28"/>
  <c r="U131" i="28"/>
  <c r="Y131" i="28"/>
  <c r="B131" i="28"/>
  <c r="F131" i="28"/>
  <c r="J131" i="28"/>
  <c r="N131" i="28"/>
  <c r="R131" i="28"/>
  <c r="V131" i="28"/>
  <c r="G131" i="28"/>
  <c r="O131" i="28"/>
  <c r="W131" i="28"/>
  <c r="H131" i="28"/>
  <c r="P131" i="28"/>
  <c r="X131" i="28"/>
  <c r="C131" i="28"/>
  <c r="S131" i="28"/>
  <c r="D131" i="28"/>
  <c r="T131" i="28"/>
  <c r="K131" i="28"/>
  <c r="L131" i="28"/>
  <c r="F33" i="28"/>
  <c r="J33" i="28"/>
  <c r="N33" i="28"/>
  <c r="R33" i="28"/>
  <c r="V33" i="28"/>
  <c r="C33" i="28"/>
  <c r="G33" i="28"/>
  <c r="K33" i="28"/>
  <c r="O33" i="28"/>
  <c r="S33" i="28"/>
  <c r="W33" i="28"/>
  <c r="D33" i="28"/>
  <c r="L33" i="28"/>
  <c r="T33" i="28"/>
  <c r="E33" i="28"/>
  <c r="M33" i="28"/>
  <c r="U33" i="28"/>
  <c r="H33" i="28"/>
  <c r="X33" i="28"/>
  <c r="I33" i="28"/>
  <c r="Y33" i="28"/>
  <c r="P33" i="28"/>
  <c r="B33" i="28"/>
  <c r="Q33" i="28"/>
  <c r="C60" i="19"/>
  <c r="G60" i="19"/>
  <c r="K60" i="19"/>
  <c r="O60" i="19"/>
  <c r="S60" i="19"/>
  <c r="W60" i="19"/>
  <c r="B60" i="19"/>
  <c r="E60" i="19"/>
  <c r="M60" i="19"/>
  <c r="Q60" i="19"/>
  <c r="Y60" i="19"/>
  <c r="F60" i="19"/>
  <c r="R60" i="19"/>
  <c r="D60" i="19"/>
  <c r="H60" i="19"/>
  <c r="L60" i="19"/>
  <c r="P60" i="19"/>
  <c r="T60" i="19"/>
  <c r="X60" i="19"/>
  <c r="I60" i="19"/>
  <c r="U60" i="19"/>
  <c r="J60" i="19"/>
  <c r="N60" i="19"/>
  <c r="V60" i="19"/>
  <c r="C235" i="28"/>
  <c r="G235" i="28"/>
  <c r="K235" i="28"/>
  <c r="O235" i="28"/>
  <c r="S235" i="28"/>
  <c r="W235" i="28"/>
  <c r="D235" i="28"/>
  <c r="H235" i="28"/>
  <c r="L235" i="28"/>
  <c r="P235" i="28"/>
  <c r="T235" i="28"/>
  <c r="X235" i="28"/>
  <c r="E235" i="28"/>
  <c r="M235" i="28"/>
  <c r="U235" i="28"/>
  <c r="F235" i="28"/>
  <c r="N235" i="28"/>
  <c r="V235" i="28"/>
  <c r="Q235" i="28"/>
  <c r="B235" i="28"/>
  <c r="R235" i="28"/>
  <c r="Y235" i="28"/>
  <c r="I235" i="28"/>
  <c r="J235" i="28"/>
  <c r="C93" i="21"/>
  <c r="G93" i="21"/>
  <c r="K93" i="21"/>
  <c r="O93" i="21"/>
  <c r="S93" i="21"/>
  <c r="W93" i="21"/>
  <c r="D93" i="21"/>
  <c r="H93" i="21"/>
  <c r="L93" i="21"/>
  <c r="P93" i="21"/>
  <c r="T93" i="21"/>
  <c r="X93" i="21"/>
  <c r="I93" i="21"/>
  <c r="Q93" i="21"/>
  <c r="Y93" i="21"/>
  <c r="J93" i="21"/>
  <c r="R93" i="21"/>
  <c r="E93" i="21"/>
  <c r="U93" i="21"/>
  <c r="B93" i="21"/>
  <c r="M93" i="21"/>
  <c r="N93" i="21"/>
  <c r="F93" i="21"/>
  <c r="V93" i="21"/>
  <c r="D201" i="28"/>
  <c r="E201" i="28"/>
  <c r="I201" i="28"/>
  <c r="M201" i="28"/>
  <c r="Q201" i="28"/>
  <c r="U201" i="28"/>
  <c r="Y201" i="28"/>
  <c r="F201" i="28"/>
  <c r="K201" i="28"/>
  <c r="P201" i="28"/>
  <c r="V201" i="28"/>
  <c r="G201" i="28"/>
  <c r="L201" i="28"/>
  <c r="R201" i="28"/>
  <c r="W201" i="28"/>
  <c r="N201" i="28"/>
  <c r="X201" i="28"/>
  <c r="C201" i="28"/>
  <c r="O201" i="28"/>
  <c r="H201" i="28"/>
  <c r="J201" i="28"/>
  <c r="S201" i="28"/>
  <c r="T201" i="28"/>
  <c r="B201" i="28"/>
  <c r="E163" i="21"/>
  <c r="I163" i="21"/>
  <c r="M163" i="21"/>
  <c r="Q163" i="21"/>
  <c r="U163" i="21"/>
  <c r="Y163" i="21"/>
  <c r="B163" i="21"/>
  <c r="F163" i="21"/>
  <c r="J163" i="21"/>
  <c r="N163" i="21"/>
  <c r="R163" i="21"/>
  <c r="V163" i="21"/>
  <c r="G163" i="21"/>
  <c r="O163" i="21"/>
  <c r="W163" i="21"/>
  <c r="H163" i="21"/>
  <c r="P163" i="21"/>
  <c r="X163" i="21"/>
  <c r="C163" i="21"/>
  <c r="S163" i="21"/>
  <c r="L163" i="21"/>
  <c r="D163" i="21"/>
  <c r="T163" i="21"/>
  <c r="K163" i="21"/>
  <c r="F130" i="19"/>
  <c r="J130" i="19"/>
  <c r="N130" i="19"/>
  <c r="R130" i="19"/>
  <c r="V130" i="19"/>
  <c r="C130" i="19"/>
  <c r="G130" i="19"/>
  <c r="K130" i="19"/>
  <c r="O130" i="19"/>
  <c r="S130" i="19"/>
  <c r="W130" i="19"/>
  <c r="B130" i="19"/>
  <c r="D130" i="19"/>
  <c r="L130" i="19"/>
  <c r="T130" i="19"/>
  <c r="Q130" i="19"/>
  <c r="E130" i="19"/>
  <c r="M130" i="19"/>
  <c r="U130" i="19"/>
  <c r="H130" i="19"/>
  <c r="P130" i="19"/>
  <c r="X130" i="19"/>
  <c r="I130" i="19"/>
  <c r="Y130" i="19"/>
  <c r="C23" i="25"/>
  <c r="G23" i="25"/>
  <c r="K23" i="25"/>
  <c r="O23" i="25"/>
  <c r="S23" i="25"/>
  <c r="W23" i="25"/>
  <c r="D23" i="25"/>
  <c r="H23" i="25"/>
  <c r="L23" i="25"/>
  <c r="P23" i="25"/>
  <c r="T23" i="25"/>
  <c r="X23" i="25"/>
  <c r="E23" i="25"/>
  <c r="M23" i="25"/>
  <c r="U23" i="25"/>
  <c r="I23" i="25"/>
  <c r="Y23" i="25"/>
  <c r="B23" i="25"/>
  <c r="J23" i="25"/>
  <c r="F23" i="25"/>
  <c r="N23" i="25"/>
  <c r="V23" i="25"/>
  <c r="Q23" i="25"/>
  <c r="R23" i="25"/>
  <c r="C95" i="25"/>
  <c r="G95" i="25"/>
  <c r="K95" i="25"/>
  <c r="O95" i="25"/>
  <c r="S95" i="25"/>
  <c r="W95" i="25"/>
  <c r="D95" i="25"/>
  <c r="H95" i="25"/>
  <c r="L95" i="25"/>
  <c r="P95" i="25"/>
  <c r="T95" i="25"/>
  <c r="X95" i="25"/>
  <c r="E95" i="25"/>
  <c r="M95" i="25"/>
  <c r="U95" i="25"/>
  <c r="Q95" i="25"/>
  <c r="J95" i="25"/>
  <c r="R95" i="25"/>
  <c r="F95" i="25"/>
  <c r="N95" i="25"/>
  <c r="V95" i="25"/>
  <c r="I95" i="25"/>
  <c r="Y95" i="25"/>
  <c r="B95" i="25"/>
  <c r="F61" i="28"/>
  <c r="J61" i="28"/>
  <c r="N61" i="28"/>
  <c r="R61" i="28"/>
  <c r="V61" i="28"/>
  <c r="C61" i="28"/>
  <c r="G61" i="28"/>
  <c r="K61" i="28"/>
  <c r="O61" i="28"/>
  <c r="S61" i="28"/>
  <c r="W61" i="28"/>
  <c r="D61" i="28"/>
  <c r="L61" i="28"/>
  <c r="T61" i="28"/>
  <c r="E61" i="28"/>
  <c r="M61" i="28"/>
  <c r="U61" i="28"/>
  <c r="B61" i="28"/>
  <c r="H61" i="28"/>
  <c r="X61" i="28"/>
  <c r="I61" i="28"/>
  <c r="Y61" i="28"/>
  <c r="P61" i="28"/>
  <c r="Q61" i="28"/>
  <c r="C25" i="21"/>
  <c r="G25" i="21"/>
  <c r="K25" i="21"/>
  <c r="O25" i="21"/>
  <c r="S25" i="21"/>
  <c r="W25" i="21"/>
  <c r="D25" i="21"/>
  <c r="H25" i="21"/>
  <c r="L25" i="21"/>
  <c r="P25" i="21"/>
  <c r="T25" i="21"/>
  <c r="X25" i="21"/>
  <c r="I25" i="21"/>
  <c r="Q25" i="21"/>
  <c r="Y25" i="21"/>
  <c r="J25" i="21"/>
  <c r="R25" i="21"/>
  <c r="M25" i="21"/>
  <c r="B25" i="21"/>
  <c r="N25" i="21"/>
  <c r="E25" i="21"/>
  <c r="U25" i="21"/>
  <c r="F25" i="21"/>
  <c r="V25" i="21"/>
  <c r="D58" i="21"/>
  <c r="H58" i="21"/>
  <c r="L58" i="21"/>
  <c r="P58" i="21"/>
  <c r="T58" i="21"/>
  <c r="X58" i="21"/>
  <c r="E58" i="21"/>
  <c r="I58" i="21"/>
  <c r="M58" i="21"/>
  <c r="Q58" i="21"/>
  <c r="U58" i="21"/>
  <c r="Y58" i="21"/>
  <c r="F58" i="21"/>
  <c r="N58" i="21"/>
  <c r="V58" i="21"/>
  <c r="G58" i="21"/>
  <c r="O58" i="21"/>
  <c r="W58" i="21"/>
  <c r="J58" i="21"/>
  <c r="B58" i="21"/>
  <c r="K58" i="21"/>
  <c r="R58" i="21"/>
  <c r="C58" i="21"/>
  <c r="S58" i="21"/>
  <c r="F95" i="19"/>
  <c r="J95" i="19"/>
  <c r="N95" i="19"/>
  <c r="R95" i="19"/>
  <c r="V95" i="19"/>
  <c r="D95" i="19"/>
  <c r="L95" i="19"/>
  <c r="T95" i="19"/>
  <c r="M95" i="19"/>
  <c r="U95" i="19"/>
  <c r="B95" i="19"/>
  <c r="C95" i="19"/>
  <c r="G95" i="19"/>
  <c r="K95" i="19"/>
  <c r="O95" i="19"/>
  <c r="S95" i="19"/>
  <c r="W95" i="19"/>
  <c r="H95" i="19"/>
  <c r="P95" i="19"/>
  <c r="X95" i="19"/>
  <c r="E95" i="19"/>
  <c r="I95" i="19"/>
  <c r="Q95" i="19"/>
  <c r="Y95" i="19"/>
  <c r="C96" i="28"/>
  <c r="G96" i="28"/>
  <c r="K96" i="28"/>
  <c r="O96" i="28"/>
  <c r="S96" i="28"/>
  <c r="W96" i="28"/>
  <c r="E96" i="28"/>
  <c r="J96" i="28"/>
  <c r="P96" i="28"/>
  <c r="U96" i="28"/>
  <c r="F96" i="28"/>
  <c r="L96" i="28"/>
  <c r="Q96" i="28"/>
  <c r="V96" i="28"/>
  <c r="H96" i="28"/>
  <c r="R96" i="28"/>
  <c r="B96" i="28"/>
  <c r="I96" i="28"/>
  <c r="T96" i="28"/>
  <c r="M96" i="28"/>
  <c r="N96" i="28"/>
  <c r="D96" i="28"/>
  <c r="Y96" i="28"/>
  <c r="X96" i="28"/>
  <c r="E166" i="28"/>
  <c r="I166" i="28"/>
  <c r="M166" i="28"/>
  <c r="Q166" i="28"/>
  <c r="U166" i="28"/>
  <c r="Y166" i="28"/>
  <c r="F166" i="28"/>
  <c r="J166" i="28"/>
  <c r="N166" i="28"/>
  <c r="R166" i="28"/>
  <c r="V166" i="28"/>
  <c r="C166" i="28"/>
  <c r="K166" i="28"/>
  <c r="S166" i="28"/>
  <c r="D166" i="28"/>
  <c r="L166" i="28"/>
  <c r="T166" i="28"/>
  <c r="O166" i="28"/>
  <c r="B166" i="28"/>
  <c r="P166" i="28"/>
  <c r="G166" i="28"/>
  <c r="H166" i="28"/>
  <c r="W166" i="28"/>
  <c r="X166" i="28"/>
  <c r="E131" i="25"/>
  <c r="I131" i="25"/>
  <c r="M131" i="25"/>
  <c r="Q131" i="25"/>
  <c r="U131" i="25"/>
  <c r="Y131" i="25"/>
  <c r="B131" i="25"/>
  <c r="F131" i="25"/>
  <c r="J131" i="25"/>
  <c r="N131" i="25"/>
  <c r="R131" i="25"/>
  <c r="V131" i="25"/>
  <c r="C131" i="25"/>
  <c r="K131" i="25"/>
  <c r="S131" i="25"/>
  <c r="D131" i="25"/>
  <c r="L131" i="25"/>
  <c r="T131" i="25"/>
  <c r="G131" i="25"/>
  <c r="W131" i="25"/>
  <c r="O131" i="25"/>
  <c r="H131" i="25"/>
  <c r="X131" i="25"/>
  <c r="P131" i="25"/>
  <c r="C24" i="19"/>
  <c r="G24" i="19"/>
  <c r="K24" i="19"/>
  <c r="O24" i="19"/>
  <c r="S24" i="19"/>
  <c r="W24" i="19"/>
  <c r="B24" i="19"/>
  <c r="E24" i="19"/>
  <c r="M24" i="19"/>
  <c r="Y24" i="19"/>
  <c r="F24" i="19"/>
  <c r="N24" i="19"/>
  <c r="V24" i="19"/>
  <c r="D24" i="19"/>
  <c r="H24" i="19"/>
  <c r="L24" i="19"/>
  <c r="P24" i="19"/>
  <c r="T24" i="19"/>
  <c r="X24" i="19"/>
  <c r="I24" i="19"/>
  <c r="Q24" i="19"/>
  <c r="U24" i="19"/>
  <c r="J24" i="19"/>
  <c r="R24" i="19"/>
  <c r="D197" i="21"/>
  <c r="H197" i="21"/>
  <c r="L197" i="21"/>
  <c r="P197" i="21"/>
  <c r="T197" i="21"/>
  <c r="X197" i="21"/>
  <c r="E197" i="21"/>
  <c r="I197" i="21"/>
  <c r="M197" i="21"/>
  <c r="Q197" i="21"/>
  <c r="U197" i="21"/>
  <c r="Y197" i="21"/>
  <c r="F197" i="21"/>
  <c r="N197" i="21"/>
  <c r="V197" i="21"/>
  <c r="G197" i="21"/>
  <c r="O197" i="21"/>
  <c r="W197" i="21"/>
  <c r="B197" i="21"/>
  <c r="R197" i="21"/>
  <c r="K197" i="21"/>
  <c r="C197" i="21"/>
  <c r="S197" i="21"/>
  <c r="J197" i="21"/>
  <c r="F128" i="21"/>
  <c r="J128" i="21"/>
  <c r="N128" i="21"/>
  <c r="R128" i="21"/>
  <c r="V128" i="21"/>
  <c r="C128" i="21"/>
  <c r="G128" i="21"/>
  <c r="K128" i="21"/>
  <c r="O128" i="21"/>
  <c r="S128" i="21"/>
  <c r="W128" i="21"/>
  <c r="B128" i="21"/>
  <c r="H128" i="21"/>
  <c r="P128" i="21"/>
  <c r="X128" i="21"/>
  <c r="I128" i="21"/>
  <c r="Q128" i="21"/>
  <c r="Y128" i="21"/>
  <c r="D128" i="21"/>
  <c r="T128" i="21"/>
  <c r="L128" i="21"/>
  <c r="E128" i="21"/>
  <c r="U128" i="21"/>
  <c r="M128" i="21"/>
  <c r="D130" i="25"/>
  <c r="H130" i="25"/>
  <c r="L130" i="25"/>
  <c r="P130" i="25"/>
  <c r="T130" i="25"/>
  <c r="X130" i="25"/>
  <c r="E130" i="25"/>
  <c r="I130" i="25"/>
  <c r="M130" i="25"/>
  <c r="Q130" i="25"/>
  <c r="U130" i="25"/>
  <c r="Y130" i="25"/>
  <c r="J130" i="25"/>
  <c r="R130" i="25"/>
  <c r="C130" i="25"/>
  <c r="K130" i="25"/>
  <c r="S130" i="25"/>
  <c r="N130" i="25"/>
  <c r="F130" i="25"/>
  <c r="W130" i="25"/>
  <c r="O130" i="25"/>
  <c r="B130" i="25"/>
  <c r="V130" i="25"/>
  <c r="G130" i="25"/>
  <c r="A34" i="28"/>
  <c r="A132" i="25"/>
  <c r="C269" i="28"/>
  <c r="G269" i="28"/>
  <c r="K269" i="28"/>
  <c r="O269" i="28"/>
  <c r="S269" i="28"/>
  <c r="W269" i="28"/>
  <c r="D269" i="28"/>
  <c r="I269" i="28"/>
  <c r="N269" i="28"/>
  <c r="T269" i="28"/>
  <c r="Y269" i="28"/>
  <c r="F269" i="28"/>
  <c r="L269" i="28"/>
  <c r="Q269" i="28"/>
  <c r="V269" i="28"/>
  <c r="B269" i="28"/>
  <c r="H269" i="28"/>
  <c r="R269" i="28"/>
  <c r="J269" i="28"/>
  <c r="M269" i="28"/>
  <c r="X269" i="28"/>
  <c r="E269" i="28"/>
  <c r="P269" i="28"/>
  <c r="U269" i="28"/>
  <c r="D335" i="21"/>
  <c r="H335" i="21"/>
  <c r="L335" i="21"/>
  <c r="P335" i="21"/>
  <c r="T335" i="21"/>
  <c r="X335" i="21"/>
  <c r="F335" i="21"/>
  <c r="K335" i="21"/>
  <c r="Q335" i="21"/>
  <c r="V335" i="21"/>
  <c r="C335" i="21"/>
  <c r="I335" i="21"/>
  <c r="N335" i="21"/>
  <c r="S335" i="21"/>
  <c r="Y335" i="21"/>
  <c r="J335" i="21"/>
  <c r="U335" i="21"/>
  <c r="E335" i="21"/>
  <c r="O335" i="21"/>
  <c r="R335" i="21"/>
  <c r="G335" i="21"/>
  <c r="M335" i="21"/>
  <c r="B335" i="21"/>
  <c r="W335" i="21"/>
  <c r="D266" i="21"/>
  <c r="H266" i="21"/>
  <c r="L266" i="21"/>
  <c r="P266" i="21"/>
  <c r="T266" i="21"/>
  <c r="X266" i="21"/>
  <c r="F266" i="21"/>
  <c r="K266" i="21"/>
  <c r="Q266" i="21"/>
  <c r="V266" i="21"/>
  <c r="C266" i="21"/>
  <c r="I266" i="21"/>
  <c r="N266" i="21"/>
  <c r="S266" i="21"/>
  <c r="Y266" i="21"/>
  <c r="J266" i="21"/>
  <c r="U266" i="21"/>
  <c r="E266" i="21"/>
  <c r="O266" i="21"/>
  <c r="G266" i="21"/>
  <c r="B266" i="21"/>
  <c r="W266" i="21"/>
  <c r="M266" i="21"/>
  <c r="R266" i="21"/>
  <c r="D440" i="28"/>
  <c r="H440" i="28"/>
  <c r="L440" i="28"/>
  <c r="P440" i="28"/>
  <c r="T440" i="28"/>
  <c r="X440" i="28"/>
  <c r="F440" i="28"/>
  <c r="J440" i="28"/>
  <c r="N440" i="28"/>
  <c r="R440" i="28"/>
  <c r="V440" i="28"/>
  <c r="G440" i="28"/>
  <c r="O440" i="28"/>
  <c r="W440" i="28"/>
  <c r="C440" i="28"/>
  <c r="M440" i="28"/>
  <c r="Y440" i="28"/>
  <c r="I440" i="28"/>
  <c r="S440" i="28"/>
  <c r="K440" i="28"/>
  <c r="Q440" i="28"/>
  <c r="B440" i="28"/>
  <c r="U440" i="28"/>
  <c r="E440" i="28"/>
  <c r="C406" i="28"/>
  <c r="G406" i="28"/>
  <c r="K406" i="28"/>
  <c r="O406" i="28"/>
  <c r="S406" i="28"/>
  <c r="W406" i="28"/>
  <c r="D406" i="28"/>
  <c r="I406" i="28"/>
  <c r="N406" i="28"/>
  <c r="T406" i="28"/>
  <c r="Y406" i="28"/>
  <c r="H406" i="28"/>
  <c r="P406" i="28"/>
  <c r="V406" i="28"/>
  <c r="E406" i="28"/>
  <c r="L406" i="28"/>
  <c r="R406" i="28"/>
  <c r="M406" i="28"/>
  <c r="Q406" i="28"/>
  <c r="F406" i="28"/>
  <c r="U406" i="28"/>
  <c r="B406" i="28"/>
  <c r="J406" i="28"/>
  <c r="X406" i="28"/>
  <c r="E301" i="21"/>
  <c r="I301" i="21"/>
  <c r="M301" i="21"/>
  <c r="Q301" i="21"/>
  <c r="U301" i="21"/>
  <c r="Y301" i="21"/>
  <c r="C301" i="21"/>
  <c r="H301" i="21"/>
  <c r="N301" i="21"/>
  <c r="S301" i="21"/>
  <c r="X301" i="21"/>
  <c r="F301" i="21"/>
  <c r="K301" i="21"/>
  <c r="P301" i="21"/>
  <c r="V301" i="21"/>
  <c r="B301" i="21"/>
  <c r="L301" i="21"/>
  <c r="W301" i="21"/>
  <c r="G301" i="21"/>
  <c r="R301" i="21"/>
  <c r="T301" i="21"/>
  <c r="J301" i="21"/>
  <c r="O301" i="21"/>
  <c r="D301" i="21"/>
  <c r="C403" i="21"/>
  <c r="G403" i="21"/>
  <c r="K403" i="21"/>
  <c r="O403" i="21"/>
  <c r="S403" i="21"/>
  <c r="W403" i="21"/>
  <c r="E403" i="21"/>
  <c r="I403" i="21"/>
  <c r="M403" i="21"/>
  <c r="Q403" i="21"/>
  <c r="U403" i="21"/>
  <c r="Y403" i="21"/>
  <c r="J403" i="21"/>
  <c r="R403" i="21"/>
  <c r="F403" i="21"/>
  <c r="N403" i="21"/>
  <c r="V403" i="21"/>
  <c r="H403" i="21"/>
  <c r="X403" i="21"/>
  <c r="B403" i="21"/>
  <c r="P403" i="21"/>
  <c r="D403" i="21"/>
  <c r="T403" i="21"/>
  <c r="L403" i="21"/>
  <c r="E232" i="21"/>
  <c r="I232" i="21"/>
  <c r="M232" i="21"/>
  <c r="Q232" i="21"/>
  <c r="U232" i="21"/>
  <c r="Y232" i="21"/>
  <c r="C232" i="21"/>
  <c r="G232" i="21"/>
  <c r="K232" i="21"/>
  <c r="O232" i="21"/>
  <c r="S232" i="21"/>
  <c r="W232" i="21"/>
  <c r="B232" i="21"/>
  <c r="H232" i="21"/>
  <c r="P232" i="21"/>
  <c r="X232" i="21"/>
  <c r="D232" i="21"/>
  <c r="L232" i="21"/>
  <c r="T232" i="21"/>
  <c r="N232" i="21"/>
  <c r="V232" i="21"/>
  <c r="J232" i="21"/>
  <c r="R232" i="21"/>
  <c r="F232" i="21"/>
  <c r="F303" i="28"/>
  <c r="J303" i="28"/>
  <c r="N303" i="28"/>
  <c r="R303" i="28"/>
  <c r="V303" i="28"/>
  <c r="C303" i="28"/>
  <c r="H303" i="28"/>
  <c r="M303" i="28"/>
  <c r="S303" i="28"/>
  <c r="X303" i="28"/>
  <c r="E303" i="28"/>
  <c r="K303" i="28"/>
  <c r="P303" i="28"/>
  <c r="U303" i="28"/>
  <c r="G303" i="28"/>
  <c r="Q303" i="28"/>
  <c r="B303" i="28"/>
  <c r="I303" i="28"/>
  <c r="T303" i="28"/>
  <c r="L303" i="28"/>
  <c r="W303" i="28"/>
  <c r="D303" i="28"/>
  <c r="O303" i="28"/>
  <c r="Y303" i="28"/>
  <c r="D372" i="28"/>
  <c r="H372" i="28"/>
  <c r="L372" i="28"/>
  <c r="P372" i="28"/>
  <c r="T372" i="28"/>
  <c r="X372" i="28"/>
  <c r="F372" i="28"/>
  <c r="K372" i="28"/>
  <c r="Q372" i="28"/>
  <c r="V372" i="28"/>
  <c r="C372" i="28"/>
  <c r="I372" i="28"/>
  <c r="N372" i="28"/>
  <c r="S372" i="28"/>
  <c r="Y372" i="28"/>
  <c r="B372" i="28"/>
  <c r="E372" i="28"/>
  <c r="O372" i="28"/>
  <c r="G372" i="28"/>
  <c r="R372" i="28"/>
  <c r="J372" i="28"/>
  <c r="U372" i="28"/>
  <c r="M372" i="28"/>
  <c r="W372" i="28"/>
  <c r="E338" i="28"/>
  <c r="I338" i="28"/>
  <c r="M338" i="28"/>
  <c r="Q338" i="28"/>
  <c r="U338" i="28"/>
  <c r="Y338" i="28"/>
  <c r="B338" i="28"/>
  <c r="G338" i="28"/>
  <c r="L338" i="28"/>
  <c r="R338" i="28"/>
  <c r="W338" i="28"/>
  <c r="D338" i="28"/>
  <c r="J338" i="28"/>
  <c r="O338" i="28"/>
  <c r="T338" i="28"/>
  <c r="F338" i="28"/>
  <c r="P338" i="28"/>
  <c r="H338" i="28"/>
  <c r="S338" i="28"/>
  <c r="K338" i="28"/>
  <c r="V338" i="28"/>
  <c r="C338" i="28"/>
  <c r="N338" i="28"/>
  <c r="X338" i="28"/>
  <c r="F369" i="21"/>
  <c r="D369" i="21"/>
  <c r="H369" i="21"/>
  <c r="L369" i="21"/>
  <c r="P369" i="21"/>
  <c r="T369" i="21"/>
  <c r="X369" i="21"/>
  <c r="I369" i="21"/>
  <c r="N369" i="21"/>
  <c r="S369" i="21"/>
  <c r="Y369" i="21"/>
  <c r="E369" i="21"/>
  <c r="K369" i="21"/>
  <c r="Q369" i="21"/>
  <c r="V369" i="21"/>
  <c r="B369" i="21"/>
  <c r="M369" i="21"/>
  <c r="W369" i="21"/>
  <c r="G369" i="21"/>
  <c r="R369" i="21"/>
  <c r="U369" i="21"/>
  <c r="J369" i="21"/>
  <c r="O369" i="21"/>
  <c r="C369" i="21"/>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D25" i="19" l="1"/>
  <c r="H25" i="19"/>
  <c r="L25" i="19"/>
  <c r="P25" i="19"/>
  <c r="T25" i="19"/>
  <c r="X25" i="19"/>
  <c r="F25" i="19"/>
  <c r="N25" i="19"/>
  <c r="V25" i="19"/>
  <c r="G25" i="19"/>
  <c r="O25" i="19"/>
  <c r="W25" i="19"/>
  <c r="E25" i="19"/>
  <c r="I25" i="19"/>
  <c r="M25" i="19"/>
  <c r="Q25" i="19"/>
  <c r="U25" i="19"/>
  <c r="Y25" i="19"/>
  <c r="B25" i="19"/>
  <c r="J25" i="19"/>
  <c r="R25" i="19"/>
  <c r="C25" i="19"/>
  <c r="K25" i="19"/>
  <c r="S25" i="19"/>
  <c r="D60" i="25"/>
  <c r="H60" i="25"/>
  <c r="L60" i="25"/>
  <c r="P60" i="25"/>
  <c r="T60" i="25"/>
  <c r="X60" i="25"/>
  <c r="E60" i="25"/>
  <c r="I60" i="25"/>
  <c r="M60" i="25"/>
  <c r="Q60" i="25"/>
  <c r="U60" i="25"/>
  <c r="Y60" i="25"/>
  <c r="F60" i="25"/>
  <c r="N60" i="25"/>
  <c r="V60" i="25"/>
  <c r="R60" i="25"/>
  <c r="K60" i="25"/>
  <c r="B60" i="25"/>
  <c r="G60" i="25"/>
  <c r="O60" i="25"/>
  <c r="W60" i="25"/>
  <c r="J60" i="25"/>
  <c r="C60" i="25"/>
  <c r="S60" i="25"/>
  <c r="F202" i="28"/>
  <c r="J202" i="28"/>
  <c r="N202" i="28"/>
  <c r="R202" i="28"/>
  <c r="V202" i="28"/>
  <c r="D202" i="28"/>
  <c r="I202" i="28"/>
  <c r="O202" i="28"/>
  <c r="T202" i="28"/>
  <c r="Y202" i="28"/>
  <c r="E202" i="28"/>
  <c r="K202" i="28"/>
  <c r="P202" i="28"/>
  <c r="U202" i="28"/>
  <c r="B202" i="28"/>
  <c r="L202" i="28"/>
  <c r="W202" i="28"/>
  <c r="C202" i="28"/>
  <c r="M202" i="28"/>
  <c r="X202" i="28"/>
  <c r="G202" i="28"/>
  <c r="H202" i="28"/>
  <c r="Q202" i="28"/>
  <c r="S202" i="28"/>
  <c r="F167" i="28"/>
  <c r="J167" i="28"/>
  <c r="N167" i="28"/>
  <c r="R167" i="28"/>
  <c r="V167" i="28"/>
  <c r="C167" i="28"/>
  <c r="G167" i="28"/>
  <c r="K167" i="28"/>
  <c r="O167" i="28"/>
  <c r="S167" i="28"/>
  <c r="W167" i="28"/>
  <c r="D167" i="28"/>
  <c r="L167" i="28"/>
  <c r="T167" i="28"/>
  <c r="E167" i="28"/>
  <c r="M167" i="28"/>
  <c r="U167" i="28"/>
  <c r="H167" i="28"/>
  <c r="X167" i="28"/>
  <c r="I167" i="28"/>
  <c r="Y167" i="28"/>
  <c r="B167" i="28"/>
  <c r="P167" i="28"/>
  <c r="Q167" i="28"/>
  <c r="C34" i="28"/>
  <c r="G34" i="28"/>
  <c r="K34" i="28"/>
  <c r="O34" i="28"/>
  <c r="S34" i="28"/>
  <c r="W34" i="28"/>
  <c r="D34" i="28"/>
  <c r="H34" i="28"/>
  <c r="L34" i="28"/>
  <c r="P34" i="28"/>
  <c r="T34" i="28"/>
  <c r="X34" i="28"/>
  <c r="E34" i="28"/>
  <c r="M34" i="28"/>
  <c r="U34" i="28"/>
  <c r="F34" i="28"/>
  <c r="N34" i="28"/>
  <c r="V34" i="28"/>
  <c r="Q34" i="28"/>
  <c r="R34" i="28"/>
  <c r="Y34" i="28"/>
  <c r="B34" i="28"/>
  <c r="I34" i="28"/>
  <c r="J34" i="28"/>
  <c r="E59" i="21"/>
  <c r="I59" i="21"/>
  <c r="M59" i="21"/>
  <c r="Q59" i="21"/>
  <c r="U59" i="21"/>
  <c r="Y59" i="21"/>
  <c r="F59" i="21"/>
  <c r="J59" i="21"/>
  <c r="N59" i="21"/>
  <c r="R59" i="21"/>
  <c r="V59" i="21"/>
  <c r="G59" i="21"/>
  <c r="O59" i="21"/>
  <c r="W59" i="21"/>
  <c r="H59" i="21"/>
  <c r="P59" i="21"/>
  <c r="X59" i="21"/>
  <c r="C59" i="21"/>
  <c r="S59" i="21"/>
  <c r="D59" i="21"/>
  <c r="T59" i="21"/>
  <c r="B59" i="21"/>
  <c r="K59" i="21"/>
  <c r="L59" i="21"/>
  <c r="D24" i="25"/>
  <c r="H24" i="25"/>
  <c r="L24" i="25"/>
  <c r="P24" i="25"/>
  <c r="T24" i="25"/>
  <c r="X24" i="25"/>
  <c r="E24" i="25"/>
  <c r="I24" i="25"/>
  <c r="M24" i="25"/>
  <c r="Q24" i="25"/>
  <c r="U24" i="25"/>
  <c r="Y24" i="25"/>
  <c r="F24" i="25"/>
  <c r="N24" i="25"/>
  <c r="V24" i="25"/>
  <c r="R24" i="25"/>
  <c r="C24" i="25"/>
  <c r="S24" i="25"/>
  <c r="G24" i="25"/>
  <c r="O24" i="25"/>
  <c r="W24" i="25"/>
  <c r="J24" i="25"/>
  <c r="K24" i="25"/>
  <c r="B24" i="25"/>
  <c r="C96" i="19"/>
  <c r="G96" i="19"/>
  <c r="K96" i="19"/>
  <c r="O96" i="19"/>
  <c r="S96" i="19"/>
  <c r="W96" i="19"/>
  <c r="B96" i="19"/>
  <c r="I96" i="19"/>
  <c r="Q96" i="19"/>
  <c r="Y96" i="19"/>
  <c r="F96" i="19"/>
  <c r="N96" i="19"/>
  <c r="V96" i="19"/>
  <c r="D96" i="19"/>
  <c r="H96" i="19"/>
  <c r="L96" i="19"/>
  <c r="P96" i="19"/>
  <c r="T96" i="19"/>
  <c r="X96" i="19"/>
  <c r="E96" i="19"/>
  <c r="M96" i="19"/>
  <c r="U96" i="19"/>
  <c r="J96" i="19"/>
  <c r="R96" i="19"/>
  <c r="C62" i="28"/>
  <c r="G62" i="28"/>
  <c r="K62" i="28"/>
  <c r="O62" i="28"/>
  <c r="S62" i="28"/>
  <c r="W62" i="28"/>
  <c r="B62" i="28"/>
  <c r="D62" i="28"/>
  <c r="H62" i="28"/>
  <c r="L62" i="28"/>
  <c r="P62" i="28"/>
  <c r="T62" i="28"/>
  <c r="X62" i="28"/>
  <c r="E62" i="28"/>
  <c r="M62" i="28"/>
  <c r="U62" i="28"/>
  <c r="F62" i="28"/>
  <c r="N62" i="28"/>
  <c r="V62" i="28"/>
  <c r="Q62" i="28"/>
  <c r="R62" i="28"/>
  <c r="Y62" i="28"/>
  <c r="J62" i="28"/>
  <c r="I62" i="28"/>
  <c r="F132" i="25"/>
  <c r="J132" i="25"/>
  <c r="N132" i="25"/>
  <c r="R132" i="25"/>
  <c r="V132" i="25"/>
  <c r="C132" i="25"/>
  <c r="G132" i="25"/>
  <c r="K132" i="25"/>
  <c r="O132" i="25"/>
  <c r="S132" i="25"/>
  <c r="W132" i="25"/>
  <c r="B132" i="25"/>
  <c r="D132" i="25"/>
  <c r="L132" i="25"/>
  <c r="T132" i="25"/>
  <c r="E132" i="25"/>
  <c r="M132" i="25"/>
  <c r="U132" i="25"/>
  <c r="P132" i="25"/>
  <c r="X132" i="25"/>
  <c r="Y132" i="25"/>
  <c r="Q132" i="25"/>
  <c r="H132" i="25"/>
  <c r="I132" i="25"/>
  <c r="D96" i="25"/>
  <c r="H96" i="25"/>
  <c r="L96" i="25"/>
  <c r="P96" i="25"/>
  <c r="T96" i="25"/>
  <c r="X96" i="25"/>
  <c r="E96" i="25"/>
  <c r="I96" i="25"/>
  <c r="M96" i="25"/>
  <c r="Q96" i="25"/>
  <c r="U96" i="25"/>
  <c r="Y96" i="25"/>
  <c r="F96" i="25"/>
  <c r="N96" i="25"/>
  <c r="V96" i="25"/>
  <c r="J96" i="25"/>
  <c r="C96" i="25"/>
  <c r="K96" i="25"/>
  <c r="S96" i="25"/>
  <c r="G96" i="25"/>
  <c r="O96" i="25"/>
  <c r="W96" i="25"/>
  <c r="R96" i="25"/>
  <c r="B96" i="25"/>
  <c r="C129" i="21"/>
  <c r="G129" i="21"/>
  <c r="K129" i="21"/>
  <c r="O129" i="21"/>
  <c r="S129" i="21"/>
  <c r="W129" i="21"/>
  <c r="D129" i="21"/>
  <c r="H129" i="21"/>
  <c r="L129" i="21"/>
  <c r="P129" i="21"/>
  <c r="T129" i="21"/>
  <c r="X129" i="21"/>
  <c r="I129" i="21"/>
  <c r="Q129" i="21"/>
  <c r="Y129" i="21"/>
  <c r="J129" i="21"/>
  <c r="R129" i="21"/>
  <c r="M129" i="21"/>
  <c r="U129" i="21"/>
  <c r="F129" i="21"/>
  <c r="N129" i="21"/>
  <c r="E129" i="21"/>
  <c r="B129" i="21"/>
  <c r="V129" i="21"/>
  <c r="E198" i="21"/>
  <c r="I198" i="21"/>
  <c r="M198" i="21"/>
  <c r="Q198" i="21"/>
  <c r="U198" i="21"/>
  <c r="Y198" i="21"/>
  <c r="B198" i="21"/>
  <c r="F198" i="21"/>
  <c r="J198" i="21"/>
  <c r="N198" i="21"/>
  <c r="R198" i="21"/>
  <c r="V198" i="21"/>
  <c r="G198" i="21"/>
  <c r="O198" i="21"/>
  <c r="W198" i="21"/>
  <c r="H198" i="21"/>
  <c r="P198" i="21"/>
  <c r="X198" i="21"/>
  <c r="K198" i="21"/>
  <c r="C198" i="21"/>
  <c r="T198" i="21"/>
  <c r="L198" i="21"/>
  <c r="S198" i="21"/>
  <c r="D198" i="21"/>
  <c r="D97" i="28"/>
  <c r="H97" i="28"/>
  <c r="L97" i="28"/>
  <c r="P97" i="28"/>
  <c r="T97" i="28"/>
  <c r="X97" i="28"/>
  <c r="C97" i="28"/>
  <c r="I97" i="28"/>
  <c r="N97" i="28"/>
  <c r="S97" i="28"/>
  <c r="Y97" i="28"/>
  <c r="E97" i="28"/>
  <c r="J97" i="28"/>
  <c r="O97" i="28"/>
  <c r="U97" i="28"/>
  <c r="F97" i="28"/>
  <c r="Q97" i="28"/>
  <c r="G97" i="28"/>
  <c r="R97" i="28"/>
  <c r="B97" i="28"/>
  <c r="K97" i="28"/>
  <c r="M97" i="28"/>
  <c r="V97" i="28"/>
  <c r="W97" i="28"/>
  <c r="D94" i="21"/>
  <c r="H94" i="21"/>
  <c r="L94" i="21"/>
  <c r="P94" i="21"/>
  <c r="T94" i="21"/>
  <c r="X94" i="21"/>
  <c r="E94" i="21"/>
  <c r="I94" i="21"/>
  <c r="M94" i="21"/>
  <c r="Q94" i="21"/>
  <c r="U94" i="21"/>
  <c r="Y94" i="21"/>
  <c r="J94" i="21"/>
  <c r="R94" i="21"/>
  <c r="C94" i="21"/>
  <c r="K94" i="21"/>
  <c r="S94" i="21"/>
  <c r="N94" i="21"/>
  <c r="V94" i="21"/>
  <c r="W94" i="21"/>
  <c r="O94" i="21"/>
  <c r="B94" i="21"/>
  <c r="F94" i="21"/>
  <c r="G94" i="21"/>
  <c r="C131" i="19"/>
  <c r="G131" i="19"/>
  <c r="K131" i="19"/>
  <c r="O131" i="19"/>
  <c r="S131" i="19"/>
  <c r="W131" i="19"/>
  <c r="D131" i="19"/>
  <c r="H131" i="19"/>
  <c r="L131" i="19"/>
  <c r="P131" i="19"/>
  <c r="T131" i="19"/>
  <c r="X131" i="19"/>
  <c r="E131" i="19"/>
  <c r="M131" i="19"/>
  <c r="U131" i="19"/>
  <c r="B131" i="19"/>
  <c r="J131" i="19"/>
  <c r="F131" i="19"/>
  <c r="N131" i="19"/>
  <c r="V131" i="19"/>
  <c r="I131" i="19"/>
  <c r="Q131" i="19"/>
  <c r="Y131" i="19"/>
  <c r="R131" i="19"/>
  <c r="F164" i="21"/>
  <c r="J164" i="21"/>
  <c r="N164" i="21"/>
  <c r="R164" i="21"/>
  <c r="V164" i="21"/>
  <c r="C164" i="21"/>
  <c r="G164" i="21"/>
  <c r="K164" i="21"/>
  <c r="O164" i="21"/>
  <c r="S164" i="21"/>
  <c r="W164" i="21"/>
  <c r="B164" i="21"/>
  <c r="H164" i="21"/>
  <c r="P164" i="21"/>
  <c r="X164" i="21"/>
  <c r="I164" i="21"/>
  <c r="Q164" i="21"/>
  <c r="Y164" i="21"/>
  <c r="L164" i="21"/>
  <c r="D164" i="21"/>
  <c r="U164" i="21"/>
  <c r="M164" i="21"/>
  <c r="T164" i="21"/>
  <c r="E164" i="21"/>
  <c r="D26" i="21"/>
  <c r="H26" i="21"/>
  <c r="L26" i="21"/>
  <c r="P26" i="21"/>
  <c r="T26" i="21"/>
  <c r="X26" i="21"/>
  <c r="E26" i="21"/>
  <c r="I26" i="21"/>
  <c r="M26" i="21"/>
  <c r="Q26" i="21"/>
  <c r="U26" i="21"/>
  <c r="Y26" i="21"/>
  <c r="J26" i="21"/>
  <c r="R26" i="21"/>
  <c r="C26" i="21"/>
  <c r="K26" i="21"/>
  <c r="S26" i="21"/>
  <c r="F26" i="21"/>
  <c r="V26" i="21"/>
  <c r="G26" i="21"/>
  <c r="W26" i="21"/>
  <c r="B26" i="21"/>
  <c r="N26" i="21"/>
  <c r="O26" i="21"/>
  <c r="D61" i="19"/>
  <c r="H61" i="19"/>
  <c r="L61" i="19"/>
  <c r="P61" i="19"/>
  <c r="T61" i="19"/>
  <c r="X61" i="19"/>
  <c r="J61" i="19"/>
  <c r="C61" i="19"/>
  <c r="K61" i="19"/>
  <c r="S61" i="19"/>
  <c r="E61" i="19"/>
  <c r="I61" i="19"/>
  <c r="M61" i="19"/>
  <c r="Q61" i="19"/>
  <c r="U61" i="19"/>
  <c r="Y61" i="19"/>
  <c r="B61" i="19"/>
  <c r="F61" i="19"/>
  <c r="N61" i="19"/>
  <c r="R61" i="19"/>
  <c r="V61" i="19"/>
  <c r="G61" i="19"/>
  <c r="O61" i="19"/>
  <c r="W61" i="19"/>
  <c r="D236" i="28"/>
  <c r="H236" i="28"/>
  <c r="L236" i="28"/>
  <c r="P236" i="28"/>
  <c r="T236" i="28"/>
  <c r="X236" i="28"/>
  <c r="E236" i="28"/>
  <c r="I236" i="28"/>
  <c r="M236" i="28"/>
  <c r="Q236" i="28"/>
  <c r="U236" i="28"/>
  <c r="Y236" i="28"/>
  <c r="F236" i="28"/>
  <c r="N236" i="28"/>
  <c r="V236" i="28"/>
  <c r="G236" i="28"/>
  <c r="O236" i="28"/>
  <c r="W236" i="28"/>
  <c r="J236" i="28"/>
  <c r="K236" i="28"/>
  <c r="B236" i="28"/>
  <c r="C236" i="28"/>
  <c r="R236" i="28"/>
  <c r="S236" i="28"/>
  <c r="F132" i="28"/>
  <c r="J132" i="28"/>
  <c r="N132" i="28"/>
  <c r="R132" i="28"/>
  <c r="V132" i="28"/>
  <c r="C132" i="28"/>
  <c r="G132" i="28"/>
  <c r="K132" i="28"/>
  <c r="O132" i="28"/>
  <c r="S132" i="28"/>
  <c r="W132" i="28"/>
  <c r="B132" i="28"/>
  <c r="H132" i="28"/>
  <c r="P132" i="28"/>
  <c r="X132" i="28"/>
  <c r="I132" i="28"/>
  <c r="Q132" i="28"/>
  <c r="Y132" i="28"/>
  <c r="L132" i="28"/>
  <c r="M132" i="28"/>
  <c r="T132" i="28"/>
  <c r="U132" i="28"/>
  <c r="D132" i="28"/>
  <c r="E132" i="28"/>
  <c r="A35" i="28"/>
  <c r="A133" i="25"/>
  <c r="F233" i="21"/>
  <c r="J233" i="21"/>
  <c r="N233" i="21"/>
  <c r="R233" i="21"/>
  <c r="V233" i="21"/>
  <c r="D233" i="21"/>
  <c r="H233" i="21"/>
  <c r="L233" i="21"/>
  <c r="P233" i="21"/>
  <c r="T233" i="21"/>
  <c r="X233" i="21"/>
  <c r="I233" i="21"/>
  <c r="Q233" i="21"/>
  <c r="Y233" i="21"/>
  <c r="B233" i="21"/>
  <c r="E233" i="21"/>
  <c r="M233" i="21"/>
  <c r="U233" i="21"/>
  <c r="G233" i="21"/>
  <c r="W233" i="21"/>
  <c r="S233" i="21"/>
  <c r="K233" i="21"/>
  <c r="C233" i="21"/>
  <c r="O233" i="21"/>
  <c r="C304" i="28"/>
  <c r="G304" i="28"/>
  <c r="K304" i="28"/>
  <c r="O304" i="28"/>
  <c r="S304" i="28"/>
  <c r="W304" i="28"/>
  <c r="F304" i="28"/>
  <c r="L304" i="28"/>
  <c r="Q304" i="28"/>
  <c r="V304" i="28"/>
  <c r="B304" i="28"/>
  <c r="D304" i="28"/>
  <c r="I304" i="28"/>
  <c r="N304" i="28"/>
  <c r="T304" i="28"/>
  <c r="Y304" i="28"/>
  <c r="E304" i="28"/>
  <c r="P304" i="28"/>
  <c r="H304" i="28"/>
  <c r="R304" i="28"/>
  <c r="J304" i="28"/>
  <c r="U304" i="28"/>
  <c r="M304" i="28"/>
  <c r="X304" i="28"/>
  <c r="E336" i="21"/>
  <c r="I336" i="21"/>
  <c r="M336" i="21"/>
  <c r="Q336" i="21"/>
  <c r="U336" i="21"/>
  <c r="Y336" i="21"/>
  <c r="D336" i="21"/>
  <c r="J336" i="21"/>
  <c r="O336" i="21"/>
  <c r="T336" i="21"/>
  <c r="G336" i="21"/>
  <c r="L336" i="21"/>
  <c r="R336" i="21"/>
  <c r="W336" i="21"/>
  <c r="H336" i="21"/>
  <c r="S336" i="21"/>
  <c r="C336" i="21"/>
  <c r="N336" i="21"/>
  <c r="X336" i="21"/>
  <c r="B336" i="21"/>
  <c r="P336" i="21"/>
  <c r="F336" i="21"/>
  <c r="K336" i="21"/>
  <c r="V336" i="21"/>
  <c r="E267" i="21"/>
  <c r="I267" i="21"/>
  <c r="M267" i="21"/>
  <c r="Q267" i="21"/>
  <c r="U267" i="21"/>
  <c r="Y267" i="21"/>
  <c r="D267" i="21"/>
  <c r="J267" i="21"/>
  <c r="O267" i="21"/>
  <c r="T267" i="21"/>
  <c r="G267" i="21"/>
  <c r="L267" i="21"/>
  <c r="R267" i="21"/>
  <c r="W267" i="21"/>
  <c r="B267" i="21"/>
  <c r="H267" i="21"/>
  <c r="S267" i="21"/>
  <c r="C267" i="21"/>
  <c r="N267" i="21"/>
  <c r="X267" i="21"/>
  <c r="F267" i="21"/>
  <c r="P267" i="21"/>
  <c r="K267" i="21"/>
  <c r="V267" i="21"/>
  <c r="E441" i="28"/>
  <c r="I441" i="28"/>
  <c r="M441" i="28"/>
  <c r="Q441" i="28"/>
  <c r="U441" i="28"/>
  <c r="Y441" i="28"/>
  <c r="C441" i="28"/>
  <c r="G441" i="28"/>
  <c r="K441" i="28"/>
  <c r="O441" i="28"/>
  <c r="S441" i="28"/>
  <c r="W441" i="28"/>
  <c r="H441" i="28"/>
  <c r="P441" i="28"/>
  <c r="X441" i="28"/>
  <c r="L441" i="28"/>
  <c r="V441" i="28"/>
  <c r="F441" i="28"/>
  <c r="R441" i="28"/>
  <c r="B441" i="28"/>
  <c r="J441" i="28"/>
  <c r="N441" i="28"/>
  <c r="T441" i="28"/>
  <c r="D441" i="28"/>
  <c r="F339" i="28"/>
  <c r="J339" i="28"/>
  <c r="N339" i="28"/>
  <c r="R339" i="28"/>
  <c r="V339" i="28"/>
  <c r="E339" i="28"/>
  <c r="K339" i="28"/>
  <c r="P339" i="28"/>
  <c r="U339" i="28"/>
  <c r="C339" i="28"/>
  <c r="H339" i="28"/>
  <c r="M339" i="28"/>
  <c r="S339" i="28"/>
  <c r="X339" i="28"/>
  <c r="D339" i="28"/>
  <c r="O339" i="28"/>
  <c r="Y339" i="28"/>
  <c r="G339" i="28"/>
  <c r="Q339" i="28"/>
  <c r="B339" i="28"/>
  <c r="I339" i="28"/>
  <c r="T339" i="28"/>
  <c r="L339" i="28"/>
  <c r="W339" i="28"/>
  <c r="D407" i="28"/>
  <c r="H407" i="28"/>
  <c r="L407" i="28"/>
  <c r="P407" i="28"/>
  <c r="T407" i="28"/>
  <c r="X407" i="28"/>
  <c r="G407" i="28"/>
  <c r="M407" i="28"/>
  <c r="R407" i="28"/>
  <c r="W407" i="28"/>
  <c r="F407" i="28"/>
  <c r="N407" i="28"/>
  <c r="U407" i="28"/>
  <c r="B407" i="28"/>
  <c r="C407" i="28"/>
  <c r="J407" i="28"/>
  <c r="Q407" i="28"/>
  <c r="Y407" i="28"/>
  <c r="E407" i="28"/>
  <c r="S407" i="28"/>
  <c r="I407" i="28"/>
  <c r="V407" i="28"/>
  <c r="K407" i="28"/>
  <c r="O407" i="28"/>
  <c r="E373" i="28"/>
  <c r="I373" i="28"/>
  <c r="M373" i="28"/>
  <c r="Q373" i="28"/>
  <c r="U373" i="28"/>
  <c r="Y373" i="28"/>
  <c r="B373" i="28"/>
  <c r="D373" i="28"/>
  <c r="J373" i="28"/>
  <c r="O373" i="28"/>
  <c r="T373" i="28"/>
  <c r="G373" i="28"/>
  <c r="L373" i="28"/>
  <c r="R373" i="28"/>
  <c r="W373" i="28"/>
  <c r="C373" i="28"/>
  <c r="N373" i="28"/>
  <c r="X373" i="28"/>
  <c r="F373" i="28"/>
  <c r="P373" i="28"/>
  <c r="H373" i="28"/>
  <c r="S373" i="28"/>
  <c r="K373" i="28"/>
  <c r="V373" i="28"/>
  <c r="D270" i="28"/>
  <c r="H270" i="28"/>
  <c r="L270" i="28"/>
  <c r="P270" i="28"/>
  <c r="T270" i="28"/>
  <c r="X270" i="28"/>
  <c r="G270" i="28"/>
  <c r="M270" i="28"/>
  <c r="R270" i="28"/>
  <c r="W270" i="28"/>
  <c r="E270" i="28"/>
  <c r="J270" i="28"/>
  <c r="O270" i="28"/>
  <c r="U270" i="28"/>
  <c r="F270" i="28"/>
  <c r="Q270" i="28"/>
  <c r="B270" i="28"/>
  <c r="I270" i="28"/>
  <c r="K270" i="28"/>
  <c r="V270" i="28"/>
  <c r="C270" i="28"/>
  <c r="N270" i="28"/>
  <c r="Y270" i="28"/>
  <c r="S270" i="28"/>
  <c r="E370" i="21"/>
  <c r="I370" i="21"/>
  <c r="M370" i="21"/>
  <c r="Q370" i="21"/>
  <c r="U370" i="21"/>
  <c r="Y370" i="21"/>
  <c r="G370" i="21"/>
  <c r="L370" i="21"/>
  <c r="R370" i="21"/>
  <c r="W370" i="21"/>
  <c r="D370" i="21"/>
  <c r="J370" i="21"/>
  <c r="O370" i="21"/>
  <c r="T370" i="21"/>
  <c r="K370" i="21"/>
  <c r="V370" i="21"/>
  <c r="B370" i="21"/>
  <c r="F370" i="21"/>
  <c r="P370" i="21"/>
  <c r="S370" i="21"/>
  <c r="H370" i="21"/>
  <c r="N370" i="21"/>
  <c r="C370" i="21"/>
  <c r="X370" i="21"/>
  <c r="D404" i="21"/>
  <c r="H404" i="21"/>
  <c r="L404" i="21"/>
  <c r="P404" i="21"/>
  <c r="T404" i="21"/>
  <c r="X404" i="21"/>
  <c r="F404" i="21"/>
  <c r="J404" i="21"/>
  <c r="N404" i="21"/>
  <c r="R404" i="21"/>
  <c r="V404" i="21"/>
  <c r="C404" i="21"/>
  <c r="K404" i="21"/>
  <c r="S404" i="21"/>
  <c r="G404" i="21"/>
  <c r="O404" i="21"/>
  <c r="W404" i="21"/>
  <c r="Q404" i="21"/>
  <c r="I404" i="21"/>
  <c r="Y404" i="21"/>
  <c r="M404" i="21"/>
  <c r="E404" i="21"/>
  <c r="B404" i="21"/>
  <c r="U404" i="21"/>
  <c r="F302" i="21"/>
  <c r="J302" i="21"/>
  <c r="N302" i="21"/>
  <c r="R302" i="21"/>
  <c r="V302" i="21"/>
  <c r="G302" i="21"/>
  <c r="L302" i="21"/>
  <c r="Q302" i="21"/>
  <c r="W302" i="21"/>
  <c r="D302" i="21"/>
  <c r="I302" i="21"/>
  <c r="O302" i="21"/>
  <c r="T302" i="21"/>
  <c r="Y302" i="21"/>
  <c r="K302" i="21"/>
  <c r="U302" i="21"/>
  <c r="E302" i="21"/>
  <c r="P302" i="21"/>
  <c r="B302" i="21"/>
  <c r="S302" i="21"/>
  <c r="H302" i="21"/>
  <c r="M302" i="21"/>
  <c r="X302" i="21"/>
  <c r="C302" i="21"/>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E62" i="19" l="1"/>
  <c r="I62" i="19"/>
  <c r="M62" i="19"/>
  <c r="Q62" i="19"/>
  <c r="U62" i="19"/>
  <c r="Y62" i="19"/>
  <c r="D62" i="19"/>
  <c r="L62" i="19"/>
  <c r="T62" i="19"/>
  <c r="F62" i="19"/>
  <c r="J62" i="19"/>
  <c r="N62" i="19"/>
  <c r="R62" i="19"/>
  <c r="V62" i="19"/>
  <c r="C62" i="19"/>
  <c r="G62" i="19"/>
  <c r="K62" i="19"/>
  <c r="O62" i="19"/>
  <c r="S62" i="19"/>
  <c r="W62" i="19"/>
  <c r="B62" i="19"/>
  <c r="H62" i="19"/>
  <c r="P62" i="19"/>
  <c r="X62" i="19"/>
  <c r="D63" i="28"/>
  <c r="H63" i="28"/>
  <c r="L63" i="28"/>
  <c r="P63" i="28"/>
  <c r="T63" i="28"/>
  <c r="X63" i="28"/>
  <c r="E63" i="28"/>
  <c r="I63" i="28"/>
  <c r="M63" i="28"/>
  <c r="Q63" i="28"/>
  <c r="U63" i="28"/>
  <c r="Y63" i="28"/>
  <c r="B63" i="28"/>
  <c r="F63" i="28"/>
  <c r="N63" i="28"/>
  <c r="V63" i="28"/>
  <c r="G63" i="28"/>
  <c r="O63" i="28"/>
  <c r="W63" i="28"/>
  <c r="J63" i="28"/>
  <c r="K63" i="28"/>
  <c r="C63" i="28"/>
  <c r="R63" i="28"/>
  <c r="S63" i="28"/>
  <c r="E27" i="21"/>
  <c r="I27" i="21"/>
  <c r="M27" i="21"/>
  <c r="Q27" i="21"/>
  <c r="U27" i="21"/>
  <c r="Y27" i="21"/>
  <c r="B27" i="21"/>
  <c r="F27" i="21"/>
  <c r="J27" i="21"/>
  <c r="N27" i="21"/>
  <c r="R27" i="21"/>
  <c r="V27" i="21"/>
  <c r="C27" i="21"/>
  <c r="K27" i="21"/>
  <c r="S27" i="21"/>
  <c r="D27" i="21"/>
  <c r="L27" i="21"/>
  <c r="T27" i="21"/>
  <c r="O27" i="21"/>
  <c r="P27" i="21"/>
  <c r="W27" i="21"/>
  <c r="X27" i="21"/>
  <c r="G27" i="21"/>
  <c r="H27" i="21"/>
  <c r="F60" i="21"/>
  <c r="J60" i="21"/>
  <c r="N60" i="21"/>
  <c r="R60" i="21"/>
  <c r="V60" i="21"/>
  <c r="C60" i="21"/>
  <c r="G60" i="21"/>
  <c r="K60" i="21"/>
  <c r="O60" i="21"/>
  <c r="S60" i="21"/>
  <c r="W60" i="21"/>
  <c r="B60" i="21"/>
  <c r="H60" i="21"/>
  <c r="P60" i="21"/>
  <c r="X60" i="21"/>
  <c r="I60" i="21"/>
  <c r="Q60" i="21"/>
  <c r="Y60" i="21"/>
  <c r="L60" i="21"/>
  <c r="M60" i="21"/>
  <c r="T60" i="21"/>
  <c r="E60" i="21"/>
  <c r="U60" i="21"/>
  <c r="D60" i="21"/>
  <c r="E25" i="25"/>
  <c r="I25" i="25"/>
  <c r="M25" i="25"/>
  <c r="Q25" i="25"/>
  <c r="U25" i="25"/>
  <c r="Y25" i="25"/>
  <c r="B25" i="25"/>
  <c r="F25" i="25"/>
  <c r="J25" i="25"/>
  <c r="N25" i="25"/>
  <c r="R25" i="25"/>
  <c r="V25" i="25"/>
  <c r="G25" i="25"/>
  <c r="O25" i="25"/>
  <c r="W25" i="25"/>
  <c r="K25" i="25"/>
  <c r="L25" i="25"/>
  <c r="H25" i="25"/>
  <c r="P25" i="25"/>
  <c r="X25" i="25"/>
  <c r="C25" i="25"/>
  <c r="S25" i="25"/>
  <c r="D25" i="25"/>
  <c r="T25" i="25"/>
  <c r="E98" i="28"/>
  <c r="G98" i="28"/>
  <c r="K98" i="28"/>
  <c r="O98" i="28"/>
  <c r="S98" i="28"/>
  <c r="W98" i="28"/>
  <c r="B98" i="28"/>
  <c r="C98" i="28"/>
  <c r="H98" i="28"/>
  <c r="L98" i="28"/>
  <c r="P98" i="28"/>
  <c r="T98" i="28"/>
  <c r="X98" i="28"/>
  <c r="D98" i="28"/>
  <c r="M98" i="28"/>
  <c r="U98" i="28"/>
  <c r="F98" i="28"/>
  <c r="N98" i="28"/>
  <c r="V98" i="28"/>
  <c r="I98" i="28"/>
  <c r="Y98" i="28"/>
  <c r="J98" i="28"/>
  <c r="Q98" i="28"/>
  <c r="R98" i="28"/>
  <c r="C133" i="28"/>
  <c r="G133" i="28"/>
  <c r="K133" i="28"/>
  <c r="O133" i="28"/>
  <c r="S133" i="28"/>
  <c r="W133" i="28"/>
  <c r="D133" i="28"/>
  <c r="H133" i="28"/>
  <c r="L133" i="28"/>
  <c r="P133" i="28"/>
  <c r="T133" i="28"/>
  <c r="X133" i="28"/>
  <c r="I133" i="28"/>
  <c r="Q133" i="28"/>
  <c r="Y133" i="28"/>
  <c r="J133" i="28"/>
  <c r="R133" i="28"/>
  <c r="E133" i="28"/>
  <c r="U133" i="28"/>
  <c r="F133" i="28"/>
  <c r="V133" i="28"/>
  <c r="B133" i="28"/>
  <c r="M133" i="28"/>
  <c r="N133" i="28"/>
  <c r="D132" i="19"/>
  <c r="H132" i="19"/>
  <c r="L132" i="19"/>
  <c r="P132" i="19"/>
  <c r="T132" i="19"/>
  <c r="X132" i="19"/>
  <c r="E132" i="19"/>
  <c r="I132" i="19"/>
  <c r="M132" i="19"/>
  <c r="Q132" i="19"/>
  <c r="U132" i="19"/>
  <c r="Y132" i="19"/>
  <c r="F132" i="19"/>
  <c r="N132" i="19"/>
  <c r="V132" i="19"/>
  <c r="C132" i="19"/>
  <c r="S132" i="19"/>
  <c r="G132" i="19"/>
  <c r="O132" i="19"/>
  <c r="W132" i="19"/>
  <c r="J132" i="19"/>
  <c r="R132" i="19"/>
  <c r="K132" i="19"/>
  <c r="B132" i="19"/>
  <c r="C203" i="28"/>
  <c r="G203" i="28"/>
  <c r="K203" i="28"/>
  <c r="O203" i="28"/>
  <c r="S203" i="28"/>
  <c r="W203" i="28"/>
  <c r="H203" i="28"/>
  <c r="M203" i="28"/>
  <c r="R203" i="28"/>
  <c r="X203" i="28"/>
  <c r="D203" i="28"/>
  <c r="I203" i="28"/>
  <c r="N203" i="28"/>
  <c r="T203" i="28"/>
  <c r="Y203" i="28"/>
  <c r="J203" i="28"/>
  <c r="U203" i="28"/>
  <c r="B203" i="28"/>
  <c r="L203" i="28"/>
  <c r="V203" i="28"/>
  <c r="E203" i="28"/>
  <c r="F203" i="28"/>
  <c r="P203" i="28"/>
  <c r="Q203" i="28"/>
  <c r="C165" i="21"/>
  <c r="G165" i="21"/>
  <c r="K165" i="21"/>
  <c r="O165" i="21"/>
  <c r="S165" i="21"/>
  <c r="W165" i="21"/>
  <c r="D165" i="21"/>
  <c r="H165" i="21"/>
  <c r="L165" i="21"/>
  <c r="P165" i="21"/>
  <c r="T165" i="21"/>
  <c r="X165" i="21"/>
  <c r="I165" i="21"/>
  <c r="Q165" i="21"/>
  <c r="Y165" i="21"/>
  <c r="J165" i="21"/>
  <c r="R165" i="21"/>
  <c r="E165" i="21"/>
  <c r="U165" i="21"/>
  <c r="B165" i="21"/>
  <c r="M165" i="21"/>
  <c r="F165" i="21"/>
  <c r="V165" i="21"/>
  <c r="N165" i="21"/>
  <c r="D130" i="21"/>
  <c r="H130" i="21"/>
  <c r="L130" i="21"/>
  <c r="P130" i="21"/>
  <c r="T130" i="21"/>
  <c r="X130" i="21"/>
  <c r="E130" i="21"/>
  <c r="I130" i="21"/>
  <c r="M130" i="21"/>
  <c r="Q130" i="21"/>
  <c r="U130" i="21"/>
  <c r="Y130" i="21"/>
  <c r="J130" i="21"/>
  <c r="R130" i="21"/>
  <c r="C130" i="21"/>
  <c r="K130" i="21"/>
  <c r="S130" i="21"/>
  <c r="F130" i="21"/>
  <c r="V130" i="21"/>
  <c r="O130" i="21"/>
  <c r="G130" i="21"/>
  <c r="W130" i="21"/>
  <c r="N130" i="21"/>
  <c r="B130" i="21"/>
  <c r="E237" i="28"/>
  <c r="I237" i="28"/>
  <c r="M237" i="28"/>
  <c r="Q237" i="28"/>
  <c r="U237" i="28"/>
  <c r="Y237" i="28"/>
  <c r="F237" i="28"/>
  <c r="J237" i="28"/>
  <c r="N237" i="28"/>
  <c r="R237" i="28"/>
  <c r="V237" i="28"/>
  <c r="G237" i="28"/>
  <c r="O237" i="28"/>
  <c r="W237" i="28"/>
  <c r="H237" i="28"/>
  <c r="P237" i="28"/>
  <c r="X237" i="28"/>
  <c r="C237" i="28"/>
  <c r="S237" i="28"/>
  <c r="D237" i="28"/>
  <c r="T237" i="28"/>
  <c r="K237" i="28"/>
  <c r="B237" i="28"/>
  <c r="L237" i="28"/>
  <c r="E95" i="21"/>
  <c r="I95" i="21"/>
  <c r="M95" i="21"/>
  <c r="Q95" i="21"/>
  <c r="U95" i="21"/>
  <c r="Y95" i="21"/>
  <c r="B95" i="21"/>
  <c r="F95" i="21"/>
  <c r="J95" i="21"/>
  <c r="N95" i="21"/>
  <c r="R95" i="21"/>
  <c r="V95" i="21"/>
  <c r="C95" i="21"/>
  <c r="K95" i="21"/>
  <c r="S95" i="21"/>
  <c r="D95" i="21"/>
  <c r="L95" i="21"/>
  <c r="T95" i="21"/>
  <c r="G95" i="21"/>
  <c r="W95" i="21"/>
  <c r="H95" i="21"/>
  <c r="X95" i="21"/>
  <c r="O95" i="21"/>
  <c r="P95" i="21"/>
  <c r="D97" i="19"/>
  <c r="H97" i="19"/>
  <c r="L97" i="19"/>
  <c r="P97" i="19"/>
  <c r="T97" i="19"/>
  <c r="X97" i="19"/>
  <c r="J97" i="19"/>
  <c r="R97" i="19"/>
  <c r="K97" i="19"/>
  <c r="S97" i="19"/>
  <c r="W97" i="19"/>
  <c r="E97" i="19"/>
  <c r="I97" i="19"/>
  <c r="M97" i="19"/>
  <c r="Q97" i="19"/>
  <c r="U97" i="19"/>
  <c r="Y97" i="19"/>
  <c r="B97" i="19"/>
  <c r="F97" i="19"/>
  <c r="N97" i="19"/>
  <c r="V97" i="19"/>
  <c r="C97" i="19"/>
  <c r="G97" i="19"/>
  <c r="O97" i="19"/>
  <c r="C133" i="25"/>
  <c r="G133" i="25"/>
  <c r="K133" i="25"/>
  <c r="O133" i="25"/>
  <c r="S133" i="25"/>
  <c r="W133" i="25"/>
  <c r="D133" i="25"/>
  <c r="H133" i="25"/>
  <c r="L133" i="25"/>
  <c r="P133" i="25"/>
  <c r="T133" i="25"/>
  <c r="X133" i="25"/>
  <c r="E133" i="25"/>
  <c r="M133" i="25"/>
  <c r="U133" i="25"/>
  <c r="B133" i="25"/>
  <c r="F133" i="25"/>
  <c r="N133" i="25"/>
  <c r="V133" i="25"/>
  <c r="I133" i="25"/>
  <c r="Y133" i="25"/>
  <c r="J133" i="25"/>
  <c r="Q133" i="25"/>
  <c r="R133" i="25"/>
  <c r="E26" i="19"/>
  <c r="I26" i="19"/>
  <c r="M26" i="19"/>
  <c r="Q26" i="19"/>
  <c r="U26" i="19"/>
  <c r="Y26" i="19"/>
  <c r="G26" i="19"/>
  <c r="O26" i="19"/>
  <c r="W26" i="19"/>
  <c r="B26" i="19"/>
  <c r="D26" i="19"/>
  <c r="L26" i="19"/>
  <c r="T26" i="19"/>
  <c r="F26" i="19"/>
  <c r="J26" i="19"/>
  <c r="N26" i="19"/>
  <c r="R26" i="19"/>
  <c r="V26" i="19"/>
  <c r="C26" i="19"/>
  <c r="K26" i="19"/>
  <c r="S26" i="19"/>
  <c r="H26" i="19"/>
  <c r="P26" i="19"/>
  <c r="X26" i="19"/>
  <c r="E97" i="25"/>
  <c r="I97" i="25"/>
  <c r="M97" i="25"/>
  <c r="Q97" i="25"/>
  <c r="U97" i="25"/>
  <c r="Y97" i="25"/>
  <c r="B97" i="25"/>
  <c r="F97" i="25"/>
  <c r="J97" i="25"/>
  <c r="N97" i="25"/>
  <c r="R97" i="25"/>
  <c r="V97" i="25"/>
  <c r="G97" i="25"/>
  <c r="O97" i="25"/>
  <c r="W97" i="25"/>
  <c r="K97" i="25"/>
  <c r="D97" i="25"/>
  <c r="L97" i="25"/>
  <c r="T97" i="25"/>
  <c r="H97" i="25"/>
  <c r="P97" i="25"/>
  <c r="X97" i="25"/>
  <c r="C97" i="25"/>
  <c r="S97" i="25"/>
  <c r="E61" i="25"/>
  <c r="I61" i="25"/>
  <c r="M61" i="25"/>
  <c r="Q61" i="25"/>
  <c r="U61" i="25"/>
  <c r="Y61" i="25"/>
  <c r="B61" i="25"/>
  <c r="F61" i="25"/>
  <c r="J61" i="25"/>
  <c r="N61" i="25"/>
  <c r="R61" i="25"/>
  <c r="V61" i="25"/>
  <c r="G61" i="25"/>
  <c r="O61" i="25"/>
  <c r="W61" i="25"/>
  <c r="K61" i="25"/>
  <c r="D61" i="25"/>
  <c r="T61" i="25"/>
  <c r="H61" i="25"/>
  <c r="P61" i="25"/>
  <c r="X61" i="25"/>
  <c r="C61" i="25"/>
  <c r="S61" i="25"/>
  <c r="L61" i="25"/>
  <c r="F199" i="21"/>
  <c r="J199" i="21"/>
  <c r="N199" i="21"/>
  <c r="R199" i="21"/>
  <c r="V199" i="21"/>
  <c r="C199" i="21"/>
  <c r="G199" i="21"/>
  <c r="K199" i="21"/>
  <c r="O199" i="21"/>
  <c r="S199" i="21"/>
  <c r="W199" i="21"/>
  <c r="B199" i="21"/>
  <c r="H199" i="21"/>
  <c r="P199" i="21"/>
  <c r="X199" i="21"/>
  <c r="I199" i="21"/>
  <c r="Q199" i="21"/>
  <c r="Y199" i="21"/>
  <c r="D199" i="21"/>
  <c r="T199" i="21"/>
  <c r="L199" i="21"/>
  <c r="E199" i="21"/>
  <c r="U199" i="21"/>
  <c r="M199" i="21"/>
  <c r="C168" i="28"/>
  <c r="G168" i="28"/>
  <c r="K168" i="28"/>
  <c r="O168" i="28"/>
  <c r="S168" i="28"/>
  <c r="W168" i="28"/>
  <c r="B168" i="28"/>
  <c r="D168" i="28"/>
  <c r="H168" i="28"/>
  <c r="L168" i="28"/>
  <c r="P168" i="28"/>
  <c r="T168" i="28"/>
  <c r="X168" i="28"/>
  <c r="E168" i="28"/>
  <c r="M168" i="28"/>
  <c r="U168" i="28"/>
  <c r="F168" i="28"/>
  <c r="N168" i="28"/>
  <c r="V168" i="28"/>
  <c r="Q168" i="28"/>
  <c r="R168" i="28"/>
  <c r="Y168" i="28"/>
  <c r="I168" i="28"/>
  <c r="J168" i="28"/>
  <c r="D35" i="28"/>
  <c r="H35" i="28"/>
  <c r="L35" i="28"/>
  <c r="P35" i="28"/>
  <c r="T35" i="28"/>
  <c r="X35" i="28"/>
  <c r="E35" i="28"/>
  <c r="I35" i="28"/>
  <c r="M35" i="28"/>
  <c r="Q35" i="28"/>
  <c r="U35" i="28"/>
  <c r="Y35" i="28"/>
  <c r="F35" i="28"/>
  <c r="N35" i="28"/>
  <c r="V35" i="28"/>
  <c r="B35" i="28"/>
  <c r="G35" i="28"/>
  <c r="O35" i="28"/>
  <c r="W35" i="28"/>
  <c r="J35" i="28"/>
  <c r="K35" i="28"/>
  <c r="C35" i="28"/>
  <c r="R35" i="28"/>
  <c r="S35" i="28"/>
  <c r="A36" i="28"/>
  <c r="A134" i="25"/>
  <c r="A135" i="25" s="1"/>
  <c r="D305" i="28"/>
  <c r="H305" i="28"/>
  <c r="L305" i="28"/>
  <c r="P305" i="28"/>
  <c r="T305" i="28"/>
  <c r="X305" i="28"/>
  <c r="E305" i="28"/>
  <c r="J305" i="28"/>
  <c r="O305" i="28"/>
  <c r="U305" i="28"/>
  <c r="G305" i="28"/>
  <c r="M305" i="28"/>
  <c r="R305" i="28"/>
  <c r="W305" i="28"/>
  <c r="C305" i="28"/>
  <c r="N305" i="28"/>
  <c r="Y305" i="28"/>
  <c r="F305" i="28"/>
  <c r="Q305" i="28"/>
  <c r="B305" i="28"/>
  <c r="I305" i="28"/>
  <c r="S305" i="28"/>
  <c r="K305" i="28"/>
  <c r="V305" i="28"/>
  <c r="E408" i="28"/>
  <c r="I408" i="28"/>
  <c r="M408" i="28"/>
  <c r="Q408" i="28"/>
  <c r="U408" i="28"/>
  <c r="Y408" i="28"/>
  <c r="F408" i="28"/>
  <c r="K408" i="28"/>
  <c r="P408" i="28"/>
  <c r="V408" i="28"/>
  <c r="B408" i="28"/>
  <c r="D408" i="28"/>
  <c r="L408" i="28"/>
  <c r="S408" i="28"/>
  <c r="H408" i="28"/>
  <c r="O408" i="28"/>
  <c r="W408" i="28"/>
  <c r="J408" i="28"/>
  <c r="X408" i="28"/>
  <c r="N408" i="28"/>
  <c r="C408" i="28"/>
  <c r="R408" i="28"/>
  <c r="G408" i="28"/>
  <c r="T408" i="28"/>
  <c r="F337" i="21"/>
  <c r="J337" i="21"/>
  <c r="N337" i="21"/>
  <c r="R337" i="21"/>
  <c r="V337" i="21"/>
  <c r="C337" i="21"/>
  <c r="H337" i="21"/>
  <c r="M337" i="21"/>
  <c r="S337" i="21"/>
  <c r="X337" i="21"/>
  <c r="E337" i="21"/>
  <c r="K337" i="21"/>
  <c r="P337" i="21"/>
  <c r="U337" i="21"/>
  <c r="G337" i="21"/>
  <c r="Q337" i="21"/>
  <c r="L337" i="21"/>
  <c r="W337" i="21"/>
  <c r="O337" i="21"/>
  <c r="B337" i="21"/>
  <c r="D337" i="21"/>
  <c r="Y337" i="21"/>
  <c r="I337" i="21"/>
  <c r="T337" i="21"/>
  <c r="C303" i="21"/>
  <c r="G303" i="21"/>
  <c r="K303" i="21"/>
  <c r="O303" i="21"/>
  <c r="S303" i="21"/>
  <c r="W303" i="21"/>
  <c r="E303" i="21"/>
  <c r="J303" i="21"/>
  <c r="P303" i="21"/>
  <c r="U303" i="21"/>
  <c r="B303" i="21"/>
  <c r="H303" i="21"/>
  <c r="M303" i="21"/>
  <c r="R303" i="21"/>
  <c r="X303" i="21"/>
  <c r="I303" i="21"/>
  <c r="T303" i="21"/>
  <c r="D303" i="21"/>
  <c r="N303" i="21"/>
  <c r="Y303" i="21"/>
  <c r="Q303" i="21"/>
  <c r="F303" i="21"/>
  <c r="V303" i="21"/>
  <c r="L303" i="21"/>
  <c r="C340" i="28"/>
  <c r="G340" i="28"/>
  <c r="K340" i="28"/>
  <c r="O340" i="28"/>
  <c r="S340" i="28"/>
  <c r="W340" i="28"/>
  <c r="D340" i="28"/>
  <c r="I340" i="28"/>
  <c r="N340" i="28"/>
  <c r="T340" i="28"/>
  <c r="Y340" i="28"/>
  <c r="F340" i="28"/>
  <c r="L340" i="28"/>
  <c r="Q340" i="28"/>
  <c r="V340" i="28"/>
  <c r="B340" i="28"/>
  <c r="M340" i="28"/>
  <c r="X340" i="28"/>
  <c r="E340" i="28"/>
  <c r="P340" i="28"/>
  <c r="H340" i="28"/>
  <c r="R340" i="28"/>
  <c r="J340" i="28"/>
  <c r="U340" i="28"/>
  <c r="E271" i="28"/>
  <c r="I271" i="28"/>
  <c r="M271" i="28"/>
  <c r="Q271" i="28"/>
  <c r="U271" i="28"/>
  <c r="Y271" i="28"/>
  <c r="B271" i="28"/>
  <c r="F271" i="28"/>
  <c r="K271" i="28"/>
  <c r="P271" i="28"/>
  <c r="V271" i="28"/>
  <c r="C271" i="28"/>
  <c r="H271" i="28"/>
  <c r="N271" i="28"/>
  <c r="S271" i="28"/>
  <c r="X271" i="28"/>
  <c r="D271" i="28"/>
  <c r="O271" i="28"/>
  <c r="G271" i="28"/>
  <c r="J271" i="28"/>
  <c r="T271" i="28"/>
  <c r="L271" i="28"/>
  <c r="W271" i="28"/>
  <c r="R271" i="28"/>
  <c r="E405" i="21"/>
  <c r="I405" i="21"/>
  <c r="M405" i="21"/>
  <c r="Q405" i="21"/>
  <c r="U405" i="21"/>
  <c r="Y405" i="21"/>
  <c r="C405" i="21"/>
  <c r="G405" i="21"/>
  <c r="K405" i="21"/>
  <c r="O405" i="21"/>
  <c r="S405" i="21"/>
  <c r="W405" i="21"/>
  <c r="D405" i="21"/>
  <c r="L405" i="21"/>
  <c r="T405" i="21"/>
  <c r="H405" i="21"/>
  <c r="P405" i="21"/>
  <c r="X405" i="21"/>
  <c r="J405" i="21"/>
  <c r="R405" i="21"/>
  <c r="B405" i="21"/>
  <c r="V405" i="21"/>
  <c r="F405" i="21"/>
  <c r="N405" i="21"/>
  <c r="C234" i="21"/>
  <c r="G234" i="21"/>
  <c r="K234" i="21"/>
  <c r="O234" i="21"/>
  <c r="S234" i="21"/>
  <c r="W234" i="21"/>
  <c r="B234" i="21"/>
  <c r="E234" i="21"/>
  <c r="I234" i="21"/>
  <c r="M234" i="21"/>
  <c r="Q234" i="21"/>
  <c r="U234" i="21"/>
  <c r="Y234" i="21"/>
  <c r="J234" i="21"/>
  <c r="R234" i="21"/>
  <c r="F234" i="21"/>
  <c r="N234" i="21"/>
  <c r="V234" i="21"/>
  <c r="P234" i="21"/>
  <c r="T234" i="21"/>
  <c r="H234" i="21"/>
  <c r="L234" i="21"/>
  <c r="X234" i="21"/>
  <c r="D234" i="21"/>
  <c r="F374" i="28"/>
  <c r="J374" i="28"/>
  <c r="N374" i="28"/>
  <c r="R374" i="28"/>
  <c r="V374" i="28"/>
  <c r="C374" i="28"/>
  <c r="H374" i="28"/>
  <c r="M374" i="28"/>
  <c r="S374" i="28"/>
  <c r="X374" i="28"/>
  <c r="E374" i="28"/>
  <c r="K374" i="28"/>
  <c r="P374" i="28"/>
  <c r="U374" i="28"/>
  <c r="L374" i="28"/>
  <c r="W374" i="28"/>
  <c r="D374" i="28"/>
  <c r="O374" i="28"/>
  <c r="Y374" i="28"/>
  <c r="G374" i="28"/>
  <c r="Q374" i="28"/>
  <c r="B374" i="28"/>
  <c r="I374" i="28"/>
  <c r="T374" i="28"/>
  <c r="F268" i="21"/>
  <c r="J268" i="21"/>
  <c r="N268" i="21"/>
  <c r="R268" i="21"/>
  <c r="V268" i="21"/>
  <c r="C268" i="21"/>
  <c r="H268" i="21"/>
  <c r="M268" i="21"/>
  <c r="S268" i="21"/>
  <c r="X268" i="21"/>
  <c r="E268" i="21"/>
  <c r="K268" i="21"/>
  <c r="P268" i="21"/>
  <c r="U268" i="21"/>
  <c r="G268" i="21"/>
  <c r="Q268" i="21"/>
  <c r="B268" i="21"/>
  <c r="L268" i="21"/>
  <c r="W268" i="21"/>
  <c r="D268" i="21"/>
  <c r="Y268" i="21"/>
  <c r="I268" i="21"/>
  <c r="T268" i="21"/>
  <c r="O268" i="21"/>
  <c r="F442" i="28"/>
  <c r="J442" i="28"/>
  <c r="N442" i="28"/>
  <c r="R442" i="28"/>
  <c r="V442" i="28"/>
  <c r="D442" i="28"/>
  <c r="H442" i="28"/>
  <c r="L442" i="28"/>
  <c r="P442" i="28"/>
  <c r="T442" i="28"/>
  <c r="X442" i="28"/>
  <c r="I442" i="28"/>
  <c r="Q442" i="28"/>
  <c r="Y442" i="28"/>
  <c r="K442" i="28"/>
  <c r="U442" i="28"/>
  <c r="E442" i="28"/>
  <c r="O442" i="28"/>
  <c r="G442" i="28"/>
  <c r="M442" i="28"/>
  <c r="S442" i="28"/>
  <c r="B442" i="28"/>
  <c r="C442" i="28"/>
  <c r="W442" i="28"/>
  <c r="F371" i="21"/>
  <c r="J371" i="21"/>
  <c r="N371" i="21"/>
  <c r="R371" i="21"/>
  <c r="V371" i="21"/>
  <c r="E371" i="21"/>
  <c r="K371" i="21"/>
  <c r="P371" i="21"/>
  <c r="U371" i="21"/>
  <c r="C371" i="21"/>
  <c r="H371" i="21"/>
  <c r="M371" i="21"/>
  <c r="S371" i="21"/>
  <c r="X371" i="21"/>
  <c r="I371" i="21"/>
  <c r="T371" i="21"/>
  <c r="D371" i="21"/>
  <c r="O371" i="21"/>
  <c r="Y371" i="21"/>
  <c r="Q371" i="21"/>
  <c r="G371" i="21"/>
  <c r="L371" i="21"/>
  <c r="W371" i="21"/>
  <c r="B371" i="21"/>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E135" i="25" l="1"/>
  <c r="I135" i="25"/>
  <c r="M135" i="25"/>
  <c r="Q135" i="25"/>
  <c r="U135" i="25"/>
  <c r="Y135" i="25"/>
  <c r="B135" i="25"/>
  <c r="F135" i="25"/>
  <c r="J135" i="25"/>
  <c r="N135" i="25"/>
  <c r="R135" i="25"/>
  <c r="V135" i="25"/>
  <c r="G135" i="25"/>
  <c r="O135" i="25"/>
  <c r="W135" i="25"/>
  <c r="H135" i="25"/>
  <c r="P135" i="25"/>
  <c r="X135" i="25"/>
  <c r="K135" i="25"/>
  <c r="S135" i="25"/>
  <c r="T135" i="25"/>
  <c r="L135" i="25"/>
  <c r="C135" i="25"/>
  <c r="D135" i="25"/>
  <c r="F28" i="21"/>
  <c r="J28" i="21"/>
  <c r="N28" i="21"/>
  <c r="R28" i="21"/>
  <c r="V28" i="21"/>
  <c r="C28" i="21"/>
  <c r="G28" i="21"/>
  <c r="K28" i="21"/>
  <c r="O28" i="21"/>
  <c r="S28" i="21"/>
  <c r="W28" i="21"/>
  <c r="B28" i="21"/>
  <c r="D28" i="21"/>
  <c r="L28" i="21"/>
  <c r="T28" i="21"/>
  <c r="E28" i="21"/>
  <c r="M28" i="21"/>
  <c r="U28" i="21"/>
  <c r="H28" i="21"/>
  <c r="X28" i="21"/>
  <c r="I28" i="21"/>
  <c r="Y28" i="21"/>
  <c r="P28" i="21"/>
  <c r="Q28" i="21"/>
  <c r="D166" i="21"/>
  <c r="H166" i="21"/>
  <c r="L166" i="21"/>
  <c r="P166" i="21"/>
  <c r="T166" i="21"/>
  <c r="X166" i="21"/>
  <c r="E166" i="21"/>
  <c r="I166" i="21"/>
  <c r="M166" i="21"/>
  <c r="Q166" i="21"/>
  <c r="U166" i="21"/>
  <c r="Y166" i="21"/>
  <c r="J166" i="21"/>
  <c r="R166" i="21"/>
  <c r="C166" i="21"/>
  <c r="K166" i="21"/>
  <c r="S166" i="21"/>
  <c r="N166" i="21"/>
  <c r="V166" i="21"/>
  <c r="G166" i="21"/>
  <c r="O166" i="21"/>
  <c r="B166" i="21"/>
  <c r="F166" i="21"/>
  <c r="W166" i="21"/>
  <c r="E64" i="28"/>
  <c r="I64" i="28"/>
  <c r="M64" i="28"/>
  <c r="Q64" i="28"/>
  <c r="U64" i="28"/>
  <c r="Y64" i="28"/>
  <c r="F64" i="28"/>
  <c r="J64" i="28"/>
  <c r="N64" i="28"/>
  <c r="R64" i="28"/>
  <c r="V64" i="28"/>
  <c r="G64" i="28"/>
  <c r="O64" i="28"/>
  <c r="W64" i="28"/>
  <c r="H64" i="28"/>
  <c r="P64" i="28"/>
  <c r="X64" i="28"/>
  <c r="C64" i="28"/>
  <c r="S64" i="28"/>
  <c r="D64" i="28"/>
  <c r="T64" i="28"/>
  <c r="K64" i="28"/>
  <c r="B64" i="28"/>
  <c r="L64" i="28"/>
  <c r="F62" i="25"/>
  <c r="J62" i="25"/>
  <c r="N62" i="25"/>
  <c r="R62" i="25"/>
  <c r="V62" i="25"/>
  <c r="C62" i="25"/>
  <c r="G62" i="25"/>
  <c r="K62" i="25"/>
  <c r="O62" i="25"/>
  <c r="S62" i="25"/>
  <c r="W62" i="25"/>
  <c r="B62" i="25"/>
  <c r="H62" i="25"/>
  <c r="P62" i="25"/>
  <c r="X62" i="25"/>
  <c r="D62" i="25"/>
  <c r="T62" i="25"/>
  <c r="M62" i="25"/>
  <c r="I62" i="25"/>
  <c r="Q62" i="25"/>
  <c r="Y62" i="25"/>
  <c r="L62" i="25"/>
  <c r="E62" i="25"/>
  <c r="U62" i="25"/>
  <c r="F238" i="28"/>
  <c r="J238" i="28"/>
  <c r="N238" i="28"/>
  <c r="R238" i="28"/>
  <c r="V238" i="28"/>
  <c r="C238" i="28"/>
  <c r="G238" i="28"/>
  <c r="K238" i="28"/>
  <c r="O238" i="28"/>
  <c r="S238" i="28"/>
  <c r="W238" i="28"/>
  <c r="H238" i="28"/>
  <c r="P238" i="28"/>
  <c r="X238" i="28"/>
  <c r="I238" i="28"/>
  <c r="Q238" i="28"/>
  <c r="Y238" i="28"/>
  <c r="L238" i="28"/>
  <c r="M238" i="28"/>
  <c r="T238" i="28"/>
  <c r="U238" i="28"/>
  <c r="B238" i="28"/>
  <c r="D238" i="28"/>
  <c r="E238" i="28"/>
  <c r="F96" i="21"/>
  <c r="J96" i="21"/>
  <c r="N96" i="21"/>
  <c r="R96" i="21"/>
  <c r="V96" i="21"/>
  <c r="C96" i="21"/>
  <c r="G96" i="21"/>
  <c r="K96" i="21"/>
  <c r="O96" i="21"/>
  <c r="S96" i="21"/>
  <c r="W96" i="21"/>
  <c r="B96" i="21"/>
  <c r="D96" i="21"/>
  <c r="L96" i="21"/>
  <c r="T96" i="21"/>
  <c r="E96" i="21"/>
  <c r="M96" i="21"/>
  <c r="U96" i="21"/>
  <c r="P96" i="21"/>
  <c r="H96" i="21"/>
  <c r="Y96" i="21"/>
  <c r="Q96" i="21"/>
  <c r="X96" i="21"/>
  <c r="I96" i="21"/>
  <c r="D99" i="28"/>
  <c r="H99" i="28"/>
  <c r="L99" i="28"/>
  <c r="P99" i="28"/>
  <c r="T99" i="28"/>
  <c r="X99" i="28"/>
  <c r="E99" i="28"/>
  <c r="I99" i="28"/>
  <c r="M99" i="28"/>
  <c r="Q99" i="28"/>
  <c r="U99" i="28"/>
  <c r="Y99" i="28"/>
  <c r="B99" i="28"/>
  <c r="F99" i="28"/>
  <c r="N99" i="28"/>
  <c r="V99" i="28"/>
  <c r="G99" i="28"/>
  <c r="O99" i="28"/>
  <c r="W99" i="28"/>
  <c r="R99" i="28"/>
  <c r="C99" i="28"/>
  <c r="S99" i="28"/>
  <c r="J99" i="28"/>
  <c r="K99" i="28"/>
  <c r="D204" i="28"/>
  <c r="H204" i="28"/>
  <c r="L204" i="28"/>
  <c r="P204" i="28"/>
  <c r="T204" i="28"/>
  <c r="X204" i="28"/>
  <c r="F204" i="28"/>
  <c r="K204" i="28"/>
  <c r="Q204" i="28"/>
  <c r="V204" i="28"/>
  <c r="G204" i="28"/>
  <c r="M204" i="28"/>
  <c r="R204" i="28"/>
  <c r="W204" i="28"/>
  <c r="I204" i="28"/>
  <c r="S204" i="28"/>
  <c r="J204" i="28"/>
  <c r="U204" i="28"/>
  <c r="B204" i="28"/>
  <c r="C204" i="28"/>
  <c r="Y204" i="28"/>
  <c r="E204" i="28"/>
  <c r="N204" i="28"/>
  <c r="O204" i="28"/>
  <c r="F27" i="19"/>
  <c r="J27" i="19"/>
  <c r="N27" i="19"/>
  <c r="R27" i="19"/>
  <c r="V27" i="19"/>
  <c r="H27" i="19"/>
  <c r="P27" i="19"/>
  <c r="X27" i="19"/>
  <c r="E27" i="19"/>
  <c r="M27" i="19"/>
  <c r="U27" i="19"/>
  <c r="B27" i="19"/>
  <c r="C27" i="19"/>
  <c r="G27" i="19"/>
  <c r="K27" i="19"/>
  <c r="O27" i="19"/>
  <c r="S27" i="19"/>
  <c r="W27" i="19"/>
  <c r="D27" i="19"/>
  <c r="L27" i="19"/>
  <c r="T27" i="19"/>
  <c r="I27" i="19"/>
  <c r="Q27" i="19"/>
  <c r="Y27" i="19"/>
  <c r="F63" i="19"/>
  <c r="J63" i="19"/>
  <c r="N63" i="19"/>
  <c r="R63" i="19"/>
  <c r="V63" i="19"/>
  <c r="E63" i="19"/>
  <c r="M63" i="19"/>
  <c r="U63" i="19"/>
  <c r="B63" i="19"/>
  <c r="C63" i="19"/>
  <c r="G63" i="19"/>
  <c r="K63" i="19"/>
  <c r="O63" i="19"/>
  <c r="S63" i="19"/>
  <c r="W63" i="19"/>
  <c r="D63" i="19"/>
  <c r="H63" i="19"/>
  <c r="L63" i="19"/>
  <c r="P63" i="19"/>
  <c r="T63" i="19"/>
  <c r="X63" i="19"/>
  <c r="I63" i="19"/>
  <c r="Q63" i="19"/>
  <c r="Y63" i="19"/>
  <c r="F26" i="25"/>
  <c r="J26" i="25"/>
  <c r="N26" i="25"/>
  <c r="R26" i="25"/>
  <c r="V26" i="25"/>
  <c r="C26" i="25"/>
  <c r="G26" i="25"/>
  <c r="K26" i="25"/>
  <c r="O26" i="25"/>
  <c r="S26" i="25"/>
  <c r="W26" i="25"/>
  <c r="B26" i="25"/>
  <c r="H26" i="25"/>
  <c r="P26" i="25"/>
  <c r="X26" i="25"/>
  <c r="D26" i="25"/>
  <c r="E26" i="25"/>
  <c r="M26" i="25"/>
  <c r="I26" i="25"/>
  <c r="Q26" i="25"/>
  <c r="Y26" i="25"/>
  <c r="L26" i="25"/>
  <c r="T26" i="25"/>
  <c r="U26" i="25"/>
  <c r="E133" i="19"/>
  <c r="I133" i="19"/>
  <c r="M133" i="19"/>
  <c r="Q133" i="19"/>
  <c r="U133" i="19"/>
  <c r="Y133" i="19"/>
  <c r="B133" i="19"/>
  <c r="F133" i="19"/>
  <c r="J133" i="19"/>
  <c r="N133" i="19"/>
  <c r="R133" i="19"/>
  <c r="V133" i="19"/>
  <c r="G133" i="19"/>
  <c r="O133" i="19"/>
  <c r="W133" i="19"/>
  <c r="C133" i="19"/>
  <c r="D133" i="19"/>
  <c r="T133" i="19"/>
  <c r="H133" i="19"/>
  <c r="P133" i="19"/>
  <c r="X133" i="19"/>
  <c r="K133" i="19"/>
  <c r="S133" i="19"/>
  <c r="L133" i="19"/>
  <c r="E98" i="19"/>
  <c r="I98" i="19"/>
  <c r="M98" i="19"/>
  <c r="Q98" i="19"/>
  <c r="U98" i="19"/>
  <c r="Y98" i="19"/>
  <c r="C98" i="19"/>
  <c r="K98" i="19"/>
  <c r="S98" i="19"/>
  <c r="B98" i="19"/>
  <c r="H98" i="19"/>
  <c r="P98" i="19"/>
  <c r="X98" i="19"/>
  <c r="F98" i="19"/>
  <c r="J98" i="19"/>
  <c r="N98" i="19"/>
  <c r="R98" i="19"/>
  <c r="V98" i="19"/>
  <c r="G98" i="19"/>
  <c r="O98" i="19"/>
  <c r="W98" i="19"/>
  <c r="D98" i="19"/>
  <c r="L98" i="19"/>
  <c r="T98" i="19"/>
  <c r="D169" i="28"/>
  <c r="H169" i="28"/>
  <c r="L169" i="28"/>
  <c r="P169" i="28"/>
  <c r="T169" i="28"/>
  <c r="X169" i="28"/>
  <c r="E169" i="28"/>
  <c r="I169" i="28"/>
  <c r="M169" i="28"/>
  <c r="Q169" i="28"/>
  <c r="U169" i="28"/>
  <c r="Y169" i="28"/>
  <c r="B169" i="28"/>
  <c r="F169" i="28"/>
  <c r="N169" i="28"/>
  <c r="V169" i="28"/>
  <c r="G169" i="28"/>
  <c r="O169" i="28"/>
  <c r="W169" i="28"/>
  <c r="J169" i="28"/>
  <c r="K169" i="28"/>
  <c r="C169" i="28"/>
  <c r="R169" i="28"/>
  <c r="S169" i="28"/>
  <c r="D134" i="25"/>
  <c r="H134" i="25"/>
  <c r="L134" i="25"/>
  <c r="P134" i="25"/>
  <c r="T134" i="25"/>
  <c r="X134" i="25"/>
  <c r="E134" i="25"/>
  <c r="I134" i="25"/>
  <c r="M134" i="25"/>
  <c r="Q134" i="25"/>
  <c r="U134" i="25"/>
  <c r="Y134" i="25"/>
  <c r="F134" i="25"/>
  <c r="N134" i="25"/>
  <c r="V134" i="25"/>
  <c r="G134" i="25"/>
  <c r="O134" i="25"/>
  <c r="W134" i="25"/>
  <c r="B134" i="25"/>
  <c r="R134" i="25"/>
  <c r="J134" i="25"/>
  <c r="K134" i="25"/>
  <c r="C134" i="25"/>
  <c r="S134" i="25"/>
  <c r="C61" i="21"/>
  <c r="G61" i="21"/>
  <c r="K61" i="21"/>
  <c r="O61" i="21"/>
  <c r="S61" i="21"/>
  <c r="W61" i="21"/>
  <c r="D61" i="21"/>
  <c r="H61" i="21"/>
  <c r="L61" i="21"/>
  <c r="P61" i="21"/>
  <c r="T61" i="21"/>
  <c r="X61" i="21"/>
  <c r="I61" i="21"/>
  <c r="Q61" i="21"/>
  <c r="Y61" i="21"/>
  <c r="B61" i="21"/>
  <c r="J61" i="21"/>
  <c r="R61" i="21"/>
  <c r="E61" i="21"/>
  <c r="U61" i="21"/>
  <c r="F61" i="21"/>
  <c r="V61" i="21"/>
  <c r="M61" i="21"/>
  <c r="N61" i="21"/>
  <c r="E131" i="21"/>
  <c r="I131" i="21"/>
  <c r="M131" i="21"/>
  <c r="Q131" i="21"/>
  <c r="U131" i="21"/>
  <c r="Y131" i="21"/>
  <c r="B131" i="21"/>
  <c r="F131" i="21"/>
  <c r="J131" i="21"/>
  <c r="N131" i="21"/>
  <c r="R131" i="21"/>
  <c r="V131" i="21"/>
  <c r="C131" i="21"/>
  <c r="K131" i="21"/>
  <c r="S131" i="21"/>
  <c r="D131" i="21"/>
  <c r="L131" i="21"/>
  <c r="T131" i="21"/>
  <c r="O131" i="21"/>
  <c r="G131" i="21"/>
  <c r="X131" i="21"/>
  <c r="P131" i="21"/>
  <c r="W131" i="21"/>
  <c r="H131" i="21"/>
  <c r="F98" i="25"/>
  <c r="J98" i="25"/>
  <c r="N98" i="25"/>
  <c r="R98" i="25"/>
  <c r="V98" i="25"/>
  <c r="C98" i="25"/>
  <c r="G98" i="25"/>
  <c r="K98" i="25"/>
  <c r="O98" i="25"/>
  <c r="S98" i="25"/>
  <c r="W98" i="25"/>
  <c r="B98" i="25"/>
  <c r="H98" i="25"/>
  <c r="P98" i="25"/>
  <c r="X98" i="25"/>
  <c r="D98" i="25"/>
  <c r="E98" i="25"/>
  <c r="M98" i="25"/>
  <c r="U98" i="25"/>
  <c r="I98" i="25"/>
  <c r="Q98" i="25"/>
  <c r="Y98" i="25"/>
  <c r="L98" i="25"/>
  <c r="T98" i="25"/>
  <c r="C200" i="21"/>
  <c r="G200" i="21"/>
  <c r="K200" i="21"/>
  <c r="O200" i="21"/>
  <c r="S200" i="21"/>
  <c r="W200" i="21"/>
  <c r="D200" i="21"/>
  <c r="H200" i="21"/>
  <c r="L200" i="21"/>
  <c r="P200" i="21"/>
  <c r="T200" i="21"/>
  <c r="X200" i="21"/>
  <c r="I200" i="21"/>
  <c r="Q200" i="21"/>
  <c r="Y200" i="21"/>
  <c r="J200" i="21"/>
  <c r="R200" i="21"/>
  <c r="M200" i="21"/>
  <c r="U200" i="21"/>
  <c r="F200" i="21"/>
  <c r="V200" i="21"/>
  <c r="N200" i="21"/>
  <c r="E200" i="21"/>
  <c r="B200" i="21"/>
  <c r="D134" i="28"/>
  <c r="H134" i="28"/>
  <c r="L134" i="28"/>
  <c r="P134" i="28"/>
  <c r="T134" i="28"/>
  <c r="X134" i="28"/>
  <c r="E134" i="28"/>
  <c r="I134" i="28"/>
  <c r="M134" i="28"/>
  <c r="Q134" i="28"/>
  <c r="U134" i="28"/>
  <c r="Y134" i="28"/>
  <c r="J134" i="28"/>
  <c r="R134" i="28"/>
  <c r="C134" i="28"/>
  <c r="K134" i="28"/>
  <c r="S134" i="28"/>
  <c r="N134" i="28"/>
  <c r="O134" i="28"/>
  <c r="F134" i="28"/>
  <c r="G134" i="28"/>
  <c r="V134" i="28"/>
  <c r="W134" i="28"/>
  <c r="B134" i="28"/>
  <c r="E36" i="28"/>
  <c r="I36" i="28"/>
  <c r="M36" i="28"/>
  <c r="Q36" i="28"/>
  <c r="U36" i="28"/>
  <c r="Y36" i="28"/>
  <c r="F36" i="28"/>
  <c r="J36" i="28"/>
  <c r="N36" i="28"/>
  <c r="R36" i="28"/>
  <c r="V36" i="28"/>
  <c r="G36" i="28"/>
  <c r="O36" i="28"/>
  <c r="W36" i="28"/>
  <c r="H36" i="28"/>
  <c r="P36" i="28"/>
  <c r="X36" i="28"/>
  <c r="B36" i="28"/>
  <c r="C36" i="28"/>
  <c r="S36" i="28"/>
  <c r="D36" i="28"/>
  <c r="T36" i="28"/>
  <c r="K36" i="28"/>
  <c r="L36" i="28"/>
  <c r="A37" i="28"/>
  <c r="F409" i="28"/>
  <c r="J409" i="28"/>
  <c r="N409" i="28"/>
  <c r="R409" i="28"/>
  <c r="V409" i="28"/>
  <c r="D409" i="28"/>
  <c r="I409" i="28"/>
  <c r="O409" i="28"/>
  <c r="T409" i="28"/>
  <c r="Y409" i="28"/>
  <c r="C409" i="28"/>
  <c r="K409" i="28"/>
  <c r="Q409" i="28"/>
  <c r="X409" i="28"/>
  <c r="G409" i="28"/>
  <c r="M409" i="28"/>
  <c r="U409" i="28"/>
  <c r="P409" i="28"/>
  <c r="E409" i="28"/>
  <c r="S409" i="28"/>
  <c r="H409" i="28"/>
  <c r="W409" i="28"/>
  <c r="L409" i="28"/>
  <c r="B409" i="28"/>
  <c r="C372" i="21"/>
  <c r="G372" i="21"/>
  <c r="K372" i="21"/>
  <c r="O372" i="21"/>
  <c r="S372" i="21"/>
  <c r="W372" i="21"/>
  <c r="D372" i="21"/>
  <c r="I372" i="21"/>
  <c r="N372" i="21"/>
  <c r="T372" i="21"/>
  <c r="Y372" i="21"/>
  <c r="F372" i="21"/>
  <c r="L372" i="21"/>
  <c r="Q372" i="21"/>
  <c r="V372" i="21"/>
  <c r="H372" i="21"/>
  <c r="R372" i="21"/>
  <c r="M372" i="21"/>
  <c r="X372" i="21"/>
  <c r="B372" i="21"/>
  <c r="P372" i="21"/>
  <c r="E372" i="21"/>
  <c r="J372" i="21"/>
  <c r="U372" i="21"/>
  <c r="F272" i="28"/>
  <c r="J272" i="28"/>
  <c r="N272" i="28"/>
  <c r="R272" i="28"/>
  <c r="V272" i="28"/>
  <c r="D272" i="28"/>
  <c r="I272" i="28"/>
  <c r="O272" i="28"/>
  <c r="T272" i="28"/>
  <c r="Y272" i="28"/>
  <c r="B272" i="28"/>
  <c r="G272" i="28"/>
  <c r="L272" i="28"/>
  <c r="Q272" i="28"/>
  <c r="W272" i="28"/>
  <c r="C272" i="28"/>
  <c r="M272" i="28"/>
  <c r="X272" i="28"/>
  <c r="E272" i="28"/>
  <c r="H272" i="28"/>
  <c r="S272" i="28"/>
  <c r="K272" i="28"/>
  <c r="U272" i="28"/>
  <c r="P272" i="28"/>
  <c r="C375" i="28"/>
  <c r="G375" i="28"/>
  <c r="K375" i="28"/>
  <c r="O375" i="28"/>
  <c r="S375" i="28"/>
  <c r="W375" i="28"/>
  <c r="F375" i="28"/>
  <c r="L375" i="28"/>
  <c r="Q375" i="28"/>
  <c r="V375" i="28"/>
  <c r="B375" i="28"/>
  <c r="D375" i="28"/>
  <c r="I375" i="28"/>
  <c r="N375" i="28"/>
  <c r="T375" i="28"/>
  <c r="Y375" i="28"/>
  <c r="J375" i="28"/>
  <c r="U375" i="28"/>
  <c r="M375" i="28"/>
  <c r="X375" i="28"/>
  <c r="E375" i="28"/>
  <c r="P375" i="28"/>
  <c r="H375" i="28"/>
  <c r="R375" i="28"/>
  <c r="D304" i="21"/>
  <c r="H304" i="21"/>
  <c r="L304" i="21"/>
  <c r="P304" i="21"/>
  <c r="T304" i="21"/>
  <c r="C304" i="21"/>
  <c r="I304" i="21"/>
  <c r="N304" i="21"/>
  <c r="S304" i="21"/>
  <c r="X304" i="21"/>
  <c r="F304" i="21"/>
  <c r="K304" i="21"/>
  <c r="Q304" i="21"/>
  <c r="V304" i="21"/>
  <c r="G304" i="21"/>
  <c r="R304" i="21"/>
  <c r="M304" i="21"/>
  <c r="W304" i="21"/>
  <c r="O304" i="21"/>
  <c r="B304" i="21"/>
  <c r="E304" i="21"/>
  <c r="Y304" i="21"/>
  <c r="J304" i="21"/>
  <c r="U304" i="21"/>
  <c r="F406" i="21"/>
  <c r="J406" i="21"/>
  <c r="N406" i="21"/>
  <c r="R406" i="21"/>
  <c r="V406" i="21"/>
  <c r="D406" i="21"/>
  <c r="H406" i="21"/>
  <c r="L406" i="21"/>
  <c r="P406" i="21"/>
  <c r="T406" i="21"/>
  <c r="X406" i="21"/>
  <c r="E406" i="21"/>
  <c r="M406" i="21"/>
  <c r="U406" i="21"/>
  <c r="I406" i="21"/>
  <c r="Q406" i="21"/>
  <c r="Y406" i="21"/>
  <c r="C406" i="21"/>
  <c r="S406" i="21"/>
  <c r="K406" i="21"/>
  <c r="B406" i="21"/>
  <c r="O406" i="21"/>
  <c r="W406" i="21"/>
  <c r="G406" i="21"/>
  <c r="C269" i="21"/>
  <c r="G269" i="21"/>
  <c r="K269" i="21"/>
  <c r="O269" i="21"/>
  <c r="S269" i="21"/>
  <c r="W269" i="21"/>
  <c r="F269" i="21"/>
  <c r="L269" i="21"/>
  <c r="Q269" i="21"/>
  <c r="V269" i="21"/>
  <c r="B269" i="21"/>
  <c r="D269" i="21"/>
  <c r="I269" i="21"/>
  <c r="N269" i="21"/>
  <c r="T269" i="21"/>
  <c r="Y269" i="21"/>
  <c r="E269" i="21"/>
  <c r="P269" i="21"/>
  <c r="J269" i="21"/>
  <c r="U269" i="21"/>
  <c r="X269" i="21"/>
  <c r="M269" i="21"/>
  <c r="H269" i="21"/>
  <c r="R269" i="21"/>
  <c r="C443" i="28"/>
  <c r="G443" i="28"/>
  <c r="K443" i="28"/>
  <c r="O443" i="28"/>
  <c r="S443" i="28"/>
  <c r="W443" i="28"/>
  <c r="E443" i="28"/>
  <c r="I443" i="28"/>
  <c r="M443" i="28"/>
  <c r="Q443" i="28"/>
  <c r="U443" i="28"/>
  <c r="Y443" i="28"/>
  <c r="B443" i="28"/>
  <c r="J443" i="28"/>
  <c r="R443" i="28"/>
  <c r="H443" i="28"/>
  <c r="T443" i="28"/>
  <c r="D443" i="28"/>
  <c r="N443" i="28"/>
  <c r="X443" i="28"/>
  <c r="F443" i="28"/>
  <c r="L443" i="28"/>
  <c r="P443" i="28"/>
  <c r="V443" i="28"/>
  <c r="D235" i="21"/>
  <c r="H235" i="21"/>
  <c r="L235" i="21"/>
  <c r="P235" i="21"/>
  <c r="T235" i="21"/>
  <c r="X235" i="21"/>
  <c r="F235" i="21"/>
  <c r="J235" i="21"/>
  <c r="N235" i="21"/>
  <c r="R235" i="21"/>
  <c r="V235" i="21"/>
  <c r="C235" i="21"/>
  <c r="K235" i="21"/>
  <c r="S235" i="21"/>
  <c r="G235" i="21"/>
  <c r="O235" i="21"/>
  <c r="W235" i="21"/>
  <c r="I235" i="21"/>
  <c r="Y235" i="21"/>
  <c r="Q235" i="21"/>
  <c r="E235" i="21"/>
  <c r="B235" i="21"/>
  <c r="M235" i="21"/>
  <c r="U235" i="21"/>
  <c r="E306" i="28"/>
  <c r="I306" i="28"/>
  <c r="M306" i="28"/>
  <c r="Q306" i="28"/>
  <c r="U306" i="28"/>
  <c r="Y306" i="28"/>
  <c r="B306" i="28"/>
  <c r="C306" i="28"/>
  <c r="H306" i="28"/>
  <c r="N306" i="28"/>
  <c r="S306" i="28"/>
  <c r="X306" i="28"/>
  <c r="F306" i="28"/>
  <c r="K306" i="28"/>
  <c r="P306" i="28"/>
  <c r="V306" i="28"/>
  <c r="L306" i="28"/>
  <c r="W306" i="28"/>
  <c r="D306" i="28"/>
  <c r="O306" i="28"/>
  <c r="G306" i="28"/>
  <c r="R306" i="28"/>
  <c r="J306" i="28"/>
  <c r="T306" i="28"/>
  <c r="D341" i="28"/>
  <c r="H341" i="28"/>
  <c r="L341" i="28"/>
  <c r="P341" i="28"/>
  <c r="T341" i="28"/>
  <c r="X341" i="28"/>
  <c r="G341" i="28"/>
  <c r="M341" i="28"/>
  <c r="R341" i="28"/>
  <c r="W341" i="28"/>
  <c r="E341" i="28"/>
  <c r="J341" i="28"/>
  <c r="O341" i="28"/>
  <c r="U341" i="28"/>
  <c r="K341" i="28"/>
  <c r="V341" i="28"/>
  <c r="C341" i="28"/>
  <c r="N341" i="28"/>
  <c r="Y341" i="28"/>
  <c r="F341" i="28"/>
  <c r="Q341" i="28"/>
  <c r="B341" i="28"/>
  <c r="I341" i="28"/>
  <c r="S341" i="28"/>
  <c r="C338" i="21"/>
  <c r="G338" i="21"/>
  <c r="K338" i="21"/>
  <c r="O338" i="21"/>
  <c r="F338" i="21"/>
  <c r="L338" i="21"/>
  <c r="Q338" i="21"/>
  <c r="U338" i="21"/>
  <c r="Y338" i="21"/>
  <c r="D338" i="21"/>
  <c r="I338" i="21"/>
  <c r="N338" i="21"/>
  <c r="S338" i="21"/>
  <c r="W338" i="21"/>
  <c r="B338" i="21"/>
  <c r="E338" i="21"/>
  <c r="P338" i="21"/>
  <c r="X338" i="21"/>
  <c r="J338" i="21"/>
  <c r="T338" i="21"/>
  <c r="M338" i="21"/>
  <c r="V338" i="21"/>
  <c r="H338" i="21"/>
  <c r="R338" i="21"/>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6" i="25"/>
  <c r="A132" i="21"/>
  <c r="A97" i="21"/>
  <c r="A99" i="25"/>
  <c r="A29" i="21"/>
  <c r="A28" i="19"/>
  <c r="A134" i="19"/>
  <c r="C27" i="25" l="1"/>
  <c r="G27" i="25"/>
  <c r="K27" i="25"/>
  <c r="O27" i="25"/>
  <c r="S27" i="25"/>
  <c r="W27" i="25"/>
  <c r="D27" i="25"/>
  <c r="H27" i="25"/>
  <c r="L27" i="25"/>
  <c r="P27" i="25"/>
  <c r="T27" i="25"/>
  <c r="X27" i="25"/>
  <c r="I27" i="25"/>
  <c r="Q27" i="25"/>
  <c r="Y27" i="25"/>
  <c r="B27" i="25"/>
  <c r="E27" i="25"/>
  <c r="U27" i="25"/>
  <c r="F27" i="25"/>
  <c r="V27" i="25"/>
  <c r="J27" i="25"/>
  <c r="R27" i="25"/>
  <c r="M27" i="25"/>
  <c r="N27" i="25"/>
  <c r="E170" i="28"/>
  <c r="I170" i="28"/>
  <c r="M170" i="28"/>
  <c r="Q170" i="28"/>
  <c r="U170" i="28"/>
  <c r="Y170" i="28"/>
  <c r="F170" i="28"/>
  <c r="J170" i="28"/>
  <c r="N170" i="28"/>
  <c r="R170" i="28"/>
  <c r="V170" i="28"/>
  <c r="G170" i="28"/>
  <c r="O170" i="28"/>
  <c r="W170" i="28"/>
  <c r="B170" i="28"/>
  <c r="H170" i="28"/>
  <c r="P170" i="28"/>
  <c r="X170" i="28"/>
  <c r="C170" i="28"/>
  <c r="S170" i="28"/>
  <c r="D170" i="28"/>
  <c r="T170" i="28"/>
  <c r="K170" i="28"/>
  <c r="L170" i="28"/>
  <c r="F134" i="19"/>
  <c r="J134" i="19"/>
  <c r="N134" i="19"/>
  <c r="R134" i="19"/>
  <c r="V134" i="19"/>
  <c r="C134" i="19"/>
  <c r="G134" i="19"/>
  <c r="K134" i="19"/>
  <c r="O134" i="19"/>
  <c r="S134" i="19"/>
  <c r="W134" i="19"/>
  <c r="B134" i="19"/>
  <c r="H134" i="19"/>
  <c r="P134" i="19"/>
  <c r="X134" i="19"/>
  <c r="T134" i="19"/>
  <c r="M134" i="19"/>
  <c r="I134" i="19"/>
  <c r="Q134" i="19"/>
  <c r="Y134" i="19"/>
  <c r="D134" i="19"/>
  <c r="L134" i="19"/>
  <c r="E134" i="19"/>
  <c r="U134" i="19"/>
  <c r="F132" i="21"/>
  <c r="J132" i="21"/>
  <c r="N132" i="21"/>
  <c r="R132" i="21"/>
  <c r="V132" i="21"/>
  <c r="C132" i="21"/>
  <c r="G132" i="21"/>
  <c r="K132" i="21"/>
  <c r="O132" i="21"/>
  <c r="S132" i="21"/>
  <c r="W132" i="21"/>
  <c r="B132" i="21"/>
  <c r="D132" i="21"/>
  <c r="L132" i="21"/>
  <c r="T132" i="21"/>
  <c r="E132" i="21"/>
  <c r="M132" i="21"/>
  <c r="U132" i="21"/>
  <c r="H132" i="21"/>
  <c r="X132" i="21"/>
  <c r="P132" i="21"/>
  <c r="I132" i="21"/>
  <c r="Y132" i="21"/>
  <c r="Q132" i="21"/>
  <c r="C99" i="25"/>
  <c r="G99" i="25"/>
  <c r="K99" i="25"/>
  <c r="O99" i="25"/>
  <c r="S99" i="25"/>
  <c r="W99" i="25"/>
  <c r="D99" i="25"/>
  <c r="H99" i="25"/>
  <c r="L99" i="25"/>
  <c r="P99" i="25"/>
  <c r="T99" i="25"/>
  <c r="X99" i="25"/>
  <c r="I99" i="25"/>
  <c r="Q99" i="25"/>
  <c r="Y99" i="25"/>
  <c r="B99" i="25"/>
  <c r="E99" i="25"/>
  <c r="U99" i="25"/>
  <c r="F99" i="25"/>
  <c r="N99" i="25"/>
  <c r="V99" i="25"/>
  <c r="J99" i="25"/>
  <c r="R99" i="25"/>
  <c r="M99" i="25"/>
  <c r="C63" i="25"/>
  <c r="G63" i="25"/>
  <c r="K63" i="25"/>
  <c r="O63" i="25"/>
  <c r="S63" i="25"/>
  <c r="W63" i="25"/>
  <c r="D63" i="25"/>
  <c r="H63" i="25"/>
  <c r="L63" i="25"/>
  <c r="P63" i="25"/>
  <c r="T63" i="25"/>
  <c r="X63" i="25"/>
  <c r="I63" i="25"/>
  <c r="Q63" i="25"/>
  <c r="Y63" i="25"/>
  <c r="B63" i="25"/>
  <c r="U63" i="25"/>
  <c r="F63" i="25"/>
  <c r="N63" i="25"/>
  <c r="J63" i="25"/>
  <c r="R63" i="25"/>
  <c r="E63" i="25"/>
  <c r="M63" i="25"/>
  <c r="V63" i="25"/>
  <c r="F99" i="19"/>
  <c r="J99" i="19"/>
  <c r="N99" i="19"/>
  <c r="R99" i="19"/>
  <c r="V99" i="19"/>
  <c r="D99" i="19"/>
  <c r="L99" i="19"/>
  <c r="T99" i="19"/>
  <c r="I99" i="19"/>
  <c r="Q99" i="19"/>
  <c r="Y99" i="19"/>
  <c r="C99" i="19"/>
  <c r="G99" i="19"/>
  <c r="K99" i="19"/>
  <c r="O99" i="19"/>
  <c r="S99" i="19"/>
  <c r="W99" i="19"/>
  <c r="H99" i="19"/>
  <c r="P99" i="19"/>
  <c r="X99" i="19"/>
  <c r="E99" i="19"/>
  <c r="M99" i="19"/>
  <c r="U99" i="19"/>
  <c r="B99" i="19"/>
  <c r="F37" i="28"/>
  <c r="J37" i="28"/>
  <c r="N37" i="28"/>
  <c r="R37" i="28"/>
  <c r="V37" i="28"/>
  <c r="C37" i="28"/>
  <c r="G37" i="28"/>
  <c r="K37" i="28"/>
  <c r="O37" i="28"/>
  <c r="S37" i="28"/>
  <c r="W37" i="28"/>
  <c r="H37" i="28"/>
  <c r="P37" i="28"/>
  <c r="X37" i="28"/>
  <c r="I37" i="28"/>
  <c r="Q37" i="28"/>
  <c r="Y37" i="28"/>
  <c r="L37" i="28"/>
  <c r="B37" i="28"/>
  <c r="M37" i="28"/>
  <c r="T37" i="28"/>
  <c r="U37" i="28"/>
  <c r="D37" i="28"/>
  <c r="E37" i="28"/>
  <c r="C28" i="19"/>
  <c r="G28" i="19"/>
  <c r="K28" i="19"/>
  <c r="O28" i="19"/>
  <c r="S28" i="19"/>
  <c r="W28" i="19"/>
  <c r="B28" i="19"/>
  <c r="I28" i="19"/>
  <c r="U28" i="19"/>
  <c r="J28" i="19"/>
  <c r="R28" i="19"/>
  <c r="D28" i="19"/>
  <c r="H28" i="19"/>
  <c r="L28" i="19"/>
  <c r="P28" i="19"/>
  <c r="T28" i="19"/>
  <c r="X28" i="19"/>
  <c r="E28" i="19"/>
  <c r="M28" i="19"/>
  <c r="Q28" i="19"/>
  <c r="Y28" i="19"/>
  <c r="F28" i="19"/>
  <c r="N28" i="19"/>
  <c r="V28" i="19"/>
  <c r="E167" i="21"/>
  <c r="I167" i="21"/>
  <c r="M167" i="21"/>
  <c r="Q167" i="21"/>
  <c r="U167" i="21"/>
  <c r="Y167" i="21"/>
  <c r="B167" i="21"/>
  <c r="F167" i="21"/>
  <c r="J167" i="21"/>
  <c r="N167" i="21"/>
  <c r="R167" i="21"/>
  <c r="V167" i="21"/>
  <c r="C167" i="21"/>
  <c r="K167" i="21"/>
  <c r="S167" i="21"/>
  <c r="D167" i="21"/>
  <c r="L167" i="21"/>
  <c r="T167" i="21"/>
  <c r="G167" i="21"/>
  <c r="W167" i="21"/>
  <c r="O167" i="21"/>
  <c r="P167" i="21"/>
  <c r="H167" i="21"/>
  <c r="X167" i="21"/>
  <c r="D201" i="21"/>
  <c r="H201" i="21"/>
  <c r="L201" i="21"/>
  <c r="P201" i="21"/>
  <c r="T201" i="21"/>
  <c r="X201" i="21"/>
  <c r="E201" i="21"/>
  <c r="I201" i="21"/>
  <c r="M201" i="21"/>
  <c r="Q201" i="21"/>
  <c r="U201" i="21"/>
  <c r="Y201" i="21"/>
  <c r="J201" i="21"/>
  <c r="R201" i="21"/>
  <c r="C201" i="21"/>
  <c r="K201" i="21"/>
  <c r="S201" i="21"/>
  <c r="F201" i="21"/>
  <c r="V201" i="21"/>
  <c r="G201" i="21"/>
  <c r="W201" i="21"/>
  <c r="N201" i="21"/>
  <c r="O201" i="21"/>
  <c r="B201" i="21"/>
  <c r="E135" i="28"/>
  <c r="I135" i="28"/>
  <c r="M135" i="28"/>
  <c r="Q135" i="28"/>
  <c r="U135" i="28"/>
  <c r="Y135" i="28"/>
  <c r="B135" i="28"/>
  <c r="F135" i="28"/>
  <c r="J135" i="28"/>
  <c r="N135" i="28"/>
  <c r="R135" i="28"/>
  <c r="V135" i="28"/>
  <c r="C135" i="28"/>
  <c r="K135" i="28"/>
  <c r="S135" i="28"/>
  <c r="D135" i="28"/>
  <c r="L135" i="28"/>
  <c r="T135" i="28"/>
  <c r="G135" i="28"/>
  <c r="W135" i="28"/>
  <c r="H135" i="28"/>
  <c r="X135" i="28"/>
  <c r="O135" i="28"/>
  <c r="P135" i="28"/>
  <c r="C239" i="28"/>
  <c r="G239" i="28"/>
  <c r="K239" i="28"/>
  <c r="O239" i="28"/>
  <c r="S239" i="28"/>
  <c r="W239" i="28"/>
  <c r="D239" i="28"/>
  <c r="H239" i="28"/>
  <c r="L239" i="28"/>
  <c r="P239" i="28"/>
  <c r="T239" i="28"/>
  <c r="X239" i="28"/>
  <c r="I239" i="28"/>
  <c r="Q239" i="28"/>
  <c r="Y239" i="28"/>
  <c r="J239" i="28"/>
  <c r="R239" i="28"/>
  <c r="E239" i="28"/>
  <c r="U239" i="28"/>
  <c r="B239" i="28"/>
  <c r="F239" i="28"/>
  <c r="V239" i="28"/>
  <c r="M239" i="28"/>
  <c r="N239" i="28"/>
  <c r="C29" i="21"/>
  <c r="G29" i="21"/>
  <c r="K29" i="21"/>
  <c r="O29" i="21"/>
  <c r="S29" i="21"/>
  <c r="W29" i="21"/>
  <c r="D29" i="21"/>
  <c r="H29" i="21"/>
  <c r="L29" i="21"/>
  <c r="P29" i="21"/>
  <c r="T29" i="21"/>
  <c r="X29" i="21"/>
  <c r="E29" i="21"/>
  <c r="M29" i="21"/>
  <c r="U29" i="21"/>
  <c r="B29" i="21"/>
  <c r="F29" i="21"/>
  <c r="N29" i="21"/>
  <c r="V29" i="21"/>
  <c r="Q29" i="21"/>
  <c r="R29" i="21"/>
  <c r="I29" i="21"/>
  <c r="Y29" i="21"/>
  <c r="J29" i="21"/>
  <c r="F136" i="25"/>
  <c r="J136" i="25"/>
  <c r="N136" i="25"/>
  <c r="R136" i="25"/>
  <c r="V136" i="25"/>
  <c r="C136" i="25"/>
  <c r="G136" i="25"/>
  <c r="K136" i="25"/>
  <c r="O136" i="25"/>
  <c r="S136" i="25"/>
  <c r="W136" i="25"/>
  <c r="B136" i="25"/>
  <c r="H136" i="25"/>
  <c r="P136" i="25"/>
  <c r="X136" i="25"/>
  <c r="I136" i="25"/>
  <c r="Q136" i="25"/>
  <c r="Y136" i="25"/>
  <c r="D136" i="25"/>
  <c r="T136" i="25"/>
  <c r="E136" i="25"/>
  <c r="U136" i="25"/>
  <c r="L136" i="25"/>
  <c r="M136" i="25"/>
  <c r="D62" i="21"/>
  <c r="H62" i="21"/>
  <c r="L62" i="21"/>
  <c r="P62" i="21"/>
  <c r="T62" i="21"/>
  <c r="X62" i="21"/>
  <c r="E62" i="21"/>
  <c r="I62" i="21"/>
  <c r="M62" i="21"/>
  <c r="Q62" i="21"/>
  <c r="U62" i="21"/>
  <c r="Y62" i="21"/>
  <c r="J62" i="21"/>
  <c r="R62" i="21"/>
  <c r="C62" i="21"/>
  <c r="K62" i="21"/>
  <c r="S62" i="21"/>
  <c r="B62" i="21"/>
  <c r="N62" i="21"/>
  <c r="O62" i="21"/>
  <c r="F62" i="21"/>
  <c r="W62" i="21"/>
  <c r="G62" i="21"/>
  <c r="V62" i="21"/>
  <c r="E205" i="28"/>
  <c r="D205" i="28"/>
  <c r="I205" i="28"/>
  <c r="M205" i="28"/>
  <c r="Q205" i="28"/>
  <c r="U205" i="28"/>
  <c r="Y205" i="28"/>
  <c r="F205" i="28"/>
  <c r="J205" i="28"/>
  <c r="N205" i="28"/>
  <c r="R205" i="28"/>
  <c r="V205" i="28"/>
  <c r="G205" i="28"/>
  <c r="O205" i="28"/>
  <c r="W205" i="28"/>
  <c r="H205" i="28"/>
  <c r="P205" i="28"/>
  <c r="X205" i="28"/>
  <c r="S205" i="28"/>
  <c r="B205" i="28"/>
  <c r="C205" i="28"/>
  <c r="T205" i="28"/>
  <c r="K205" i="28"/>
  <c r="L205" i="28"/>
  <c r="F65" i="28"/>
  <c r="J65" i="28"/>
  <c r="N65" i="28"/>
  <c r="R65" i="28"/>
  <c r="V65" i="28"/>
  <c r="C65" i="28"/>
  <c r="G65" i="28"/>
  <c r="K65" i="28"/>
  <c r="O65" i="28"/>
  <c r="S65" i="28"/>
  <c r="W65" i="28"/>
  <c r="H65" i="28"/>
  <c r="P65" i="28"/>
  <c r="X65" i="28"/>
  <c r="I65" i="28"/>
  <c r="Q65" i="28"/>
  <c r="Y65" i="28"/>
  <c r="L65" i="28"/>
  <c r="M65" i="28"/>
  <c r="T65" i="28"/>
  <c r="U65" i="28"/>
  <c r="B65" i="28"/>
  <c r="E65" i="28"/>
  <c r="D65" i="28"/>
  <c r="E100" i="28"/>
  <c r="I100" i="28"/>
  <c r="M100" i="28"/>
  <c r="Q100" i="28"/>
  <c r="U100" i="28"/>
  <c r="Y100" i="28"/>
  <c r="F100" i="28"/>
  <c r="J100" i="28"/>
  <c r="N100" i="28"/>
  <c r="R100" i="28"/>
  <c r="V100" i="28"/>
  <c r="G100" i="28"/>
  <c r="O100" i="28"/>
  <c r="W100" i="28"/>
  <c r="H100" i="28"/>
  <c r="P100" i="28"/>
  <c r="X100" i="28"/>
  <c r="K100" i="28"/>
  <c r="B100" i="28"/>
  <c r="L100" i="28"/>
  <c r="S100" i="28"/>
  <c r="T100" i="28"/>
  <c r="D100" i="28"/>
  <c r="C100" i="28"/>
  <c r="C64" i="19"/>
  <c r="G64" i="19"/>
  <c r="K64" i="19"/>
  <c r="O64" i="19"/>
  <c r="S64" i="19"/>
  <c r="W64" i="19"/>
  <c r="B64" i="19"/>
  <c r="Q64" i="19"/>
  <c r="F64" i="19"/>
  <c r="N64" i="19"/>
  <c r="D64" i="19"/>
  <c r="H64" i="19"/>
  <c r="L64" i="19"/>
  <c r="P64" i="19"/>
  <c r="T64" i="19"/>
  <c r="X64" i="19"/>
  <c r="E64" i="19"/>
  <c r="I64" i="19"/>
  <c r="M64" i="19"/>
  <c r="U64" i="19"/>
  <c r="Y64" i="19"/>
  <c r="J64" i="19"/>
  <c r="R64" i="19"/>
  <c r="V64" i="19"/>
  <c r="C97" i="21"/>
  <c r="G97" i="21"/>
  <c r="K97" i="21"/>
  <c r="O97" i="21"/>
  <c r="S97" i="21"/>
  <c r="W97" i="21"/>
  <c r="D97" i="21"/>
  <c r="H97" i="21"/>
  <c r="L97" i="21"/>
  <c r="P97" i="21"/>
  <c r="T97" i="21"/>
  <c r="X97" i="21"/>
  <c r="E97" i="21"/>
  <c r="M97" i="21"/>
  <c r="U97" i="21"/>
  <c r="B97" i="21"/>
  <c r="F97" i="21"/>
  <c r="N97" i="21"/>
  <c r="V97" i="21"/>
  <c r="I97" i="21"/>
  <c r="Y97" i="21"/>
  <c r="Q97" i="21"/>
  <c r="J97" i="21"/>
  <c r="R97" i="21"/>
  <c r="A38" i="28"/>
  <c r="F339" i="21"/>
  <c r="J339" i="21"/>
  <c r="N339" i="21"/>
  <c r="R339" i="21"/>
  <c r="V339" i="21"/>
  <c r="D339" i="21"/>
  <c r="H339" i="21"/>
  <c r="L339" i="21"/>
  <c r="P339" i="21"/>
  <c r="T339" i="21"/>
  <c r="X339" i="21"/>
  <c r="I339" i="21"/>
  <c r="Q339" i="21"/>
  <c r="Y339" i="21"/>
  <c r="B339" i="21"/>
  <c r="E339" i="21"/>
  <c r="M339" i="21"/>
  <c r="U339" i="21"/>
  <c r="G339" i="21"/>
  <c r="W339" i="21"/>
  <c r="O339" i="21"/>
  <c r="C339" i="21"/>
  <c r="S339" i="21"/>
  <c r="K339" i="21"/>
  <c r="E236" i="21"/>
  <c r="I236" i="21"/>
  <c r="M236" i="21"/>
  <c r="Q236" i="21"/>
  <c r="U236" i="21"/>
  <c r="Y236" i="21"/>
  <c r="C236" i="21"/>
  <c r="G236" i="21"/>
  <c r="K236" i="21"/>
  <c r="O236" i="21"/>
  <c r="S236" i="21"/>
  <c r="W236" i="21"/>
  <c r="B236" i="21"/>
  <c r="D236" i="21"/>
  <c r="L236" i="21"/>
  <c r="T236" i="21"/>
  <c r="H236" i="21"/>
  <c r="P236" i="21"/>
  <c r="X236" i="21"/>
  <c r="R236" i="21"/>
  <c r="N236" i="21"/>
  <c r="F236" i="21"/>
  <c r="J236" i="21"/>
  <c r="V236" i="21"/>
  <c r="D270" i="21"/>
  <c r="H270" i="21"/>
  <c r="L270" i="21"/>
  <c r="P270" i="21"/>
  <c r="T270" i="21"/>
  <c r="X270" i="21"/>
  <c r="E270" i="21"/>
  <c r="J270" i="21"/>
  <c r="O270" i="21"/>
  <c r="U270" i="21"/>
  <c r="G270" i="21"/>
  <c r="M270" i="21"/>
  <c r="R270" i="21"/>
  <c r="W270" i="21"/>
  <c r="C270" i="21"/>
  <c r="N270" i="21"/>
  <c r="Y270" i="21"/>
  <c r="I270" i="21"/>
  <c r="S270" i="21"/>
  <c r="V270" i="21"/>
  <c r="Q270" i="21"/>
  <c r="F270" i="21"/>
  <c r="B270" i="21"/>
  <c r="K270" i="21"/>
  <c r="F307" i="28"/>
  <c r="J307" i="28"/>
  <c r="N307" i="28"/>
  <c r="R307" i="28"/>
  <c r="V307" i="28"/>
  <c r="G307" i="28"/>
  <c r="L307" i="28"/>
  <c r="Q307" i="28"/>
  <c r="W307" i="28"/>
  <c r="D307" i="28"/>
  <c r="I307" i="28"/>
  <c r="O307" i="28"/>
  <c r="T307" i="28"/>
  <c r="Y307" i="28"/>
  <c r="B307" i="28"/>
  <c r="K307" i="28"/>
  <c r="U307" i="28"/>
  <c r="C307" i="28"/>
  <c r="M307" i="28"/>
  <c r="X307" i="28"/>
  <c r="E307" i="28"/>
  <c r="P307" i="28"/>
  <c r="H307" i="28"/>
  <c r="S307" i="28"/>
  <c r="D376" i="28"/>
  <c r="H376" i="28"/>
  <c r="L376" i="28"/>
  <c r="P376" i="28"/>
  <c r="T376" i="28"/>
  <c r="X376" i="28"/>
  <c r="E376" i="28"/>
  <c r="J376" i="28"/>
  <c r="O376" i="28"/>
  <c r="U376" i="28"/>
  <c r="G376" i="28"/>
  <c r="M376" i="28"/>
  <c r="R376" i="28"/>
  <c r="W376" i="28"/>
  <c r="I376" i="28"/>
  <c r="S376" i="28"/>
  <c r="K376" i="28"/>
  <c r="V376" i="28"/>
  <c r="C376" i="28"/>
  <c r="N376" i="28"/>
  <c r="Y376" i="28"/>
  <c r="F376" i="28"/>
  <c r="Q376" i="28"/>
  <c r="B376" i="28"/>
  <c r="E342" i="28"/>
  <c r="I342" i="28"/>
  <c r="M342" i="28"/>
  <c r="Q342" i="28"/>
  <c r="U342" i="28"/>
  <c r="Y342" i="28"/>
  <c r="B342" i="28"/>
  <c r="F342" i="28"/>
  <c r="K342" i="28"/>
  <c r="P342" i="28"/>
  <c r="V342" i="28"/>
  <c r="C342" i="28"/>
  <c r="H342" i="28"/>
  <c r="N342" i="28"/>
  <c r="S342" i="28"/>
  <c r="X342" i="28"/>
  <c r="J342" i="28"/>
  <c r="T342" i="28"/>
  <c r="L342" i="28"/>
  <c r="W342" i="28"/>
  <c r="D342" i="28"/>
  <c r="O342" i="28"/>
  <c r="G342" i="28"/>
  <c r="R342" i="28"/>
  <c r="C273" i="28"/>
  <c r="G273" i="28"/>
  <c r="K273" i="28"/>
  <c r="O273" i="28"/>
  <c r="S273" i="28"/>
  <c r="W273" i="28"/>
  <c r="H273" i="28"/>
  <c r="M273" i="28"/>
  <c r="R273" i="28"/>
  <c r="X273" i="28"/>
  <c r="E273" i="28"/>
  <c r="J273" i="28"/>
  <c r="P273" i="28"/>
  <c r="U273" i="28"/>
  <c r="L273" i="28"/>
  <c r="V273" i="28"/>
  <c r="D273" i="28"/>
  <c r="Y273" i="28"/>
  <c r="B273" i="28"/>
  <c r="F273" i="28"/>
  <c r="Q273" i="28"/>
  <c r="I273" i="28"/>
  <c r="T273" i="28"/>
  <c r="N273" i="28"/>
  <c r="D444" i="28"/>
  <c r="H444" i="28"/>
  <c r="L444" i="28"/>
  <c r="P444" i="28"/>
  <c r="T444" i="28"/>
  <c r="X444" i="28"/>
  <c r="F444" i="28"/>
  <c r="J444" i="28"/>
  <c r="N444" i="28"/>
  <c r="R444" i="28"/>
  <c r="V444" i="28"/>
  <c r="C444" i="28"/>
  <c r="K444" i="28"/>
  <c r="S444" i="28"/>
  <c r="B444" i="28"/>
  <c r="G444" i="28"/>
  <c r="Q444" i="28"/>
  <c r="M444" i="28"/>
  <c r="W444" i="28"/>
  <c r="E444" i="28"/>
  <c r="Y444" i="28"/>
  <c r="I444" i="28"/>
  <c r="O444" i="28"/>
  <c r="U444" i="28"/>
  <c r="C410" i="28"/>
  <c r="G410" i="28"/>
  <c r="K410" i="28"/>
  <c r="O410" i="28"/>
  <c r="S410" i="28"/>
  <c r="W410" i="28"/>
  <c r="H410" i="28"/>
  <c r="M410" i="28"/>
  <c r="R410" i="28"/>
  <c r="X410" i="28"/>
  <c r="I410" i="28"/>
  <c r="P410" i="28"/>
  <c r="V410" i="28"/>
  <c r="E410" i="28"/>
  <c r="L410" i="28"/>
  <c r="T410" i="28"/>
  <c r="B410" i="28"/>
  <c r="F410" i="28"/>
  <c r="U410" i="28"/>
  <c r="J410" i="28"/>
  <c r="Y410" i="28"/>
  <c r="N410" i="28"/>
  <c r="D410" i="28"/>
  <c r="Q410" i="28"/>
  <c r="C407" i="21"/>
  <c r="G407" i="21"/>
  <c r="K407" i="21"/>
  <c r="O407" i="21"/>
  <c r="S407" i="21"/>
  <c r="W407" i="21"/>
  <c r="E407" i="21"/>
  <c r="I407" i="21"/>
  <c r="M407" i="21"/>
  <c r="Q407" i="21"/>
  <c r="U407" i="21"/>
  <c r="Y407" i="21"/>
  <c r="F407" i="21"/>
  <c r="N407" i="21"/>
  <c r="V407" i="21"/>
  <c r="J407" i="21"/>
  <c r="R407" i="21"/>
  <c r="L407" i="21"/>
  <c r="B407" i="21"/>
  <c r="D407" i="21"/>
  <c r="T407" i="21"/>
  <c r="H407" i="21"/>
  <c r="X407" i="21"/>
  <c r="P407" i="21"/>
  <c r="E305" i="21"/>
  <c r="I305" i="21"/>
  <c r="M305" i="21"/>
  <c r="Q305" i="21"/>
  <c r="U305" i="21"/>
  <c r="Y305" i="21"/>
  <c r="C305" i="21"/>
  <c r="G305" i="21"/>
  <c r="K305" i="21"/>
  <c r="O305" i="21"/>
  <c r="S305" i="21"/>
  <c r="W305" i="21"/>
  <c r="B305" i="21"/>
  <c r="D305" i="21"/>
  <c r="L305" i="21"/>
  <c r="T305" i="21"/>
  <c r="H305" i="21"/>
  <c r="P305" i="21"/>
  <c r="X305" i="21"/>
  <c r="J305" i="21"/>
  <c r="R305" i="21"/>
  <c r="V305" i="21"/>
  <c r="F305" i="21"/>
  <c r="N305" i="21"/>
  <c r="D373" i="21"/>
  <c r="H373" i="21"/>
  <c r="L373" i="21"/>
  <c r="P373" i="21"/>
  <c r="T373" i="21"/>
  <c r="X373" i="21"/>
  <c r="G373" i="21"/>
  <c r="M373" i="21"/>
  <c r="R373" i="21"/>
  <c r="W373" i="21"/>
  <c r="E373" i="21"/>
  <c r="J373" i="21"/>
  <c r="O373" i="21"/>
  <c r="U373" i="21"/>
  <c r="B373" i="21"/>
  <c r="F373" i="21"/>
  <c r="Q373" i="21"/>
  <c r="K373" i="21"/>
  <c r="V373" i="21"/>
  <c r="N373" i="21"/>
  <c r="C373" i="21"/>
  <c r="Y373" i="21"/>
  <c r="I373" i="21"/>
  <c r="S373" i="21"/>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C135" i="19" l="1"/>
  <c r="G135" i="19"/>
  <c r="K135" i="19"/>
  <c r="O135" i="19"/>
  <c r="S135" i="19"/>
  <c r="W135" i="19"/>
  <c r="D135" i="19"/>
  <c r="H135" i="19"/>
  <c r="L135" i="19"/>
  <c r="P135" i="19"/>
  <c r="T135" i="19"/>
  <c r="X135" i="19"/>
  <c r="I135" i="19"/>
  <c r="Q135" i="19"/>
  <c r="Y135" i="19"/>
  <c r="B135" i="19"/>
  <c r="M135" i="19"/>
  <c r="F135" i="19"/>
  <c r="J135" i="19"/>
  <c r="R135" i="19"/>
  <c r="E135" i="19"/>
  <c r="U135" i="19"/>
  <c r="N135" i="19"/>
  <c r="V135" i="19"/>
  <c r="E63" i="21"/>
  <c r="I63" i="21"/>
  <c r="M63" i="21"/>
  <c r="Q63" i="21"/>
  <c r="U63" i="21"/>
  <c r="Y63" i="21"/>
  <c r="F63" i="21"/>
  <c r="J63" i="21"/>
  <c r="N63" i="21"/>
  <c r="R63" i="21"/>
  <c r="V63" i="21"/>
  <c r="C63" i="21"/>
  <c r="K63" i="21"/>
  <c r="S63" i="21"/>
  <c r="D63" i="21"/>
  <c r="L63" i="21"/>
  <c r="T63" i="21"/>
  <c r="G63" i="21"/>
  <c r="W63" i="21"/>
  <c r="H63" i="21"/>
  <c r="X63" i="21"/>
  <c r="O63" i="21"/>
  <c r="B63" i="21"/>
  <c r="P63" i="21"/>
  <c r="D240" i="28"/>
  <c r="H240" i="28"/>
  <c r="L240" i="28"/>
  <c r="P240" i="28"/>
  <c r="T240" i="28"/>
  <c r="X240" i="28"/>
  <c r="E240" i="28"/>
  <c r="I240" i="28"/>
  <c r="M240" i="28"/>
  <c r="Q240" i="28"/>
  <c r="U240" i="28"/>
  <c r="Y240" i="28"/>
  <c r="J240" i="28"/>
  <c r="R240" i="28"/>
  <c r="C240" i="28"/>
  <c r="K240" i="28"/>
  <c r="S240" i="28"/>
  <c r="N240" i="28"/>
  <c r="O240" i="28"/>
  <c r="B240" i="28"/>
  <c r="F240" i="28"/>
  <c r="G240" i="28"/>
  <c r="V240" i="28"/>
  <c r="W240" i="28"/>
  <c r="C133" i="21"/>
  <c r="G133" i="21"/>
  <c r="K133" i="21"/>
  <c r="O133" i="21"/>
  <c r="S133" i="21"/>
  <c r="W133" i="21"/>
  <c r="D133" i="21"/>
  <c r="H133" i="21"/>
  <c r="L133" i="21"/>
  <c r="P133" i="21"/>
  <c r="T133" i="21"/>
  <c r="X133" i="21"/>
  <c r="E133" i="21"/>
  <c r="M133" i="21"/>
  <c r="U133" i="21"/>
  <c r="B133" i="21"/>
  <c r="F133" i="21"/>
  <c r="N133" i="21"/>
  <c r="V133" i="21"/>
  <c r="Q133" i="21"/>
  <c r="Y133" i="21"/>
  <c r="J133" i="21"/>
  <c r="R133" i="21"/>
  <c r="I133" i="21"/>
  <c r="D65" i="19"/>
  <c r="H65" i="19"/>
  <c r="L65" i="19"/>
  <c r="P65" i="19"/>
  <c r="T65" i="19"/>
  <c r="X65" i="19"/>
  <c r="J65" i="19"/>
  <c r="C65" i="19"/>
  <c r="K65" i="19"/>
  <c r="S65" i="19"/>
  <c r="E65" i="19"/>
  <c r="I65" i="19"/>
  <c r="M65" i="19"/>
  <c r="Q65" i="19"/>
  <c r="U65" i="19"/>
  <c r="Y65" i="19"/>
  <c r="B65" i="19"/>
  <c r="F65" i="19"/>
  <c r="N65" i="19"/>
  <c r="R65" i="19"/>
  <c r="V65" i="19"/>
  <c r="G65" i="19"/>
  <c r="O65" i="19"/>
  <c r="W65" i="19"/>
  <c r="F206" i="28"/>
  <c r="J206" i="28"/>
  <c r="N206" i="28"/>
  <c r="R206" i="28"/>
  <c r="V206" i="28"/>
  <c r="C206" i="28"/>
  <c r="G206" i="28"/>
  <c r="K206" i="28"/>
  <c r="O206" i="28"/>
  <c r="S206" i="28"/>
  <c r="W206" i="28"/>
  <c r="B206" i="28"/>
  <c r="H206" i="28"/>
  <c r="P206" i="28"/>
  <c r="X206" i="28"/>
  <c r="I206" i="28"/>
  <c r="Q206" i="28"/>
  <c r="Y206" i="28"/>
  <c r="L206" i="28"/>
  <c r="M206" i="28"/>
  <c r="T206" i="28"/>
  <c r="U206" i="28"/>
  <c r="D206" i="28"/>
  <c r="E206" i="28"/>
  <c r="D64" i="25"/>
  <c r="H64" i="25"/>
  <c r="L64" i="25"/>
  <c r="P64" i="25"/>
  <c r="T64" i="25"/>
  <c r="X64" i="25"/>
  <c r="E64" i="25"/>
  <c r="I64" i="25"/>
  <c r="M64" i="25"/>
  <c r="Q64" i="25"/>
  <c r="U64" i="25"/>
  <c r="Y64" i="25"/>
  <c r="J64" i="25"/>
  <c r="R64" i="25"/>
  <c r="V64" i="25"/>
  <c r="G64" i="25"/>
  <c r="W64" i="25"/>
  <c r="C64" i="25"/>
  <c r="K64" i="25"/>
  <c r="S64" i="25"/>
  <c r="B64" i="25"/>
  <c r="F64" i="25"/>
  <c r="N64" i="25"/>
  <c r="O64" i="25"/>
  <c r="D28" i="25"/>
  <c r="H28" i="25"/>
  <c r="L28" i="25"/>
  <c r="P28" i="25"/>
  <c r="T28" i="25"/>
  <c r="X28" i="25"/>
  <c r="E28" i="25"/>
  <c r="I28" i="25"/>
  <c r="M28" i="25"/>
  <c r="Q28" i="25"/>
  <c r="U28" i="25"/>
  <c r="Y28" i="25"/>
  <c r="J28" i="25"/>
  <c r="R28" i="25"/>
  <c r="N28" i="25"/>
  <c r="O28" i="25"/>
  <c r="C28" i="25"/>
  <c r="K28" i="25"/>
  <c r="S28" i="25"/>
  <c r="B28" i="25"/>
  <c r="F28" i="25"/>
  <c r="V28" i="25"/>
  <c r="G28" i="25"/>
  <c r="W28" i="25"/>
  <c r="C100" i="19"/>
  <c r="G100" i="19"/>
  <c r="K100" i="19"/>
  <c r="O100" i="19"/>
  <c r="S100" i="19"/>
  <c r="W100" i="19"/>
  <c r="B100" i="19"/>
  <c r="E100" i="19"/>
  <c r="M100" i="19"/>
  <c r="U100" i="19"/>
  <c r="J100" i="19"/>
  <c r="R100" i="19"/>
  <c r="D100" i="19"/>
  <c r="H100" i="19"/>
  <c r="L100" i="19"/>
  <c r="P100" i="19"/>
  <c r="T100" i="19"/>
  <c r="X100" i="19"/>
  <c r="I100" i="19"/>
  <c r="Q100" i="19"/>
  <c r="Y100" i="19"/>
  <c r="F100" i="19"/>
  <c r="N100" i="19"/>
  <c r="V100" i="19"/>
  <c r="F171" i="28"/>
  <c r="J171" i="28"/>
  <c r="N171" i="28"/>
  <c r="R171" i="28"/>
  <c r="V171" i="28"/>
  <c r="C171" i="28"/>
  <c r="G171" i="28"/>
  <c r="K171" i="28"/>
  <c r="O171" i="28"/>
  <c r="S171" i="28"/>
  <c r="W171" i="28"/>
  <c r="H171" i="28"/>
  <c r="P171" i="28"/>
  <c r="X171" i="28"/>
  <c r="I171" i="28"/>
  <c r="Q171" i="28"/>
  <c r="Y171" i="28"/>
  <c r="B171" i="28"/>
  <c r="L171" i="28"/>
  <c r="M171" i="28"/>
  <c r="T171" i="28"/>
  <c r="U171" i="28"/>
  <c r="E171" i="28"/>
  <c r="D171" i="28"/>
  <c r="C38" i="28"/>
  <c r="G38" i="28"/>
  <c r="K38" i="28"/>
  <c r="O38" i="28"/>
  <c r="S38" i="28"/>
  <c r="W38" i="28"/>
  <c r="D38" i="28"/>
  <c r="H38" i="28"/>
  <c r="L38" i="28"/>
  <c r="P38" i="28"/>
  <c r="T38" i="28"/>
  <c r="X38" i="28"/>
  <c r="I38" i="28"/>
  <c r="Q38" i="28"/>
  <c r="Y38" i="28"/>
  <c r="J38" i="28"/>
  <c r="R38" i="28"/>
  <c r="E38" i="28"/>
  <c r="U38" i="28"/>
  <c r="F38" i="28"/>
  <c r="V38" i="28"/>
  <c r="B38" i="28"/>
  <c r="N38" i="28"/>
  <c r="M38" i="28"/>
  <c r="F168" i="21"/>
  <c r="J168" i="21"/>
  <c r="N168" i="21"/>
  <c r="R168" i="21"/>
  <c r="V168" i="21"/>
  <c r="C168" i="21"/>
  <c r="G168" i="21"/>
  <c r="K168" i="21"/>
  <c r="O168" i="21"/>
  <c r="S168" i="21"/>
  <c r="W168" i="21"/>
  <c r="B168" i="21"/>
  <c r="D168" i="21"/>
  <c r="L168" i="21"/>
  <c r="T168" i="21"/>
  <c r="E168" i="21"/>
  <c r="M168" i="21"/>
  <c r="U168" i="21"/>
  <c r="P168" i="21"/>
  <c r="X168" i="21"/>
  <c r="Y168" i="21"/>
  <c r="Q168" i="21"/>
  <c r="H168" i="21"/>
  <c r="I168" i="21"/>
  <c r="C137" i="25"/>
  <c r="G137" i="25"/>
  <c r="K137" i="25"/>
  <c r="O137" i="25"/>
  <c r="S137" i="25"/>
  <c r="W137" i="25"/>
  <c r="D137" i="25"/>
  <c r="H137" i="25"/>
  <c r="L137" i="25"/>
  <c r="P137" i="25"/>
  <c r="T137" i="25"/>
  <c r="X137" i="25"/>
  <c r="I137" i="25"/>
  <c r="Q137" i="25"/>
  <c r="Y137" i="25"/>
  <c r="J137" i="25"/>
  <c r="R137" i="25"/>
  <c r="M137" i="25"/>
  <c r="E137" i="25"/>
  <c r="B137" i="25"/>
  <c r="F137" i="25"/>
  <c r="N137" i="25"/>
  <c r="U137" i="25"/>
  <c r="V137" i="25"/>
  <c r="E202" i="21"/>
  <c r="I202" i="21"/>
  <c r="M202" i="21"/>
  <c r="Q202" i="21"/>
  <c r="U202" i="21"/>
  <c r="Y202" i="21"/>
  <c r="B202" i="21"/>
  <c r="F202" i="21"/>
  <c r="J202" i="21"/>
  <c r="N202" i="21"/>
  <c r="R202" i="21"/>
  <c r="V202" i="21"/>
  <c r="C202" i="21"/>
  <c r="K202" i="21"/>
  <c r="S202" i="21"/>
  <c r="D202" i="21"/>
  <c r="L202" i="21"/>
  <c r="T202" i="21"/>
  <c r="O202" i="21"/>
  <c r="G202" i="21"/>
  <c r="H202" i="21"/>
  <c r="P202" i="21"/>
  <c r="W202" i="21"/>
  <c r="X202" i="21"/>
  <c r="F101" i="28"/>
  <c r="J101" i="28"/>
  <c r="N101" i="28"/>
  <c r="R101" i="28"/>
  <c r="V101" i="28"/>
  <c r="C101" i="28"/>
  <c r="G101" i="28"/>
  <c r="K101" i="28"/>
  <c r="O101" i="28"/>
  <c r="S101" i="28"/>
  <c r="W101" i="28"/>
  <c r="H101" i="28"/>
  <c r="P101" i="28"/>
  <c r="X101" i="28"/>
  <c r="I101" i="28"/>
  <c r="Q101" i="28"/>
  <c r="Y101" i="28"/>
  <c r="D101" i="28"/>
  <c r="T101" i="28"/>
  <c r="E101" i="28"/>
  <c r="U101" i="28"/>
  <c r="B101" i="28"/>
  <c r="L101" i="28"/>
  <c r="M101" i="28"/>
  <c r="D100" i="25"/>
  <c r="H100" i="25"/>
  <c r="L100" i="25"/>
  <c r="P100" i="25"/>
  <c r="T100" i="25"/>
  <c r="X100" i="25"/>
  <c r="E100" i="25"/>
  <c r="I100" i="25"/>
  <c r="M100" i="25"/>
  <c r="Q100" i="25"/>
  <c r="U100" i="25"/>
  <c r="Y100" i="25"/>
  <c r="J100" i="25"/>
  <c r="R100" i="25"/>
  <c r="N100" i="25"/>
  <c r="V100" i="25"/>
  <c r="G100" i="25"/>
  <c r="O100" i="25"/>
  <c r="W100" i="25"/>
  <c r="C100" i="25"/>
  <c r="K100" i="25"/>
  <c r="S100" i="25"/>
  <c r="B100" i="25"/>
  <c r="F100" i="25"/>
  <c r="D30" i="21"/>
  <c r="H30" i="21"/>
  <c r="L30" i="21"/>
  <c r="P30" i="21"/>
  <c r="T30" i="21"/>
  <c r="X30" i="21"/>
  <c r="E30" i="21"/>
  <c r="I30" i="21"/>
  <c r="M30" i="21"/>
  <c r="Q30" i="21"/>
  <c r="U30" i="21"/>
  <c r="Y30" i="21"/>
  <c r="F30" i="21"/>
  <c r="N30" i="21"/>
  <c r="V30" i="21"/>
  <c r="G30" i="21"/>
  <c r="O30" i="21"/>
  <c r="W30" i="21"/>
  <c r="B30" i="21"/>
  <c r="J30" i="21"/>
  <c r="K30" i="21"/>
  <c r="R30" i="21"/>
  <c r="S30" i="21"/>
  <c r="C30" i="21"/>
  <c r="D29" i="19"/>
  <c r="H29" i="19"/>
  <c r="L29" i="19"/>
  <c r="P29" i="19"/>
  <c r="T29" i="19"/>
  <c r="X29" i="19"/>
  <c r="F29" i="19"/>
  <c r="N29" i="19"/>
  <c r="V29" i="19"/>
  <c r="C29" i="19"/>
  <c r="K29" i="19"/>
  <c r="S29" i="19"/>
  <c r="W29" i="19"/>
  <c r="E29" i="19"/>
  <c r="I29" i="19"/>
  <c r="M29" i="19"/>
  <c r="Q29" i="19"/>
  <c r="U29" i="19"/>
  <c r="Y29" i="19"/>
  <c r="B29" i="19"/>
  <c r="J29" i="19"/>
  <c r="R29" i="19"/>
  <c r="G29" i="19"/>
  <c r="O29" i="19"/>
  <c r="C66" i="28"/>
  <c r="G66" i="28"/>
  <c r="K66" i="28"/>
  <c r="O66" i="28"/>
  <c r="S66" i="28"/>
  <c r="W66" i="28"/>
  <c r="B66" i="28"/>
  <c r="D66" i="28"/>
  <c r="H66" i="28"/>
  <c r="L66" i="28"/>
  <c r="P66" i="28"/>
  <c r="T66" i="28"/>
  <c r="X66" i="28"/>
  <c r="I66" i="28"/>
  <c r="Q66" i="28"/>
  <c r="Y66" i="28"/>
  <c r="J66" i="28"/>
  <c r="R66" i="28"/>
  <c r="E66" i="28"/>
  <c r="U66" i="28"/>
  <c r="F66" i="28"/>
  <c r="V66" i="28"/>
  <c r="M66" i="28"/>
  <c r="N66" i="28"/>
  <c r="F136" i="28"/>
  <c r="J136" i="28"/>
  <c r="N136" i="28"/>
  <c r="R136" i="28"/>
  <c r="V136" i="28"/>
  <c r="C136" i="28"/>
  <c r="G136" i="28"/>
  <c r="K136" i="28"/>
  <c r="O136" i="28"/>
  <c r="S136" i="28"/>
  <c r="W136" i="28"/>
  <c r="B136" i="28"/>
  <c r="D136" i="28"/>
  <c r="L136" i="28"/>
  <c r="T136" i="28"/>
  <c r="E136" i="28"/>
  <c r="M136" i="28"/>
  <c r="U136" i="28"/>
  <c r="P136" i="28"/>
  <c r="Q136" i="28"/>
  <c r="X136" i="28"/>
  <c r="Y136" i="28"/>
  <c r="I136" i="28"/>
  <c r="H136" i="28"/>
  <c r="D98" i="21"/>
  <c r="H98" i="21"/>
  <c r="L98" i="21"/>
  <c r="P98" i="21"/>
  <c r="T98" i="21"/>
  <c r="X98" i="21"/>
  <c r="E98" i="21"/>
  <c r="I98" i="21"/>
  <c r="M98" i="21"/>
  <c r="Q98" i="21"/>
  <c r="U98" i="21"/>
  <c r="Y98" i="21"/>
  <c r="F98" i="21"/>
  <c r="N98" i="21"/>
  <c r="V98" i="21"/>
  <c r="G98" i="21"/>
  <c r="O98" i="21"/>
  <c r="W98" i="21"/>
  <c r="B98" i="21"/>
  <c r="R98" i="21"/>
  <c r="K98" i="21"/>
  <c r="C98" i="21"/>
  <c r="S98" i="21"/>
  <c r="J98" i="21"/>
  <c r="A39" i="28"/>
  <c r="E271" i="21"/>
  <c r="I271" i="21"/>
  <c r="M271" i="21"/>
  <c r="Q271" i="21"/>
  <c r="U271" i="21"/>
  <c r="Y271" i="21"/>
  <c r="C271" i="21"/>
  <c r="H271" i="21"/>
  <c r="N271" i="21"/>
  <c r="S271" i="21"/>
  <c r="X271" i="21"/>
  <c r="F271" i="21"/>
  <c r="K271" i="21"/>
  <c r="P271" i="21"/>
  <c r="V271" i="21"/>
  <c r="B271" i="21"/>
  <c r="L271" i="21"/>
  <c r="W271" i="21"/>
  <c r="G271" i="21"/>
  <c r="R271" i="21"/>
  <c r="T271" i="21"/>
  <c r="J271" i="21"/>
  <c r="O271" i="21"/>
  <c r="D271" i="21"/>
  <c r="E445" i="28"/>
  <c r="I445" i="28"/>
  <c r="M445" i="28"/>
  <c r="Q445" i="28"/>
  <c r="U445" i="28"/>
  <c r="Y445" i="28"/>
  <c r="C445" i="28"/>
  <c r="G445" i="28"/>
  <c r="K445" i="28"/>
  <c r="O445" i="28"/>
  <c r="S445" i="28"/>
  <c r="W445" i="28"/>
  <c r="D445" i="28"/>
  <c r="L445" i="28"/>
  <c r="T445" i="28"/>
  <c r="F445" i="28"/>
  <c r="P445" i="28"/>
  <c r="B445" i="28"/>
  <c r="J445" i="28"/>
  <c r="V445" i="28"/>
  <c r="X445" i="28"/>
  <c r="H445" i="28"/>
  <c r="N445" i="28"/>
  <c r="R445" i="28"/>
  <c r="F237" i="21"/>
  <c r="J237" i="21"/>
  <c r="N237" i="21"/>
  <c r="R237" i="21"/>
  <c r="V237" i="21"/>
  <c r="D237" i="21"/>
  <c r="H237" i="21"/>
  <c r="L237" i="21"/>
  <c r="P237" i="21"/>
  <c r="T237" i="21"/>
  <c r="X237" i="21"/>
  <c r="E237" i="21"/>
  <c r="M237" i="21"/>
  <c r="U237" i="21"/>
  <c r="I237" i="21"/>
  <c r="Q237" i="21"/>
  <c r="Y237" i="21"/>
  <c r="B237" i="21"/>
  <c r="K237" i="21"/>
  <c r="O237" i="21"/>
  <c r="C237" i="21"/>
  <c r="W237" i="21"/>
  <c r="G237" i="21"/>
  <c r="S237" i="21"/>
  <c r="D411" i="28"/>
  <c r="H411" i="28"/>
  <c r="L411" i="28"/>
  <c r="P411" i="28"/>
  <c r="T411" i="28"/>
  <c r="X411" i="28"/>
  <c r="F411" i="28"/>
  <c r="K411" i="28"/>
  <c r="Q411" i="28"/>
  <c r="V411" i="28"/>
  <c r="G411" i="28"/>
  <c r="N411" i="28"/>
  <c r="U411" i="28"/>
  <c r="C411" i="28"/>
  <c r="J411" i="28"/>
  <c r="R411" i="28"/>
  <c r="Y411" i="28"/>
  <c r="M411" i="28"/>
  <c r="B411" i="28"/>
  <c r="O411" i="28"/>
  <c r="E411" i="28"/>
  <c r="S411" i="28"/>
  <c r="I411" i="28"/>
  <c r="W411" i="28"/>
  <c r="F343" i="28"/>
  <c r="J343" i="28"/>
  <c r="N343" i="28"/>
  <c r="R343" i="28"/>
  <c r="V343" i="28"/>
  <c r="D343" i="28"/>
  <c r="I343" i="28"/>
  <c r="O343" i="28"/>
  <c r="T343" i="28"/>
  <c r="Y343" i="28"/>
  <c r="B343" i="28"/>
  <c r="G343" i="28"/>
  <c r="L343" i="28"/>
  <c r="Q343" i="28"/>
  <c r="W343" i="28"/>
  <c r="H343" i="28"/>
  <c r="S343" i="28"/>
  <c r="K343" i="28"/>
  <c r="U343" i="28"/>
  <c r="C343" i="28"/>
  <c r="M343" i="28"/>
  <c r="X343" i="28"/>
  <c r="E343" i="28"/>
  <c r="P343" i="28"/>
  <c r="D274" i="28"/>
  <c r="H274" i="28"/>
  <c r="L274" i="28"/>
  <c r="P274" i="28"/>
  <c r="T274" i="28"/>
  <c r="X274" i="28"/>
  <c r="F274" i="28"/>
  <c r="K274" i="28"/>
  <c r="Q274" i="28"/>
  <c r="V274" i="28"/>
  <c r="C274" i="28"/>
  <c r="I274" i="28"/>
  <c r="N274" i="28"/>
  <c r="S274" i="28"/>
  <c r="Y274" i="28"/>
  <c r="B274" i="28"/>
  <c r="J274" i="28"/>
  <c r="U274" i="28"/>
  <c r="W274" i="28"/>
  <c r="E274" i="28"/>
  <c r="O274" i="28"/>
  <c r="G274" i="28"/>
  <c r="R274" i="28"/>
  <c r="M274" i="28"/>
  <c r="E374" i="21"/>
  <c r="I374" i="21"/>
  <c r="M374" i="21"/>
  <c r="Q374" i="21"/>
  <c r="U374" i="21"/>
  <c r="Y374" i="21"/>
  <c r="F374" i="21"/>
  <c r="K374" i="21"/>
  <c r="P374" i="21"/>
  <c r="V374" i="21"/>
  <c r="C374" i="21"/>
  <c r="H374" i="21"/>
  <c r="N374" i="21"/>
  <c r="S374" i="21"/>
  <c r="X374" i="21"/>
  <c r="D374" i="21"/>
  <c r="O374" i="21"/>
  <c r="J374" i="21"/>
  <c r="T374" i="21"/>
  <c r="L374" i="21"/>
  <c r="W374" i="21"/>
  <c r="B374" i="21"/>
  <c r="G374" i="21"/>
  <c r="R374" i="21"/>
  <c r="E377" i="28"/>
  <c r="I377" i="28"/>
  <c r="M377" i="28"/>
  <c r="Q377" i="28"/>
  <c r="U377" i="28"/>
  <c r="Y377" i="28"/>
  <c r="B377" i="28"/>
  <c r="C377" i="28"/>
  <c r="H377" i="28"/>
  <c r="N377" i="28"/>
  <c r="S377" i="28"/>
  <c r="X377" i="28"/>
  <c r="F377" i="28"/>
  <c r="K377" i="28"/>
  <c r="P377" i="28"/>
  <c r="V377" i="28"/>
  <c r="G377" i="28"/>
  <c r="R377" i="28"/>
  <c r="J377" i="28"/>
  <c r="T377" i="28"/>
  <c r="L377" i="28"/>
  <c r="W377" i="28"/>
  <c r="D377" i="28"/>
  <c r="O377" i="28"/>
  <c r="C308" i="28"/>
  <c r="G308" i="28"/>
  <c r="K308" i="28"/>
  <c r="O308" i="28"/>
  <c r="S308" i="28"/>
  <c r="W308" i="28"/>
  <c r="E308" i="28"/>
  <c r="J308" i="28"/>
  <c r="P308" i="28"/>
  <c r="U308" i="28"/>
  <c r="H308" i="28"/>
  <c r="M308" i="28"/>
  <c r="R308" i="28"/>
  <c r="X308" i="28"/>
  <c r="I308" i="28"/>
  <c r="T308" i="28"/>
  <c r="L308" i="28"/>
  <c r="V308" i="28"/>
  <c r="D308" i="28"/>
  <c r="N308" i="28"/>
  <c r="Y308" i="28"/>
  <c r="B308" i="28"/>
  <c r="F308" i="28"/>
  <c r="Q308" i="28"/>
  <c r="F306" i="21"/>
  <c r="J306" i="21"/>
  <c r="N306" i="21"/>
  <c r="R306" i="21"/>
  <c r="V306" i="21"/>
  <c r="D306" i="21"/>
  <c r="H306" i="21"/>
  <c r="L306" i="21"/>
  <c r="P306" i="21"/>
  <c r="T306" i="21"/>
  <c r="X306" i="21"/>
  <c r="E306" i="21"/>
  <c r="M306" i="21"/>
  <c r="U306" i="21"/>
  <c r="B306" i="21"/>
  <c r="I306" i="21"/>
  <c r="Q306" i="21"/>
  <c r="Y306" i="21"/>
  <c r="C306" i="21"/>
  <c r="S306" i="21"/>
  <c r="K306" i="21"/>
  <c r="G306" i="21"/>
  <c r="W306" i="21"/>
  <c r="O306" i="21"/>
  <c r="D408" i="21"/>
  <c r="H408" i="21"/>
  <c r="L408" i="21"/>
  <c r="P408" i="21"/>
  <c r="T408" i="21"/>
  <c r="X408" i="21"/>
  <c r="F408" i="21"/>
  <c r="J408" i="21"/>
  <c r="N408" i="21"/>
  <c r="R408" i="21"/>
  <c r="V408" i="21"/>
  <c r="G408" i="21"/>
  <c r="O408" i="21"/>
  <c r="W408" i="21"/>
  <c r="C408" i="21"/>
  <c r="K408" i="21"/>
  <c r="S408" i="21"/>
  <c r="E408" i="21"/>
  <c r="U408" i="21"/>
  <c r="M408" i="21"/>
  <c r="Q408" i="21"/>
  <c r="I408" i="21"/>
  <c r="B408" i="21"/>
  <c r="Y408" i="21"/>
  <c r="C340" i="21"/>
  <c r="G340" i="21"/>
  <c r="K340" i="21"/>
  <c r="O340" i="21"/>
  <c r="S340" i="21"/>
  <c r="W340" i="21"/>
  <c r="E340" i="21"/>
  <c r="I340" i="21"/>
  <c r="M340" i="21"/>
  <c r="Q340" i="21"/>
  <c r="U340" i="21"/>
  <c r="Y340" i="21"/>
  <c r="J340" i="21"/>
  <c r="R340" i="21"/>
  <c r="F340" i="21"/>
  <c r="N340" i="21"/>
  <c r="V340" i="21"/>
  <c r="P340" i="21"/>
  <c r="H340" i="21"/>
  <c r="X340" i="21"/>
  <c r="L340" i="21"/>
  <c r="D340" i="21"/>
  <c r="T340" i="21"/>
  <c r="B340" i="21"/>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E66" i="19" l="1"/>
  <c r="I66" i="19"/>
  <c r="M66" i="19"/>
  <c r="Q66" i="19"/>
  <c r="U66" i="19"/>
  <c r="Y66" i="19"/>
  <c r="C66" i="19"/>
  <c r="K66" i="19"/>
  <c r="S66" i="19"/>
  <c r="B66" i="19"/>
  <c r="H66" i="19"/>
  <c r="P66" i="19"/>
  <c r="X66" i="19"/>
  <c r="F66" i="19"/>
  <c r="J66" i="19"/>
  <c r="N66" i="19"/>
  <c r="R66" i="19"/>
  <c r="V66" i="19"/>
  <c r="G66" i="19"/>
  <c r="O66" i="19"/>
  <c r="W66" i="19"/>
  <c r="D66" i="19"/>
  <c r="L66" i="19"/>
  <c r="T66" i="19"/>
  <c r="C172" i="28"/>
  <c r="G172" i="28"/>
  <c r="K172" i="28"/>
  <c r="O172" i="28"/>
  <c r="S172" i="28"/>
  <c r="W172" i="28"/>
  <c r="B172" i="28"/>
  <c r="D172" i="28"/>
  <c r="H172" i="28"/>
  <c r="L172" i="28"/>
  <c r="P172" i="28"/>
  <c r="T172" i="28"/>
  <c r="X172" i="28"/>
  <c r="I172" i="28"/>
  <c r="Q172" i="28"/>
  <c r="Y172" i="28"/>
  <c r="J172" i="28"/>
  <c r="R172" i="28"/>
  <c r="E172" i="28"/>
  <c r="U172" i="28"/>
  <c r="F172" i="28"/>
  <c r="V172" i="28"/>
  <c r="M172" i="28"/>
  <c r="N172" i="28"/>
  <c r="E241" i="28"/>
  <c r="I241" i="28"/>
  <c r="M241" i="28"/>
  <c r="Q241" i="28"/>
  <c r="F241" i="28"/>
  <c r="J241" i="28"/>
  <c r="N241" i="28"/>
  <c r="R241" i="28"/>
  <c r="C241" i="28"/>
  <c r="K241" i="28"/>
  <c r="S241" i="28"/>
  <c r="W241" i="28"/>
  <c r="D241" i="28"/>
  <c r="L241" i="28"/>
  <c r="T241" i="28"/>
  <c r="X241" i="28"/>
  <c r="G241" i="28"/>
  <c r="U241" i="28"/>
  <c r="H241" i="28"/>
  <c r="V241" i="28"/>
  <c r="O241" i="28"/>
  <c r="P241" i="28"/>
  <c r="Y241" i="28"/>
  <c r="B241" i="28"/>
  <c r="E101" i="25"/>
  <c r="I101" i="25"/>
  <c r="M101" i="25"/>
  <c r="Q101" i="25"/>
  <c r="U101" i="25"/>
  <c r="Y101" i="25"/>
  <c r="B101" i="25"/>
  <c r="F101" i="25"/>
  <c r="J101" i="25"/>
  <c r="N101" i="25"/>
  <c r="R101" i="25"/>
  <c r="V101" i="25"/>
  <c r="C101" i="25"/>
  <c r="K101" i="25"/>
  <c r="S101" i="25"/>
  <c r="O101" i="25"/>
  <c r="W101" i="25"/>
  <c r="H101" i="25"/>
  <c r="P101" i="25"/>
  <c r="D101" i="25"/>
  <c r="L101" i="25"/>
  <c r="T101" i="25"/>
  <c r="G101" i="25"/>
  <c r="X101" i="25"/>
  <c r="C169" i="21"/>
  <c r="G169" i="21"/>
  <c r="K169" i="21"/>
  <c r="O169" i="21"/>
  <c r="S169" i="21"/>
  <c r="W169" i="21"/>
  <c r="D169" i="21"/>
  <c r="H169" i="21"/>
  <c r="L169" i="21"/>
  <c r="P169" i="21"/>
  <c r="T169" i="21"/>
  <c r="X169" i="21"/>
  <c r="E169" i="21"/>
  <c r="M169" i="21"/>
  <c r="U169" i="21"/>
  <c r="B169" i="21"/>
  <c r="F169" i="21"/>
  <c r="N169" i="21"/>
  <c r="V169" i="21"/>
  <c r="I169" i="21"/>
  <c r="Y169" i="21"/>
  <c r="J169" i="21"/>
  <c r="Q169" i="21"/>
  <c r="R169" i="21"/>
  <c r="D134" i="21"/>
  <c r="H134" i="21"/>
  <c r="L134" i="21"/>
  <c r="P134" i="21"/>
  <c r="T134" i="21"/>
  <c r="X134" i="21"/>
  <c r="E134" i="21"/>
  <c r="I134" i="21"/>
  <c r="M134" i="21"/>
  <c r="Q134" i="21"/>
  <c r="U134" i="21"/>
  <c r="Y134" i="21"/>
  <c r="F134" i="21"/>
  <c r="N134" i="21"/>
  <c r="V134" i="21"/>
  <c r="G134" i="21"/>
  <c r="O134" i="21"/>
  <c r="W134" i="21"/>
  <c r="B134" i="21"/>
  <c r="J134" i="21"/>
  <c r="S134" i="21"/>
  <c r="K134" i="21"/>
  <c r="R134" i="21"/>
  <c r="C134" i="21"/>
  <c r="D136" i="19"/>
  <c r="H136" i="19"/>
  <c r="L136" i="19"/>
  <c r="P136" i="19"/>
  <c r="T136" i="19"/>
  <c r="X136" i="19"/>
  <c r="E136" i="19"/>
  <c r="I136" i="19"/>
  <c r="M136" i="19"/>
  <c r="Q136" i="19"/>
  <c r="U136" i="19"/>
  <c r="Y136" i="19"/>
  <c r="J136" i="19"/>
  <c r="R136" i="19"/>
  <c r="F136" i="19"/>
  <c r="V136" i="19"/>
  <c r="G136" i="19"/>
  <c r="W136" i="19"/>
  <c r="C136" i="19"/>
  <c r="K136" i="19"/>
  <c r="S136" i="19"/>
  <c r="B136" i="19"/>
  <c r="N136" i="19"/>
  <c r="O136" i="19"/>
  <c r="C207" i="28"/>
  <c r="G207" i="28"/>
  <c r="K207" i="28"/>
  <c r="O207" i="28"/>
  <c r="S207" i="28"/>
  <c r="W207" i="28"/>
  <c r="D207" i="28"/>
  <c r="H207" i="28"/>
  <c r="L207" i="28"/>
  <c r="P207" i="28"/>
  <c r="T207" i="28"/>
  <c r="X207" i="28"/>
  <c r="I207" i="28"/>
  <c r="Q207" i="28"/>
  <c r="Y207" i="28"/>
  <c r="J207" i="28"/>
  <c r="R207" i="28"/>
  <c r="E207" i="28"/>
  <c r="U207" i="28"/>
  <c r="F207" i="28"/>
  <c r="V207" i="28"/>
  <c r="B207" i="28"/>
  <c r="M207" i="28"/>
  <c r="N207" i="28"/>
  <c r="E29" i="25"/>
  <c r="I29" i="25"/>
  <c r="M29" i="25"/>
  <c r="Q29" i="25"/>
  <c r="U29" i="25"/>
  <c r="Y29" i="25"/>
  <c r="B29" i="25"/>
  <c r="F29" i="25"/>
  <c r="J29" i="25"/>
  <c r="N29" i="25"/>
  <c r="R29" i="25"/>
  <c r="V29" i="25"/>
  <c r="C29" i="25"/>
  <c r="K29" i="25"/>
  <c r="S29" i="25"/>
  <c r="G29" i="25"/>
  <c r="W29" i="25"/>
  <c r="H29" i="25"/>
  <c r="X29" i="25"/>
  <c r="D29" i="25"/>
  <c r="L29" i="25"/>
  <c r="T29" i="25"/>
  <c r="O29" i="25"/>
  <c r="P29" i="25"/>
  <c r="E99" i="21"/>
  <c r="I99" i="21"/>
  <c r="M99" i="21"/>
  <c r="Q99" i="21"/>
  <c r="U99" i="21"/>
  <c r="Y99" i="21"/>
  <c r="B99" i="21"/>
  <c r="F99" i="21"/>
  <c r="J99" i="21"/>
  <c r="N99" i="21"/>
  <c r="R99" i="21"/>
  <c r="V99" i="21"/>
  <c r="G99" i="21"/>
  <c r="O99" i="21"/>
  <c r="W99" i="21"/>
  <c r="H99" i="21"/>
  <c r="P99" i="21"/>
  <c r="X99" i="21"/>
  <c r="K99" i="21"/>
  <c r="C99" i="21"/>
  <c r="D99" i="21"/>
  <c r="L99" i="21"/>
  <c r="S99" i="21"/>
  <c r="T99" i="21"/>
  <c r="F203" i="21"/>
  <c r="J203" i="21"/>
  <c r="N203" i="21"/>
  <c r="R203" i="21"/>
  <c r="V203" i="21"/>
  <c r="C203" i="21"/>
  <c r="G203" i="21"/>
  <c r="K203" i="21"/>
  <c r="O203" i="21"/>
  <c r="S203" i="21"/>
  <c r="W203" i="21"/>
  <c r="B203" i="21"/>
  <c r="D203" i="21"/>
  <c r="L203" i="21"/>
  <c r="T203" i="21"/>
  <c r="E203" i="21"/>
  <c r="M203" i="21"/>
  <c r="U203" i="21"/>
  <c r="H203" i="21"/>
  <c r="X203" i="21"/>
  <c r="P203" i="21"/>
  <c r="Q203" i="21"/>
  <c r="I203" i="21"/>
  <c r="Y203" i="21"/>
  <c r="C102" i="28"/>
  <c r="G102" i="28"/>
  <c r="K102" i="28"/>
  <c r="O102" i="28"/>
  <c r="S102" i="28"/>
  <c r="W102" i="28"/>
  <c r="B102" i="28"/>
  <c r="D102" i="28"/>
  <c r="H102" i="28"/>
  <c r="L102" i="28"/>
  <c r="P102" i="28"/>
  <c r="T102" i="28"/>
  <c r="X102" i="28"/>
  <c r="I102" i="28"/>
  <c r="Q102" i="28"/>
  <c r="Y102" i="28"/>
  <c r="J102" i="28"/>
  <c r="R102" i="28"/>
  <c r="M102" i="28"/>
  <c r="N102" i="28"/>
  <c r="E102" i="28"/>
  <c r="F102" i="28"/>
  <c r="V102" i="28"/>
  <c r="U102" i="28"/>
  <c r="E31" i="21"/>
  <c r="I31" i="21"/>
  <c r="M31" i="21"/>
  <c r="Q31" i="21"/>
  <c r="U31" i="21"/>
  <c r="Y31" i="21"/>
  <c r="B31" i="21"/>
  <c r="F31" i="21"/>
  <c r="J31" i="21"/>
  <c r="N31" i="21"/>
  <c r="R31" i="21"/>
  <c r="V31" i="21"/>
  <c r="G31" i="21"/>
  <c r="O31" i="21"/>
  <c r="W31" i="21"/>
  <c r="H31" i="21"/>
  <c r="P31" i="21"/>
  <c r="X31" i="21"/>
  <c r="C31" i="21"/>
  <c r="S31" i="21"/>
  <c r="D31" i="21"/>
  <c r="T31" i="21"/>
  <c r="K31" i="21"/>
  <c r="L31" i="21"/>
  <c r="E30" i="19"/>
  <c r="I30" i="19"/>
  <c r="M30" i="19"/>
  <c r="Q30" i="19"/>
  <c r="U30" i="19"/>
  <c r="Y30" i="19"/>
  <c r="G30" i="19"/>
  <c r="O30" i="19"/>
  <c r="W30" i="19"/>
  <c r="H30" i="19"/>
  <c r="P30" i="19"/>
  <c r="X30" i="19"/>
  <c r="F30" i="19"/>
  <c r="J30" i="19"/>
  <c r="N30" i="19"/>
  <c r="R30" i="19"/>
  <c r="V30" i="19"/>
  <c r="C30" i="19"/>
  <c r="K30" i="19"/>
  <c r="S30" i="19"/>
  <c r="B30" i="19"/>
  <c r="D30" i="19"/>
  <c r="L30" i="19"/>
  <c r="T30" i="19"/>
  <c r="F64" i="21"/>
  <c r="J64" i="21"/>
  <c r="N64" i="21"/>
  <c r="R64" i="21"/>
  <c r="V64" i="21"/>
  <c r="C64" i="21"/>
  <c r="G64" i="21"/>
  <c r="K64" i="21"/>
  <c r="O64" i="21"/>
  <c r="S64" i="21"/>
  <c r="W64" i="21"/>
  <c r="B64" i="21"/>
  <c r="D64" i="21"/>
  <c r="L64" i="21"/>
  <c r="T64" i="21"/>
  <c r="E64" i="21"/>
  <c r="M64" i="21"/>
  <c r="U64" i="21"/>
  <c r="P64" i="21"/>
  <c r="Q64" i="21"/>
  <c r="X64" i="21"/>
  <c r="Y64" i="21"/>
  <c r="H64" i="21"/>
  <c r="I64" i="21"/>
  <c r="C137" i="28"/>
  <c r="G137" i="28"/>
  <c r="K137" i="28"/>
  <c r="O137" i="28"/>
  <c r="S137" i="28"/>
  <c r="W137" i="28"/>
  <c r="D137" i="28"/>
  <c r="H137" i="28"/>
  <c r="L137" i="28"/>
  <c r="P137" i="28"/>
  <c r="T137" i="28"/>
  <c r="X137" i="28"/>
  <c r="E137" i="28"/>
  <c r="M137" i="28"/>
  <c r="U137" i="28"/>
  <c r="B137" i="28"/>
  <c r="F137" i="28"/>
  <c r="N137" i="28"/>
  <c r="V137" i="28"/>
  <c r="I137" i="28"/>
  <c r="Y137" i="28"/>
  <c r="J137" i="28"/>
  <c r="Q137" i="28"/>
  <c r="R137" i="28"/>
  <c r="D67" i="28"/>
  <c r="H67" i="28"/>
  <c r="L67" i="28"/>
  <c r="P67" i="28"/>
  <c r="T67" i="28"/>
  <c r="X67" i="28"/>
  <c r="E67" i="28"/>
  <c r="I67" i="28"/>
  <c r="M67" i="28"/>
  <c r="Q67" i="28"/>
  <c r="U67" i="28"/>
  <c r="Y67" i="28"/>
  <c r="B67" i="28"/>
  <c r="J67" i="28"/>
  <c r="R67" i="28"/>
  <c r="C67" i="28"/>
  <c r="K67" i="28"/>
  <c r="S67" i="28"/>
  <c r="N67" i="28"/>
  <c r="O67" i="28"/>
  <c r="F67" i="28"/>
  <c r="G67" i="28"/>
  <c r="V67" i="28"/>
  <c r="W67" i="28"/>
  <c r="E65" i="25"/>
  <c r="I65" i="25"/>
  <c r="M65" i="25"/>
  <c r="Q65" i="25"/>
  <c r="U65" i="25"/>
  <c r="Y65" i="25"/>
  <c r="B65" i="25"/>
  <c r="F65" i="25"/>
  <c r="J65" i="25"/>
  <c r="N65" i="25"/>
  <c r="R65" i="25"/>
  <c r="V65" i="25"/>
  <c r="C65" i="25"/>
  <c r="K65" i="25"/>
  <c r="S65" i="25"/>
  <c r="O65" i="25"/>
  <c r="P65" i="25"/>
  <c r="X65" i="25"/>
  <c r="D65" i="25"/>
  <c r="L65" i="25"/>
  <c r="T65" i="25"/>
  <c r="G65" i="25"/>
  <c r="W65" i="25"/>
  <c r="H65" i="25"/>
  <c r="D138" i="25"/>
  <c r="H138" i="25"/>
  <c r="L138" i="25"/>
  <c r="P138" i="25"/>
  <c r="T138" i="25"/>
  <c r="X138" i="25"/>
  <c r="E138" i="25"/>
  <c r="I138" i="25"/>
  <c r="M138" i="25"/>
  <c r="Q138" i="25"/>
  <c r="U138" i="25"/>
  <c r="Y138" i="25"/>
  <c r="J138" i="25"/>
  <c r="R138" i="25"/>
  <c r="C138" i="25"/>
  <c r="K138" i="25"/>
  <c r="S138" i="25"/>
  <c r="F138" i="25"/>
  <c r="V138" i="25"/>
  <c r="N138" i="25"/>
  <c r="O138" i="25"/>
  <c r="G138" i="25"/>
  <c r="W138" i="25"/>
  <c r="B138" i="25"/>
  <c r="D101" i="19"/>
  <c r="H101" i="19"/>
  <c r="L101" i="19"/>
  <c r="P101" i="19"/>
  <c r="T101" i="19"/>
  <c r="X101" i="19"/>
  <c r="F101" i="19"/>
  <c r="N101" i="19"/>
  <c r="R101" i="19"/>
  <c r="C101" i="19"/>
  <c r="K101" i="19"/>
  <c r="S101" i="19"/>
  <c r="E101" i="19"/>
  <c r="I101" i="19"/>
  <c r="M101" i="19"/>
  <c r="Q101" i="19"/>
  <c r="U101" i="19"/>
  <c r="Y101" i="19"/>
  <c r="B101" i="19"/>
  <c r="J101" i="19"/>
  <c r="V101" i="19"/>
  <c r="G101" i="19"/>
  <c r="O101" i="19"/>
  <c r="W101" i="19"/>
  <c r="D39" i="28"/>
  <c r="H39" i="28"/>
  <c r="L39" i="28"/>
  <c r="P39" i="28"/>
  <c r="T39" i="28"/>
  <c r="X39" i="28"/>
  <c r="E39" i="28"/>
  <c r="I39" i="28"/>
  <c r="M39" i="28"/>
  <c r="Q39" i="28"/>
  <c r="U39" i="28"/>
  <c r="Y39" i="28"/>
  <c r="J39" i="28"/>
  <c r="R39" i="28"/>
  <c r="B39" i="28"/>
  <c r="C39" i="28"/>
  <c r="K39" i="28"/>
  <c r="S39" i="28"/>
  <c r="N39" i="28"/>
  <c r="O39" i="28"/>
  <c r="F39" i="28"/>
  <c r="G39" i="28"/>
  <c r="V39" i="28"/>
  <c r="W39" i="28"/>
  <c r="A40" i="28"/>
  <c r="F378" i="28"/>
  <c r="J378" i="28"/>
  <c r="N378" i="28"/>
  <c r="R378" i="28"/>
  <c r="V378" i="28"/>
  <c r="G378" i="28"/>
  <c r="L378" i="28"/>
  <c r="Q378" i="28"/>
  <c r="W378" i="28"/>
  <c r="D378" i="28"/>
  <c r="I378" i="28"/>
  <c r="O378" i="28"/>
  <c r="T378" i="28"/>
  <c r="Y378" i="28"/>
  <c r="B378" i="28"/>
  <c r="E378" i="28"/>
  <c r="P378" i="28"/>
  <c r="H378" i="28"/>
  <c r="S378" i="28"/>
  <c r="K378" i="28"/>
  <c r="U378" i="28"/>
  <c r="C378" i="28"/>
  <c r="M378" i="28"/>
  <c r="X378" i="28"/>
  <c r="E275" i="28"/>
  <c r="I275" i="28"/>
  <c r="M275" i="28"/>
  <c r="Q275" i="28"/>
  <c r="U275" i="28"/>
  <c r="Y275" i="28"/>
  <c r="B275" i="28"/>
  <c r="D275" i="28"/>
  <c r="J275" i="28"/>
  <c r="O275" i="28"/>
  <c r="T275" i="28"/>
  <c r="G275" i="28"/>
  <c r="L275" i="28"/>
  <c r="R275" i="28"/>
  <c r="W275" i="28"/>
  <c r="H275" i="28"/>
  <c r="S275" i="28"/>
  <c r="V275" i="28"/>
  <c r="C275" i="28"/>
  <c r="N275" i="28"/>
  <c r="X275" i="28"/>
  <c r="F275" i="28"/>
  <c r="P275" i="28"/>
  <c r="K275" i="28"/>
  <c r="D341" i="21"/>
  <c r="H341" i="21"/>
  <c r="L341" i="21"/>
  <c r="P341" i="21"/>
  <c r="T341" i="21"/>
  <c r="X341" i="21"/>
  <c r="F341" i="21"/>
  <c r="J341" i="21"/>
  <c r="N341" i="21"/>
  <c r="R341" i="21"/>
  <c r="V341" i="21"/>
  <c r="C341" i="21"/>
  <c r="K341" i="21"/>
  <c r="S341" i="21"/>
  <c r="G341" i="21"/>
  <c r="O341" i="21"/>
  <c r="W341" i="21"/>
  <c r="B341" i="21"/>
  <c r="I341" i="21"/>
  <c r="Y341" i="21"/>
  <c r="Q341" i="21"/>
  <c r="U341" i="21"/>
  <c r="E341" i="21"/>
  <c r="M341" i="21"/>
  <c r="F272" i="21"/>
  <c r="J272" i="21"/>
  <c r="N272" i="21"/>
  <c r="R272" i="21"/>
  <c r="V272" i="21"/>
  <c r="G272" i="21"/>
  <c r="L272" i="21"/>
  <c r="Q272" i="21"/>
  <c r="W272" i="21"/>
  <c r="D272" i="21"/>
  <c r="I272" i="21"/>
  <c r="O272" i="21"/>
  <c r="T272" i="21"/>
  <c r="Y272" i="21"/>
  <c r="K272" i="21"/>
  <c r="U272" i="21"/>
  <c r="E272" i="21"/>
  <c r="P272" i="21"/>
  <c r="B272" i="21"/>
  <c r="S272" i="21"/>
  <c r="C272" i="21"/>
  <c r="M272" i="21"/>
  <c r="H272" i="21"/>
  <c r="X272" i="21"/>
  <c r="D309" i="28"/>
  <c r="H309" i="28"/>
  <c r="L309" i="28"/>
  <c r="P309" i="28"/>
  <c r="T309" i="28"/>
  <c r="X309" i="28"/>
  <c r="C309" i="28"/>
  <c r="I309" i="28"/>
  <c r="N309" i="28"/>
  <c r="S309" i="28"/>
  <c r="Y309" i="28"/>
  <c r="B309" i="28"/>
  <c r="F309" i="28"/>
  <c r="K309" i="28"/>
  <c r="Q309" i="28"/>
  <c r="V309" i="28"/>
  <c r="G309" i="28"/>
  <c r="R309" i="28"/>
  <c r="J309" i="28"/>
  <c r="U309" i="28"/>
  <c r="M309" i="28"/>
  <c r="W309" i="28"/>
  <c r="E309" i="28"/>
  <c r="O309" i="28"/>
  <c r="F446" i="28"/>
  <c r="J446" i="28"/>
  <c r="N446" i="28"/>
  <c r="R446" i="28"/>
  <c r="V446" i="28"/>
  <c r="D446" i="28"/>
  <c r="H446" i="28"/>
  <c r="L446" i="28"/>
  <c r="P446" i="28"/>
  <c r="T446" i="28"/>
  <c r="X446" i="28"/>
  <c r="E446" i="28"/>
  <c r="M446" i="28"/>
  <c r="U446" i="28"/>
  <c r="C446" i="28"/>
  <c r="O446" i="28"/>
  <c r="Y446" i="28"/>
  <c r="I446" i="28"/>
  <c r="S446" i="28"/>
  <c r="W446" i="28"/>
  <c r="G446" i="28"/>
  <c r="K446" i="28"/>
  <c r="Q446" i="28"/>
  <c r="B446" i="28"/>
  <c r="E412" i="28"/>
  <c r="D412" i="28"/>
  <c r="I412" i="28"/>
  <c r="M412" i="28"/>
  <c r="Q412" i="28"/>
  <c r="U412" i="28"/>
  <c r="Y412" i="28"/>
  <c r="B412" i="28"/>
  <c r="F412" i="28"/>
  <c r="K412" i="28"/>
  <c r="P412" i="28"/>
  <c r="V412" i="28"/>
  <c r="H412" i="28"/>
  <c r="N412" i="28"/>
  <c r="S412" i="28"/>
  <c r="X412" i="28"/>
  <c r="C412" i="28"/>
  <c r="O412" i="28"/>
  <c r="G412" i="28"/>
  <c r="R412" i="28"/>
  <c r="J412" i="28"/>
  <c r="T412" i="28"/>
  <c r="L412" i="28"/>
  <c r="W412" i="28"/>
  <c r="C307" i="21"/>
  <c r="G307" i="21"/>
  <c r="K307" i="21"/>
  <c r="O307" i="21"/>
  <c r="S307" i="21"/>
  <c r="W307" i="21"/>
  <c r="B307" i="21"/>
  <c r="E307" i="21"/>
  <c r="I307" i="21"/>
  <c r="M307" i="21"/>
  <c r="Q307" i="21"/>
  <c r="U307" i="21"/>
  <c r="Y307" i="21"/>
  <c r="F307" i="21"/>
  <c r="N307" i="21"/>
  <c r="V307" i="21"/>
  <c r="J307" i="21"/>
  <c r="R307" i="21"/>
  <c r="L307" i="21"/>
  <c r="D307" i="21"/>
  <c r="T307" i="21"/>
  <c r="H307" i="21"/>
  <c r="X307" i="21"/>
  <c r="P307" i="21"/>
  <c r="C238" i="21"/>
  <c r="G238" i="21"/>
  <c r="K238" i="21"/>
  <c r="O238" i="21"/>
  <c r="S238" i="21"/>
  <c r="W238" i="21"/>
  <c r="B238" i="21"/>
  <c r="E238" i="21"/>
  <c r="I238" i="21"/>
  <c r="M238" i="21"/>
  <c r="Q238" i="21"/>
  <c r="U238" i="21"/>
  <c r="Y238" i="21"/>
  <c r="F238" i="21"/>
  <c r="N238" i="21"/>
  <c r="V238" i="21"/>
  <c r="J238" i="21"/>
  <c r="R238" i="21"/>
  <c r="D238" i="21"/>
  <c r="T238" i="21"/>
  <c r="L238" i="21"/>
  <c r="X238" i="21"/>
  <c r="H238" i="21"/>
  <c r="P238" i="21"/>
  <c r="C344" i="28"/>
  <c r="G344" i="28"/>
  <c r="K344" i="28"/>
  <c r="O344" i="28"/>
  <c r="S344" i="28"/>
  <c r="W344" i="28"/>
  <c r="H344" i="28"/>
  <c r="M344" i="28"/>
  <c r="R344" i="28"/>
  <c r="X344" i="28"/>
  <c r="E344" i="28"/>
  <c r="J344" i="28"/>
  <c r="P344" i="28"/>
  <c r="U344" i="28"/>
  <c r="F344" i="28"/>
  <c r="Q344" i="28"/>
  <c r="I344" i="28"/>
  <c r="T344" i="28"/>
  <c r="L344" i="28"/>
  <c r="V344" i="28"/>
  <c r="D344" i="28"/>
  <c r="N344" i="28"/>
  <c r="Y344" i="28"/>
  <c r="B344" i="28"/>
  <c r="E409" i="21"/>
  <c r="I409" i="21"/>
  <c r="M409" i="21"/>
  <c r="Q409" i="21"/>
  <c r="U409" i="21"/>
  <c r="Y409" i="21"/>
  <c r="C409" i="21"/>
  <c r="G409" i="21"/>
  <c r="K409" i="21"/>
  <c r="O409" i="21"/>
  <c r="S409" i="21"/>
  <c r="W409" i="21"/>
  <c r="H409" i="21"/>
  <c r="P409" i="21"/>
  <c r="X409" i="21"/>
  <c r="D409" i="21"/>
  <c r="L409" i="21"/>
  <c r="T409" i="21"/>
  <c r="N409" i="21"/>
  <c r="F409" i="21"/>
  <c r="V409" i="21"/>
  <c r="B409" i="21"/>
  <c r="J409" i="21"/>
  <c r="R409" i="21"/>
  <c r="F375" i="21"/>
  <c r="J375" i="21"/>
  <c r="N375" i="21"/>
  <c r="R375" i="21"/>
  <c r="V375" i="21"/>
  <c r="D375" i="21"/>
  <c r="I375" i="21"/>
  <c r="O375" i="21"/>
  <c r="T375" i="21"/>
  <c r="Y375" i="21"/>
  <c r="G375" i="21"/>
  <c r="L375" i="21"/>
  <c r="Q375" i="21"/>
  <c r="W375" i="21"/>
  <c r="C375" i="21"/>
  <c r="M375" i="21"/>
  <c r="X375" i="21"/>
  <c r="B375" i="21"/>
  <c r="H375" i="21"/>
  <c r="S375" i="21"/>
  <c r="K375" i="21"/>
  <c r="U375" i="21"/>
  <c r="E375" i="21"/>
  <c r="P375" i="21"/>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E137" i="19" l="1"/>
  <c r="I137" i="19"/>
  <c r="M137" i="19"/>
  <c r="Q137" i="19"/>
  <c r="U137" i="19"/>
  <c r="Y137" i="19"/>
  <c r="B137" i="19"/>
  <c r="F137" i="19"/>
  <c r="J137" i="19"/>
  <c r="N137" i="19"/>
  <c r="R137" i="19"/>
  <c r="V137" i="19"/>
  <c r="C137" i="19"/>
  <c r="K137" i="19"/>
  <c r="S137" i="19"/>
  <c r="O137" i="19"/>
  <c r="P137" i="19"/>
  <c r="D137" i="19"/>
  <c r="L137" i="19"/>
  <c r="T137" i="19"/>
  <c r="G137" i="19"/>
  <c r="W137" i="19"/>
  <c r="H137" i="19"/>
  <c r="X137" i="19"/>
  <c r="D138" i="28"/>
  <c r="H138" i="28"/>
  <c r="L138" i="28"/>
  <c r="P138" i="28"/>
  <c r="T138" i="28"/>
  <c r="X138" i="28"/>
  <c r="E138" i="28"/>
  <c r="I138" i="28"/>
  <c r="M138" i="28"/>
  <c r="Q138" i="28"/>
  <c r="U138" i="28"/>
  <c r="Y138" i="28"/>
  <c r="F138" i="28"/>
  <c r="N138" i="28"/>
  <c r="V138" i="28"/>
  <c r="G138" i="28"/>
  <c r="O138" i="28"/>
  <c r="W138" i="28"/>
  <c r="B138" i="28"/>
  <c r="R138" i="28"/>
  <c r="C138" i="28"/>
  <c r="S138" i="28"/>
  <c r="J138" i="28"/>
  <c r="K138" i="28"/>
  <c r="E139" i="25"/>
  <c r="I139" i="25"/>
  <c r="M139" i="25"/>
  <c r="Q139" i="25"/>
  <c r="U139" i="25"/>
  <c r="Y139" i="25"/>
  <c r="B139" i="25"/>
  <c r="F139" i="25"/>
  <c r="J139" i="25"/>
  <c r="N139" i="25"/>
  <c r="R139" i="25"/>
  <c r="V139" i="25"/>
  <c r="C139" i="25"/>
  <c r="K139" i="25"/>
  <c r="S139" i="25"/>
  <c r="D139" i="25"/>
  <c r="L139" i="25"/>
  <c r="T139" i="25"/>
  <c r="O139" i="25"/>
  <c r="W139" i="25"/>
  <c r="X139" i="25"/>
  <c r="P139" i="25"/>
  <c r="G139" i="25"/>
  <c r="H139" i="25"/>
  <c r="F32" i="21"/>
  <c r="J32" i="21"/>
  <c r="N32" i="21"/>
  <c r="R32" i="21"/>
  <c r="V32" i="21"/>
  <c r="C32" i="21"/>
  <c r="G32" i="21"/>
  <c r="K32" i="21"/>
  <c r="O32" i="21"/>
  <c r="S32" i="21"/>
  <c r="W32" i="21"/>
  <c r="B32" i="21"/>
  <c r="H32" i="21"/>
  <c r="P32" i="21"/>
  <c r="X32" i="21"/>
  <c r="I32" i="21"/>
  <c r="Q32" i="21"/>
  <c r="Y32" i="21"/>
  <c r="L32" i="21"/>
  <c r="M32" i="21"/>
  <c r="D32" i="21"/>
  <c r="T32" i="21"/>
  <c r="E32" i="21"/>
  <c r="U32" i="21"/>
  <c r="F66" i="25"/>
  <c r="J66" i="25"/>
  <c r="N66" i="25"/>
  <c r="R66" i="25"/>
  <c r="V66" i="25"/>
  <c r="C66" i="25"/>
  <c r="G66" i="25"/>
  <c r="K66" i="25"/>
  <c r="O66" i="25"/>
  <c r="S66" i="25"/>
  <c r="W66" i="25"/>
  <c r="B66" i="25"/>
  <c r="D66" i="25"/>
  <c r="L66" i="25"/>
  <c r="T66" i="25"/>
  <c r="H66" i="25"/>
  <c r="X66" i="25"/>
  <c r="Q66" i="25"/>
  <c r="E66" i="25"/>
  <c r="M66" i="25"/>
  <c r="U66" i="25"/>
  <c r="P66" i="25"/>
  <c r="I66" i="25"/>
  <c r="Y66" i="25"/>
  <c r="F103" i="19"/>
  <c r="J103" i="19"/>
  <c r="N103" i="19"/>
  <c r="R103" i="19"/>
  <c r="V103" i="19"/>
  <c r="D103" i="19"/>
  <c r="L103" i="19"/>
  <c r="T103" i="19"/>
  <c r="E103" i="19"/>
  <c r="M103" i="19"/>
  <c r="U103" i="19"/>
  <c r="B103" i="19"/>
  <c r="C103" i="19"/>
  <c r="G103" i="19"/>
  <c r="K103" i="19"/>
  <c r="O103" i="19"/>
  <c r="S103" i="19"/>
  <c r="W103" i="19"/>
  <c r="H103" i="19"/>
  <c r="P103" i="19"/>
  <c r="X103" i="19"/>
  <c r="I103" i="19"/>
  <c r="Q103" i="19"/>
  <c r="Y103" i="19"/>
  <c r="D103" i="28"/>
  <c r="H103" i="28"/>
  <c r="L103" i="28"/>
  <c r="P103" i="28"/>
  <c r="T103" i="28"/>
  <c r="X103" i="28"/>
  <c r="E103" i="28"/>
  <c r="I103" i="28"/>
  <c r="M103" i="28"/>
  <c r="Q103" i="28"/>
  <c r="U103" i="28"/>
  <c r="Y103" i="28"/>
  <c r="B103" i="28"/>
  <c r="J103" i="28"/>
  <c r="R103" i="28"/>
  <c r="C103" i="28"/>
  <c r="K103" i="28"/>
  <c r="S103" i="28"/>
  <c r="F103" i="28"/>
  <c r="V103" i="28"/>
  <c r="G103" i="28"/>
  <c r="W103" i="28"/>
  <c r="N103" i="28"/>
  <c r="O103" i="28"/>
  <c r="F31" i="19"/>
  <c r="J31" i="19"/>
  <c r="N31" i="19"/>
  <c r="R31" i="19"/>
  <c r="V31" i="19"/>
  <c r="H31" i="19"/>
  <c r="P31" i="19"/>
  <c r="X31" i="19"/>
  <c r="I31" i="19"/>
  <c r="Q31" i="19"/>
  <c r="C31" i="19"/>
  <c r="G31" i="19"/>
  <c r="K31" i="19"/>
  <c r="O31" i="19"/>
  <c r="S31" i="19"/>
  <c r="W31" i="19"/>
  <c r="D31" i="19"/>
  <c r="L31" i="19"/>
  <c r="T31" i="19"/>
  <c r="E31" i="19"/>
  <c r="M31" i="19"/>
  <c r="U31" i="19"/>
  <c r="Y31" i="19"/>
  <c r="B31" i="19"/>
  <c r="F100" i="21"/>
  <c r="J100" i="21"/>
  <c r="N100" i="21"/>
  <c r="R100" i="21"/>
  <c r="V100" i="21"/>
  <c r="C100" i="21"/>
  <c r="G100" i="21"/>
  <c r="K100" i="21"/>
  <c r="O100" i="21"/>
  <c r="S100" i="21"/>
  <c r="W100" i="21"/>
  <c r="B100" i="21"/>
  <c r="H100" i="21"/>
  <c r="P100" i="21"/>
  <c r="X100" i="21"/>
  <c r="I100" i="21"/>
  <c r="Q100" i="21"/>
  <c r="Y100" i="21"/>
  <c r="D100" i="21"/>
  <c r="T100" i="21"/>
  <c r="L100" i="21"/>
  <c r="M100" i="21"/>
  <c r="E100" i="21"/>
  <c r="U100" i="21"/>
  <c r="C204" i="21"/>
  <c r="G204" i="21"/>
  <c r="K204" i="21"/>
  <c r="O204" i="21"/>
  <c r="S204" i="21"/>
  <c r="W204" i="21"/>
  <c r="D204" i="21"/>
  <c r="H204" i="21"/>
  <c r="L204" i="21"/>
  <c r="P204" i="21"/>
  <c r="T204" i="21"/>
  <c r="X204" i="21"/>
  <c r="E204" i="21"/>
  <c r="M204" i="21"/>
  <c r="U204" i="21"/>
  <c r="B204" i="21"/>
  <c r="F204" i="21"/>
  <c r="N204" i="21"/>
  <c r="V204" i="21"/>
  <c r="Q204" i="21"/>
  <c r="Y204" i="21"/>
  <c r="R204" i="21"/>
  <c r="I204" i="21"/>
  <c r="J204" i="21"/>
  <c r="E68" i="28"/>
  <c r="I68" i="28"/>
  <c r="M68" i="28"/>
  <c r="Q68" i="28"/>
  <c r="U68" i="28"/>
  <c r="Y68" i="28"/>
  <c r="F68" i="28"/>
  <c r="J68" i="28"/>
  <c r="N68" i="28"/>
  <c r="R68" i="28"/>
  <c r="V68" i="28"/>
  <c r="C68" i="28"/>
  <c r="K68" i="28"/>
  <c r="S68" i="28"/>
  <c r="B68" i="28"/>
  <c r="D68" i="28"/>
  <c r="L68" i="28"/>
  <c r="T68" i="28"/>
  <c r="G68" i="28"/>
  <c r="W68" i="28"/>
  <c r="H68" i="28"/>
  <c r="X68" i="28"/>
  <c r="O68" i="28"/>
  <c r="P68" i="28"/>
  <c r="E40" i="28"/>
  <c r="I40" i="28"/>
  <c r="F40" i="28"/>
  <c r="J40" i="28"/>
  <c r="N40" i="28"/>
  <c r="R40" i="28"/>
  <c r="V40" i="28"/>
  <c r="C40" i="28"/>
  <c r="K40" i="28"/>
  <c r="P40" i="28"/>
  <c r="U40" i="28"/>
  <c r="D40" i="28"/>
  <c r="L40" i="28"/>
  <c r="Q40" i="28"/>
  <c r="W40" i="28"/>
  <c r="B40" i="28"/>
  <c r="G40" i="28"/>
  <c r="S40" i="28"/>
  <c r="H40" i="28"/>
  <c r="T40" i="28"/>
  <c r="M40" i="28"/>
  <c r="O40" i="28"/>
  <c r="X40" i="28"/>
  <c r="Y40" i="28"/>
  <c r="F102" i="25"/>
  <c r="J102" i="25"/>
  <c r="N102" i="25"/>
  <c r="R102" i="25"/>
  <c r="V102" i="25"/>
  <c r="C102" i="25"/>
  <c r="G102" i="25"/>
  <c r="K102" i="25"/>
  <c r="O102" i="25"/>
  <c r="S102" i="25"/>
  <c r="W102" i="25"/>
  <c r="B102" i="25"/>
  <c r="D102" i="25"/>
  <c r="L102" i="25"/>
  <c r="T102" i="25"/>
  <c r="P102" i="25"/>
  <c r="I102" i="25"/>
  <c r="Q102" i="25"/>
  <c r="Y102" i="25"/>
  <c r="E102" i="25"/>
  <c r="M102" i="25"/>
  <c r="U102" i="25"/>
  <c r="H102" i="25"/>
  <c r="X102" i="25"/>
  <c r="C65" i="21"/>
  <c r="G65" i="21"/>
  <c r="K65" i="21"/>
  <c r="O65" i="21"/>
  <c r="S65" i="21"/>
  <c r="W65" i="21"/>
  <c r="D65" i="21"/>
  <c r="H65" i="21"/>
  <c r="L65" i="21"/>
  <c r="P65" i="21"/>
  <c r="T65" i="21"/>
  <c r="X65" i="21"/>
  <c r="E65" i="21"/>
  <c r="M65" i="21"/>
  <c r="U65" i="21"/>
  <c r="F65" i="21"/>
  <c r="N65" i="21"/>
  <c r="V65" i="21"/>
  <c r="I65" i="21"/>
  <c r="Y65" i="21"/>
  <c r="J65" i="21"/>
  <c r="Q65" i="21"/>
  <c r="R65" i="21"/>
  <c r="B65" i="21"/>
  <c r="D173" i="28"/>
  <c r="H173" i="28"/>
  <c r="L173" i="28"/>
  <c r="P173" i="28"/>
  <c r="T173" i="28"/>
  <c r="X173" i="28"/>
  <c r="E173" i="28"/>
  <c r="I173" i="28"/>
  <c r="M173" i="28"/>
  <c r="Q173" i="28"/>
  <c r="U173" i="28"/>
  <c r="Y173" i="28"/>
  <c r="B173" i="28"/>
  <c r="J173" i="28"/>
  <c r="R173" i="28"/>
  <c r="C173" i="28"/>
  <c r="K173" i="28"/>
  <c r="S173" i="28"/>
  <c r="N173" i="28"/>
  <c r="O173" i="28"/>
  <c r="F173" i="28"/>
  <c r="G173" i="28"/>
  <c r="V173" i="28"/>
  <c r="W173" i="28"/>
  <c r="E135" i="21"/>
  <c r="I135" i="21"/>
  <c r="M135" i="21"/>
  <c r="Q135" i="21"/>
  <c r="U135" i="21"/>
  <c r="Y135" i="21"/>
  <c r="B135" i="21"/>
  <c r="F135" i="21"/>
  <c r="J135" i="21"/>
  <c r="N135" i="21"/>
  <c r="R135" i="21"/>
  <c r="V135" i="21"/>
  <c r="G135" i="21"/>
  <c r="O135" i="21"/>
  <c r="W135" i="21"/>
  <c r="H135" i="21"/>
  <c r="P135" i="21"/>
  <c r="X135" i="21"/>
  <c r="C135" i="21"/>
  <c r="S135" i="21"/>
  <c r="K135" i="21"/>
  <c r="D135" i="21"/>
  <c r="T135" i="21"/>
  <c r="L135" i="21"/>
  <c r="D170" i="21"/>
  <c r="H170" i="21"/>
  <c r="L170" i="21"/>
  <c r="P170" i="21"/>
  <c r="T170" i="21"/>
  <c r="X170" i="21"/>
  <c r="E170" i="21"/>
  <c r="I170" i="21"/>
  <c r="M170" i="21"/>
  <c r="Q170" i="21"/>
  <c r="U170" i="21"/>
  <c r="Y170" i="21"/>
  <c r="F170" i="21"/>
  <c r="N170" i="21"/>
  <c r="V170" i="21"/>
  <c r="G170" i="21"/>
  <c r="O170" i="21"/>
  <c r="W170" i="21"/>
  <c r="B170" i="21"/>
  <c r="R170" i="21"/>
  <c r="K170" i="21"/>
  <c r="C170" i="21"/>
  <c r="S170" i="21"/>
  <c r="J170" i="21"/>
  <c r="F67" i="19"/>
  <c r="J67" i="19"/>
  <c r="N67" i="19"/>
  <c r="R67" i="19"/>
  <c r="V67" i="19"/>
  <c r="D67" i="19"/>
  <c r="L67" i="19"/>
  <c r="T67" i="19"/>
  <c r="I67" i="19"/>
  <c r="Q67" i="19"/>
  <c r="Y67" i="19"/>
  <c r="B67" i="19"/>
  <c r="C67" i="19"/>
  <c r="G67" i="19"/>
  <c r="K67" i="19"/>
  <c r="O67" i="19"/>
  <c r="S67" i="19"/>
  <c r="W67" i="19"/>
  <c r="H67" i="19"/>
  <c r="P67" i="19"/>
  <c r="X67" i="19"/>
  <c r="E67" i="19"/>
  <c r="M67" i="19"/>
  <c r="U67" i="19"/>
  <c r="D242" i="28"/>
  <c r="H242" i="28"/>
  <c r="L242" i="28"/>
  <c r="P242" i="28"/>
  <c r="T242" i="28"/>
  <c r="X242" i="28"/>
  <c r="E242" i="28"/>
  <c r="I242" i="28"/>
  <c r="M242" i="28"/>
  <c r="Q242" i="28"/>
  <c r="U242" i="28"/>
  <c r="Y242" i="28"/>
  <c r="F242" i="28"/>
  <c r="N242" i="28"/>
  <c r="V242" i="28"/>
  <c r="G242" i="28"/>
  <c r="O242" i="28"/>
  <c r="W242" i="28"/>
  <c r="J242" i="28"/>
  <c r="K242" i="28"/>
  <c r="C242" i="28"/>
  <c r="B242" i="28"/>
  <c r="R242" i="28"/>
  <c r="S242" i="28"/>
  <c r="D208" i="28"/>
  <c r="H208" i="28"/>
  <c r="L208" i="28"/>
  <c r="P208" i="28"/>
  <c r="T208" i="28"/>
  <c r="X208" i="28"/>
  <c r="E208" i="28"/>
  <c r="I208" i="28"/>
  <c r="M208" i="28"/>
  <c r="Q208" i="28"/>
  <c r="U208" i="28"/>
  <c r="Y208" i="28"/>
  <c r="J208" i="28"/>
  <c r="R208" i="28"/>
  <c r="B208" i="28"/>
  <c r="C208" i="28"/>
  <c r="K208" i="28"/>
  <c r="S208" i="28"/>
  <c r="N208" i="28"/>
  <c r="O208" i="28"/>
  <c r="F208" i="28"/>
  <c r="G208" i="28"/>
  <c r="V208" i="28"/>
  <c r="W208" i="28"/>
  <c r="F30" i="25"/>
  <c r="J30" i="25"/>
  <c r="N30" i="25"/>
  <c r="R30" i="25"/>
  <c r="V30" i="25"/>
  <c r="C30" i="25"/>
  <c r="G30" i="25"/>
  <c r="K30" i="25"/>
  <c r="O30" i="25"/>
  <c r="S30" i="25"/>
  <c r="W30" i="25"/>
  <c r="B30" i="25"/>
  <c r="D30" i="25"/>
  <c r="L30" i="25"/>
  <c r="T30" i="25"/>
  <c r="P30" i="25"/>
  <c r="X30" i="25"/>
  <c r="Q30" i="25"/>
  <c r="E30" i="25"/>
  <c r="M30" i="25"/>
  <c r="U30" i="25"/>
  <c r="H30" i="25"/>
  <c r="I30" i="25"/>
  <c r="Y30" i="25"/>
  <c r="E102" i="19"/>
  <c r="I102" i="19"/>
  <c r="M102" i="19"/>
  <c r="Q102" i="19"/>
  <c r="U102" i="19"/>
  <c r="Y102" i="19"/>
  <c r="C102" i="19"/>
  <c r="K102" i="19"/>
  <c r="S102" i="19"/>
  <c r="D102" i="19"/>
  <c r="L102" i="19"/>
  <c r="T102" i="19"/>
  <c r="F102" i="19"/>
  <c r="J102" i="19"/>
  <c r="N102" i="19"/>
  <c r="R102" i="19"/>
  <c r="V102" i="19"/>
  <c r="G102" i="19"/>
  <c r="O102" i="19"/>
  <c r="W102" i="19"/>
  <c r="B102" i="19"/>
  <c r="H102" i="19"/>
  <c r="P102" i="19"/>
  <c r="X102" i="19"/>
  <c r="A41" i="28"/>
  <c r="C376" i="21"/>
  <c r="G376" i="21"/>
  <c r="K376" i="21"/>
  <c r="O376" i="21"/>
  <c r="S376" i="21"/>
  <c r="W376" i="21"/>
  <c r="H376" i="21"/>
  <c r="M376" i="21"/>
  <c r="R376" i="21"/>
  <c r="X376" i="21"/>
  <c r="E376" i="21"/>
  <c r="J376" i="21"/>
  <c r="P376" i="21"/>
  <c r="U376" i="21"/>
  <c r="L376" i="21"/>
  <c r="V376" i="21"/>
  <c r="F376" i="21"/>
  <c r="Q376" i="21"/>
  <c r="I376" i="21"/>
  <c r="T376" i="21"/>
  <c r="D376" i="21"/>
  <c r="B376" i="21"/>
  <c r="Y376" i="21"/>
  <c r="N376" i="21"/>
  <c r="F413" i="28"/>
  <c r="J413" i="28"/>
  <c r="N413" i="28"/>
  <c r="R413" i="28"/>
  <c r="V413" i="28"/>
  <c r="D413" i="28"/>
  <c r="I413" i="28"/>
  <c r="O413" i="28"/>
  <c r="T413" i="28"/>
  <c r="Y413" i="28"/>
  <c r="B413" i="28"/>
  <c r="G413" i="28"/>
  <c r="L413" i="28"/>
  <c r="Q413" i="28"/>
  <c r="W413" i="28"/>
  <c r="C413" i="28"/>
  <c r="M413" i="28"/>
  <c r="X413" i="28"/>
  <c r="E413" i="28"/>
  <c r="P413" i="28"/>
  <c r="H413" i="28"/>
  <c r="S413" i="28"/>
  <c r="K413" i="28"/>
  <c r="U413" i="28"/>
  <c r="C379" i="28"/>
  <c r="G379" i="28"/>
  <c r="K379" i="28"/>
  <c r="O379" i="28"/>
  <c r="S379" i="28"/>
  <c r="W379" i="28"/>
  <c r="E379" i="28"/>
  <c r="J379" i="28"/>
  <c r="P379" i="28"/>
  <c r="U379" i="28"/>
  <c r="H379" i="28"/>
  <c r="M379" i="28"/>
  <c r="R379" i="28"/>
  <c r="X379" i="28"/>
  <c r="D379" i="28"/>
  <c r="N379" i="28"/>
  <c r="Y379" i="28"/>
  <c r="B379" i="28"/>
  <c r="F379" i="28"/>
  <c r="Q379" i="28"/>
  <c r="I379" i="28"/>
  <c r="T379" i="28"/>
  <c r="L379" i="28"/>
  <c r="V379" i="28"/>
  <c r="C273" i="21"/>
  <c r="G273" i="21"/>
  <c r="K273" i="21"/>
  <c r="O273" i="21"/>
  <c r="S273" i="21"/>
  <c r="W273" i="21"/>
  <c r="E273" i="21"/>
  <c r="J273" i="21"/>
  <c r="P273" i="21"/>
  <c r="U273" i="21"/>
  <c r="B273" i="21"/>
  <c r="H273" i="21"/>
  <c r="M273" i="21"/>
  <c r="R273" i="21"/>
  <c r="X273" i="21"/>
  <c r="I273" i="21"/>
  <c r="T273" i="21"/>
  <c r="D273" i="21"/>
  <c r="N273" i="21"/>
  <c r="Y273" i="21"/>
  <c r="Q273" i="21"/>
  <c r="F273" i="21"/>
  <c r="V273" i="21"/>
  <c r="L273" i="21"/>
  <c r="F276" i="28"/>
  <c r="J276" i="28"/>
  <c r="N276" i="28"/>
  <c r="R276" i="28"/>
  <c r="V276" i="28"/>
  <c r="C276" i="28"/>
  <c r="H276" i="28"/>
  <c r="M276" i="28"/>
  <c r="S276" i="28"/>
  <c r="X276" i="28"/>
  <c r="E276" i="28"/>
  <c r="K276" i="28"/>
  <c r="P276" i="28"/>
  <c r="U276" i="28"/>
  <c r="G276" i="28"/>
  <c r="Q276" i="28"/>
  <c r="T276" i="28"/>
  <c r="L276" i="28"/>
  <c r="W276" i="28"/>
  <c r="B276" i="28"/>
  <c r="D276" i="28"/>
  <c r="O276" i="28"/>
  <c r="Y276" i="28"/>
  <c r="I276" i="28"/>
  <c r="D345" i="28"/>
  <c r="H345" i="28"/>
  <c r="L345" i="28"/>
  <c r="P345" i="28"/>
  <c r="T345" i="28"/>
  <c r="X345" i="28"/>
  <c r="F345" i="28"/>
  <c r="K345" i="28"/>
  <c r="Q345" i="28"/>
  <c r="V345" i="28"/>
  <c r="C345" i="28"/>
  <c r="I345" i="28"/>
  <c r="N345" i="28"/>
  <c r="S345" i="28"/>
  <c r="Y345" i="28"/>
  <c r="B345" i="28"/>
  <c r="E345" i="28"/>
  <c r="O345" i="28"/>
  <c r="G345" i="28"/>
  <c r="R345" i="28"/>
  <c r="J345" i="28"/>
  <c r="U345" i="28"/>
  <c r="M345" i="28"/>
  <c r="W345" i="28"/>
  <c r="F410" i="21"/>
  <c r="J410" i="21"/>
  <c r="N410" i="21"/>
  <c r="R410" i="21"/>
  <c r="V410" i="21"/>
  <c r="D410" i="21"/>
  <c r="H410" i="21"/>
  <c r="L410" i="21"/>
  <c r="P410" i="21"/>
  <c r="T410" i="21"/>
  <c r="X410" i="21"/>
  <c r="I410" i="21"/>
  <c r="Q410" i="21"/>
  <c r="Y410" i="21"/>
  <c r="E410" i="21"/>
  <c r="M410" i="21"/>
  <c r="U410" i="21"/>
  <c r="G410" i="21"/>
  <c r="W410" i="21"/>
  <c r="O410" i="21"/>
  <c r="C410" i="21"/>
  <c r="S410" i="21"/>
  <c r="B410" i="21"/>
  <c r="K410" i="21"/>
  <c r="D308" i="21"/>
  <c r="H308" i="21"/>
  <c r="L308" i="21"/>
  <c r="P308" i="21"/>
  <c r="T308" i="21"/>
  <c r="X308" i="21"/>
  <c r="F308" i="21"/>
  <c r="J308" i="21"/>
  <c r="N308" i="21"/>
  <c r="R308" i="21"/>
  <c r="V308" i="21"/>
  <c r="G308" i="21"/>
  <c r="O308" i="21"/>
  <c r="W308" i="21"/>
  <c r="C308" i="21"/>
  <c r="K308" i="21"/>
  <c r="S308" i="21"/>
  <c r="E308" i="21"/>
  <c r="U308" i="21"/>
  <c r="M308" i="21"/>
  <c r="Q308" i="21"/>
  <c r="B308" i="21"/>
  <c r="Y308" i="21"/>
  <c r="I308" i="21"/>
  <c r="D239" i="21"/>
  <c r="H239" i="21"/>
  <c r="L239" i="21"/>
  <c r="P239" i="21"/>
  <c r="T239" i="21"/>
  <c r="X239" i="21"/>
  <c r="F239" i="21"/>
  <c r="J239" i="21"/>
  <c r="N239" i="21"/>
  <c r="R239" i="21"/>
  <c r="V239" i="21"/>
  <c r="G239" i="21"/>
  <c r="O239" i="21"/>
  <c r="W239" i="21"/>
  <c r="C239" i="21"/>
  <c r="K239" i="21"/>
  <c r="S239" i="21"/>
  <c r="M239" i="21"/>
  <c r="B239" i="21"/>
  <c r="I239" i="21"/>
  <c r="U239" i="21"/>
  <c r="Y239" i="21"/>
  <c r="E239" i="21"/>
  <c r="Q239" i="21"/>
  <c r="E310" i="28"/>
  <c r="I310" i="28"/>
  <c r="M310" i="28"/>
  <c r="Q310" i="28"/>
  <c r="U310" i="28"/>
  <c r="Y310" i="28"/>
  <c r="B310" i="28"/>
  <c r="G310" i="28"/>
  <c r="L310" i="28"/>
  <c r="R310" i="28"/>
  <c r="W310" i="28"/>
  <c r="D310" i="28"/>
  <c r="J310" i="28"/>
  <c r="O310" i="28"/>
  <c r="T310" i="28"/>
  <c r="F310" i="28"/>
  <c r="P310" i="28"/>
  <c r="H310" i="28"/>
  <c r="S310" i="28"/>
  <c r="K310" i="28"/>
  <c r="V310" i="28"/>
  <c r="C310" i="28"/>
  <c r="N310" i="28"/>
  <c r="X310" i="28"/>
  <c r="C447" i="28"/>
  <c r="G447" i="28"/>
  <c r="K447" i="28"/>
  <c r="O447" i="28"/>
  <c r="S447" i="28"/>
  <c r="W447" i="28"/>
  <c r="E447" i="28"/>
  <c r="I447" i="28"/>
  <c r="M447" i="28"/>
  <c r="Q447" i="28"/>
  <c r="U447" i="28"/>
  <c r="Y447" i="28"/>
  <c r="B447" i="28"/>
  <c r="F447" i="28"/>
  <c r="N447" i="28"/>
  <c r="V447" i="28"/>
  <c r="L447" i="28"/>
  <c r="X447" i="28"/>
  <c r="H447" i="28"/>
  <c r="R447" i="28"/>
  <c r="T447" i="28"/>
  <c r="D447" i="28"/>
  <c r="J447" i="28"/>
  <c r="P447" i="28"/>
  <c r="E342" i="21"/>
  <c r="I342" i="21"/>
  <c r="M342" i="21"/>
  <c r="Q342" i="21"/>
  <c r="U342" i="21"/>
  <c r="Y342" i="21"/>
  <c r="C342" i="21"/>
  <c r="G342" i="21"/>
  <c r="K342" i="21"/>
  <c r="O342" i="21"/>
  <c r="S342" i="21"/>
  <c r="W342" i="21"/>
  <c r="B342" i="21"/>
  <c r="D342" i="21"/>
  <c r="L342" i="21"/>
  <c r="T342" i="21"/>
  <c r="H342" i="21"/>
  <c r="P342" i="21"/>
  <c r="X342" i="21"/>
  <c r="R342" i="21"/>
  <c r="J342" i="21"/>
  <c r="N342" i="21"/>
  <c r="V342" i="21"/>
  <c r="F342" i="21"/>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C101" i="21" l="1"/>
  <c r="G101" i="21"/>
  <c r="K101" i="21"/>
  <c r="O101" i="21"/>
  <c r="S101" i="21"/>
  <c r="W101" i="21"/>
  <c r="D101" i="21"/>
  <c r="H101" i="21"/>
  <c r="L101" i="21"/>
  <c r="P101" i="21"/>
  <c r="T101" i="21"/>
  <c r="X101" i="21"/>
  <c r="I101" i="21"/>
  <c r="Q101" i="21"/>
  <c r="Y101" i="21"/>
  <c r="J101" i="21"/>
  <c r="R101" i="21"/>
  <c r="M101" i="21"/>
  <c r="U101" i="21"/>
  <c r="B101" i="21"/>
  <c r="V101" i="21"/>
  <c r="N101" i="21"/>
  <c r="E101" i="21"/>
  <c r="F101" i="21"/>
  <c r="F138" i="19"/>
  <c r="J138" i="19"/>
  <c r="N138" i="19"/>
  <c r="R138" i="19"/>
  <c r="V138" i="19"/>
  <c r="C138" i="19"/>
  <c r="G138" i="19"/>
  <c r="K138" i="19"/>
  <c r="O138" i="19"/>
  <c r="S138" i="19"/>
  <c r="W138" i="19"/>
  <c r="B138" i="19"/>
  <c r="D138" i="19"/>
  <c r="L138" i="19"/>
  <c r="T138" i="19"/>
  <c r="H138" i="19"/>
  <c r="X138" i="19"/>
  <c r="I138" i="19"/>
  <c r="Y138" i="19"/>
  <c r="E138" i="19"/>
  <c r="M138" i="19"/>
  <c r="U138" i="19"/>
  <c r="P138" i="19"/>
  <c r="Q138" i="19"/>
  <c r="D205" i="21"/>
  <c r="H205" i="21"/>
  <c r="L205" i="21"/>
  <c r="P205" i="21"/>
  <c r="T205" i="21"/>
  <c r="X205" i="21"/>
  <c r="E205" i="21"/>
  <c r="I205" i="21"/>
  <c r="M205" i="21"/>
  <c r="Q205" i="21"/>
  <c r="U205" i="21"/>
  <c r="Y205" i="21"/>
  <c r="F205" i="21"/>
  <c r="N205" i="21"/>
  <c r="V205" i="21"/>
  <c r="G205" i="21"/>
  <c r="O205" i="21"/>
  <c r="W205" i="21"/>
  <c r="B205" i="21"/>
  <c r="J205" i="21"/>
  <c r="C205" i="21"/>
  <c r="K205" i="21"/>
  <c r="R205" i="21"/>
  <c r="S205" i="21"/>
  <c r="C68" i="19"/>
  <c r="G68" i="19"/>
  <c r="K68" i="19"/>
  <c r="O68" i="19"/>
  <c r="S68" i="19"/>
  <c r="W68" i="19"/>
  <c r="B68" i="19"/>
  <c r="E68" i="19"/>
  <c r="M68" i="19"/>
  <c r="U68" i="19"/>
  <c r="J68" i="19"/>
  <c r="R68" i="19"/>
  <c r="D68" i="19"/>
  <c r="H68" i="19"/>
  <c r="L68" i="19"/>
  <c r="P68" i="19"/>
  <c r="T68" i="19"/>
  <c r="X68" i="19"/>
  <c r="I68" i="19"/>
  <c r="Q68" i="19"/>
  <c r="Y68" i="19"/>
  <c r="F68" i="19"/>
  <c r="N68" i="19"/>
  <c r="V68" i="19"/>
  <c r="F69" i="28"/>
  <c r="J69" i="28"/>
  <c r="N69" i="28"/>
  <c r="R69" i="28"/>
  <c r="V69" i="28"/>
  <c r="C69" i="28"/>
  <c r="G69" i="28"/>
  <c r="K69" i="28"/>
  <c r="O69" i="28"/>
  <c r="S69" i="28"/>
  <c r="W69" i="28"/>
  <c r="D69" i="28"/>
  <c r="L69" i="28"/>
  <c r="T69" i="28"/>
  <c r="E69" i="28"/>
  <c r="M69" i="28"/>
  <c r="U69" i="28"/>
  <c r="B69" i="28"/>
  <c r="P69" i="28"/>
  <c r="Q69" i="28"/>
  <c r="X69" i="28"/>
  <c r="Y69" i="28"/>
  <c r="H69" i="28"/>
  <c r="I69" i="28"/>
  <c r="F136" i="21"/>
  <c r="J136" i="21"/>
  <c r="N136" i="21"/>
  <c r="R136" i="21"/>
  <c r="V136" i="21"/>
  <c r="C136" i="21"/>
  <c r="G136" i="21"/>
  <c r="K136" i="21"/>
  <c r="O136" i="21"/>
  <c r="S136" i="21"/>
  <c r="W136" i="21"/>
  <c r="B136" i="21"/>
  <c r="H136" i="21"/>
  <c r="P136" i="21"/>
  <c r="X136" i="21"/>
  <c r="I136" i="21"/>
  <c r="Q136" i="21"/>
  <c r="Y136" i="21"/>
  <c r="L136" i="21"/>
  <c r="T136" i="21"/>
  <c r="E136" i="21"/>
  <c r="M136" i="21"/>
  <c r="D136" i="21"/>
  <c r="U136" i="21"/>
  <c r="C104" i="19"/>
  <c r="G104" i="19"/>
  <c r="K104" i="19"/>
  <c r="O104" i="19"/>
  <c r="S104" i="19"/>
  <c r="W104" i="19"/>
  <c r="B104" i="19"/>
  <c r="E104" i="19"/>
  <c r="M104" i="19"/>
  <c r="U104" i="19"/>
  <c r="F104" i="19"/>
  <c r="N104" i="19"/>
  <c r="V104" i="19"/>
  <c r="D104" i="19"/>
  <c r="H104" i="19"/>
  <c r="L104" i="19"/>
  <c r="P104" i="19"/>
  <c r="T104" i="19"/>
  <c r="X104" i="19"/>
  <c r="I104" i="19"/>
  <c r="Q104" i="19"/>
  <c r="Y104" i="19"/>
  <c r="J104" i="19"/>
  <c r="R104" i="19"/>
  <c r="C41" i="28"/>
  <c r="G41" i="28"/>
  <c r="K41" i="28"/>
  <c r="O41" i="28"/>
  <c r="S41" i="28"/>
  <c r="W41" i="28"/>
  <c r="D41" i="28"/>
  <c r="I41" i="28"/>
  <c r="N41" i="28"/>
  <c r="T41" i="28"/>
  <c r="Y41" i="28"/>
  <c r="E41" i="28"/>
  <c r="J41" i="28"/>
  <c r="P41" i="28"/>
  <c r="U41" i="28"/>
  <c r="F41" i="28"/>
  <c r="Q41" i="28"/>
  <c r="H41" i="28"/>
  <c r="R41" i="28"/>
  <c r="L41" i="28"/>
  <c r="M41" i="28"/>
  <c r="V41" i="28"/>
  <c r="B41" i="28"/>
  <c r="X41" i="28"/>
  <c r="F140" i="25"/>
  <c r="J140" i="25"/>
  <c r="N140" i="25"/>
  <c r="R140" i="25"/>
  <c r="V140" i="25"/>
  <c r="C140" i="25"/>
  <c r="G140" i="25"/>
  <c r="K140" i="25"/>
  <c r="O140" i="25"/>
  <c r="S140" i="25"/>
  <c r="W140" i="25"/>
  <c r="B140" i="25"/>
  <c r="D140" i="25"/>
  <c r="L140" i="25"/>
  <c r="T140" i="25"/>
  <c r="E140" i="25"/>
  <c r="M140" i="25"/>
  <c r="U140" i="25"/>
  <c r="H140" i="25"/>
  <c r="X140" i="25"/>
  <c r="I140" i="25"/>
  <c r="Y140" i="25"/>
  <c r="P140" i="25"/>
  <c r="Q140" i="25"/>
  <c r="C33" i="21"/>
  <c r="G33" i="21"/>
  <c r="K33" i="21"/>
  <c r="O33" i="21"/>
  <c r="S33" i="21"/>
  <c r="W33" i="21"/>
  <c r="D33" i="21"/>
  <c r="H33" i="21"/>
  <c r="L33" i="21"/>
  <c r="P33" i="21"/>
  <c r="T33" i="21"/>
  <c r="X33" i="21"/>
  <c r="I33" i="21"/>
  <c r="Q33" i="21"/>
  <c r="Y33" i="21"/>
  <c r="J33" i="21"/>
  <c r="R33" i="21"/>
  <c r="E33" i="21"/>
  <c r="U33" i="21"/>
  <c r="F33" i="21"/>
  <c r="V33" i="21"/>
  <c r="M33" i="21"/>
  <c r="N33" i="21"/>
  <c r="B33" i="21"/>
  <c r="C103" i="25"/>
  <c r="G103" i="25"/>
  <c r="K103" i="25"/>
  <c r="O103" i="25"/>
  <c r="S103" i="25"/>
  <c r="W103" i="25"/>
  <c r="D103" i="25"/>
  <c r="H103" i="25"/>
  <c r="L103" i="25"/>
  <c r="P103" i="25"/>
  <c r="T103" i="25"/>
  <c r="X103" i="25"/>
  <c r="E103" i="25"/>
  <c r="M103" i="25"/>
  <c r="U103" i="25"/>
  <c r="I103" i="25"/>
  <c r="Y103" i="25"/>
  <c r="B103" i="25"/>
  <c r="J103" i="25"/>
  <c r="R103" i="25"/>
  <c r="F103" i="25"/>
  <c r="N103" i="25"/>
  <c r="V103" i="25"/>
  <c r="Q103" i="25"/>
  <c r="E243" i="28"/>
  <c r="I243" i="28"/>
  <c r="M243" i="28"/>
  <c r="Q243" i="28"/>
  <c r="U243" i="28"/>
  <c r="Y243" i="28"/>
  <c r="F243" i="28"/>
  <c r="J243" i="28"/>
  <c r="N243" i="28"/>
  <c r="R243" i="28"/>
  <c r="V243" i="28"/>
  <c r="G243" i="28"/>
  <c r="O243" i="28"/>
  <c r="W243" i="28"/>
  <c r="B243" i="28"/>
  <c r="H243" i="28"/>
  <c r="P243" i="28"/>
  <c r="X243" i="28"/>
  <c r="C243" i="28"/>
  <c r="S243" i="28"/>
  <c r="D243" i="28"/>
  <c r="T243" i="28"/>
  <c r="K243" i="28"/>
  <c r="L243" i="28"/>
  <c r="E104" i="28"/>
  <c r="I104" i="28"/>
  <c r="M104" i="28"/>
  <c r="Q104" i="28"/>
  <c r="U104" i="28"/>
  <c r="Y104" i="28"/>
  <c r="F104" i="28"/>
  <c r="J104" i="28"/>
  <c r="N104" i="28"/>
  <c r="R104" i="28"/>
  <c r="V104" i="28"/>
  <c r="C104" i="28"/>
  <c r="K104" i="28"/>
  <c r="S104" i="28"/>
  <c r="B104" i="28"/>
  <c r="D104" i="28"/>
  <c r="L104" i="28"/>
  <c r="T104" i="28"/>
  <c r="O104" i="28"/>
  <c r="P104" i="28"/>
  <c r="W104" i="28"/>
  <c r="X104" i="28"/>
  <c r="G104" i="28"/>
  <c r="H104" i="28"/>
  <c r="E139" i="28"/>
  <c r="I139" i="28"/>
  <c r="M139" i="28"/>
  <c r="Q139" i="28"/>
  <c r="U139" i="28"/>
  <c r="Y139" i="28"/>
  <c r="B139" i="28"/>
  <c r="F139" i="28"/>
  <c r="J139" i="28"/>
  <c r="N139" i="28"/>
  <c r="R139" i="28"/>
  <c r="V139" i="28"/>
  <c r="G139" i="28"/>
  <c r="O139" i="28"/>
  <c r="W139" i="28"/>
  <c r="H139" i="28"/>
  <c r="P139" i="28"/>
  <c r="X139" i="28"/>
  <c r="K139" i="28"/>
  <c r="L139" i="28"/>
  <c r="S139" i="28"/>
  <c r="T139" i="28"/>
  <c r="C139" i="28"/>
  <c r="D139" i="28"/>
  <c r="C32" i="19"/>
  <c r="G32" i="19"/>
  <c r="K32" i="19"/>
  <c r="O32" i="19"/>
  <c r="S32" i="19"/>
  <c r="W32" i="19"/>
  <c r="B32" i="19"/>
  <c r="I32" i="19"/>
  <c r="Q32" i="19"/>
  <c r="Y32" i="19"/>
  <c r="F32" i="19"/>
  <c r="N32" i="19"/>
  <c r="V32" i="19"/>
  <c r="D32" i="19"/>
  <c r="H32" i="19"/>
  <c r="L32" i="19"/>
  <c r="P32" i="19"/>
  <c r="T32" i="19"/>
  <c r="X32" i="19"/>
  <c r="E32" i="19"/>
  <c r="M32" i="19"/>
  <c r="U32" i="19"/>
  <c r="J32" i="19"/>
  <c r="R32" i="19"/>
  <c r="D66" i="21"/>
  <c r="H66" i="21"/>
  <c r="L66" i="21"/>
  <c r="P66" i="21"/>
  <c r="T66" i="21"/>
  <c r="X66" i="21"/>
  <c r="E66" i="21"/>
  <c r="I66" i="21"/>
  <c r="M66" i="21"/>
  <c r="Q66" i="21"/>
  <c r="U66" i="21"/>
  <c r="Y66" i="21"/>
  <c r="F66" i="21"/>
  <c r="N66" i="21"/>
  <c r="V66" i="21"/>
  <c r="B66" i="21"/>
  <c r="G66" i="21"/>
  <c r="O66" i="21"/>
  <c r="W66" i="21"/>
  <c r="R66" i="21"/>
  <c r="C66" i="21"/>
  <c r="S66" i="21"/>
  <c r="J66" i="21"/>
  <c r="K66" i="21"/>
  <c r="C67" i="25"/>
  <c r="G67" i="25"/>
  <c r="K67" i="25"/>
  <c r="O67" i="25"/>
  <c r="S67" i="25"/>
  <c r="W67" i="25"/>
  <c r="D67" i="25"/>
  <c r="H67" i="25"/>
  <c r="L67" i="25"/>
  <c r="P67" i="25"/>
  <c r="T67" i="25"/>
  <c r="X67" i="25"/>
  <c r="E67" i="25"/>
  <c r="M67" i="25"/>
  <c r="U67" i="25"/>
  <c r="Q67" i="25"/>
  <c r="B67" i="25"/>
  <c r="J67" i="25"/>
  <c r="F67" i="25"/>
  <c r="N67" i="25"/>
  <c r="V67" i="25"/>
  <c r="I67" i="25"/>
  <c r="Y67" i="25"/>
  <c r="R67" i="25"/>
  <c r="E174" i="28"/>
  <c r="I174" i="28"/>
  <c r="M174" i="28"/>
  <c r="Q174" i="28"/>
  <c r="U174" i="28"/>
  <c r="Y174" i="28"/>
  <c r="F174" i="28"/>
  <c r="J174" i="28"/>
  <c r="N174" i="28"/>
  <c r="R174" i="28"/>
  <c r="V174" i="28"/>
  <c r="C174" i="28"/>
  <c r="K174" i="28"/>
  <c r="S174" i="28"/>
  <c r="D174" i="28"/>
  <c r="L174" i="28"/>
  <c r="T174" i="28"/>
  <c r="G174" i="28"/>
  <c r="W174" i="28"/>
  <c r="H174" i="28"/>
  <c r="X174" i="28"/>
  <c r="O174" i="28"/>
  <c r="P174" i="28"/>
  <c r="B174" i="28"/>
  <c r="C31" i="25"/>
  <c r="G31" i="25"/>
  <c r="K31" i="25"/>
  <c r="O31" i="25"/>
  <c r="S31" i="25"/>
  <c r="W31" i="25"/>
  <c r="D31" i="25"/>
  <c r="H31" i="25"/>
  <c r="L31" i="25"/>
  <c r="P31" i="25"/>
  <c r="T31" i="25"/>
  <c r="X31" i="25"/>
  <c r="E31" i="25"/>
  <c r="M31" i="25"/>
  <c r="U31" i="25"/>
  <c r="Q31" i="25"/>
  <c r="B31" i="25"/>
  <c r="J31" i="25"/>
  <c r="F31" i="25"/>
  <c r="N31" i="25"/>
  <c r="V31" i="25"/>
  <c r="I31" i="25"/>
  <c r="Y31" i="25"/>
  <c r="R31" i="25"/>
  <c r="E171" i="21"/>
  <c r="I171" i="21"/>
  <c r="M171" i="21"/>
  <c r="Q171" i="21"/>
  <c r="U171" i="21"/>
  <c r="Y171" i="21"/>
  <c r="B171" i="21"/>
  <c r="F171" i="21"/>
  <c r="J171" i="21"/>
  <c r="N171" i="21"/>
  <c r="R171" i="21"/>
  <c r="V171" i="21"/>
  <c r="G171" i="21"/>
  <c r="O171" i="21"/>
  <c r="W171" i="21"/>
  <c r="H171" i="21"/>
  <c r="P171" i="21"/>
  <c r="X171" i="21"/>
  <c r="K171" i="21"/>
  <c r="C171" i="21"/>
  <c r="T171" i="21"/>
  <c r="L171" i="21"/>
  <c r="S171" i="21"/>
  <c r="D171" i="21"/>
  <c r="E209" i="28"/>
  <c r="I209" i="28"/>
  <c r="M209" i="28"/>
  <c r="Q209" i="28"/>
  <c r="U209" i="28"/>
  <c r="Y209" i="28"/>
  <c r="F209" i="28"/>
  <c r="J209" i="28"/>
  <c r="N209" i="28"/>
  <c r="R209" i="28"/>
  <c r="V209" i="28"/>
  <c r="C209" i="28"/>
  <c r="K209" i="28"/>
  <c r="S209" i="28"/>
  <c r="D209" i="28"/>
  <c r="L209" i="28"/>
  <c r="T209" i="28"/>
  <c r="B209" i="28"/>
  <c r="G209" i="28"/>
  <c r="W209" i="28"/>
  <c r="H209" i="28"/>
  <c r="X209" i="28"/>
  <c r="O209" i="28"/>
  <c r="P209" i="28"/>
  <c r="A42" i="28"/>
  <c r="F343" i="21"/>
  <c r="J343" i="21"/>
  <c r="N343" i="21"/>
  <c r="R343" i="21"/>
  <c r="V343" i="21"/>
  <c r="D343" i="21"/>
  <c r="H343" i="21"/>
  <c r="L343" i="21"/>
  <c r="P343" i="21"/>
  <c r="T343" i="21"/>
  <c r="X343" i="21"/>
  <c r="E343" i="21"/>
  <c r="M343" i="21"/>
  <c r="U343" i="21"/>
  <c r="I343" i="21"/>
  <c r="Q343" i="21"/>
  <c r="Y343" i="21"/>
  <c r="K343" i="21"/>
  <c r="C343" i="21"/>
  <c r="S343" i="21"/>
  <c r="B343" i="21"/>
  <c r="G343" i="21"/>
  <c r="W343" i="21"/>
  <c r="O343" i="21"/>
  <c r="E309" i="21"/>
  <c r="I309" i="21"/>
  <c r="M309" i="21"/>
  <c r="Q309" i="21"/>
  <c r="U309" i="21"/>
  <c r="Y309" i="21"/>
  <c r="C309" i="21"/>
  <c r="G309" i="21"/>
  <c r="K309" i="21"/>
  <c r="O309" i="21"/>
  <c r="S309" i="21"/>
  <c r="W309" i="21"/>
  <c r="B309" i="21"/>
  <c r="H309" i="21"/>
  <c r="P309" i="21"/>
  <c r="X309" i="21"/>
  <c r="D309" i="21"/>
  <c r="L309" i="21"/>
  <c r="T309" i="21"/>
  <c r="N309" i="21"/>
  <c r="F309" i="21"/>
  <c r="V309" i="21"/>
  <c r="R309" i="21"/>
  <c r="J309" i="21"/>
  <c r="D274" i="21"/>
  <c r="H274" i="21"/>
  <c r="L274" i="21"/>
  <c r="P274" i="21"/>
  <c r="T274" i="21"/>
  <c r="X274" i="21"/>
  <c r="C274" i="21"/>
  <c r="I274" i="21"/>
  <c r="N274" i="21"/>
  <c r="S274" i="21"/>
  <c r="Y274" i="21"/>
  <c r="F274" i="21"/>
  <c r="K274" i="21"/>
  <c r="Q274" i="21"/>
  <c r="V274" i="21"/>
  <c r="G274" i="21"/>
  <c r="R274" i="21"/>
  <c r="M274" i="21"/>
  <c r="W274" i="21"/>
  <c r="O274" i="21"/>
  <c r="J274" i="21"/>
  <c r="E274" i="21"/>
  <c r="B274" i="21"/>
  <c r="U274" i="21"/>
  <c r="E346" i="28"/>
  <c r="I346" i="28"/>
  <c r="M346" i="28"/>
  <c r="Q346" i="28"/>
  <c r="U346" i="28"/>
  <c r="Y346" i="28"/>
  <c r="B346" i="28"/>
  <c r="D346" i="28"/>
  <c r="J346" i="28"/>
  <c r="O346" i="28"/>
  <c r="T346" i="28"/>
  <c r="G346" i="28"/>
  <c r="L346" i="28"/>
  <c r="R346" i="28"/>
  <c r="W346" i="28"/>
  <c r="C346" i="28"/>
  <c r="N346" i="28"/>
  <c r="X346" i="28"/>
  <c r="F346" i="28"/>
  <c r="P346" i="28"/>
  <c r="H346" i="28"/>
  <c r="S346" i="28"/>
  <c r="K346" i="28"/>
  <c r="V346" i="28"/>
  <c r="D448" i="28"/>
  <c r="H448" i="28"/>
  <c r="L448" i="28"/>
  <c r="P448" i="28"/>
  <c r="T448" i="28"/>
  <c r="X448" i="28"/>
  <c r="F448" i="28"/>
  <c r="J448" i="28"/>
  <c r="N448" i="28"/>
  <c r="R448" i="28"/>
  <c r="V448" i="28"/>
  <c r="G448" i="28"/>
  <c r="O448" i="28"/>
  <c r="W448" i="28"/>
  <c r="K448" i="28"/>
  <c r="U448" i="28"/>
  <c r="E448" i="28"/>
  <c r="Q448" i="28"/>
  <c r="B448" i="28"/>
  <c r="S448" i="28"/>
  <c r="C448" i="28"/>
  <c r="Y448" i="28"/>
  <c r="I448" i="28"/>
  <c r="M448" i="28"/>
  <c r="F311" i="28"/>
  <c r="J311" i="28"/>
  <c r="N311" i="28"/>
  <c r="R311" i="28"/>
  <c r="V311" i="28"/>
  <c r="E311" i="28"/>
  <c r="K311" i="28"/>
  <c r="P311" i="28"/>
  <c r="U311" i="28"/>
  <c r="C311" i="28"/>
  <c r="H311" i="28"/>
  <c r="M311" i="28"/>
  <c r="S311" i="28"/>
  <c r="X311" i="28"/>
  <c r="D311" i="28"/>
  <c r="O311" i="28"/>
  <c r="Y311" i="28"/>
  <c r="G311" i="28"/>
  <c r="Q311" i="28"/>
  <c r="I311" i="28"/>
  <c r="T311" i="28"/>
  <c r="L311" i="28"/>
  <c r="W311" i="28"/>
  <c r="B311" i="28"/>
  <c r="D380" i="28"/>
  <c r="H380" i="28"/>
  <c r="L380" i="28"/>
  <c r="P380" i="28"/>
  <c r="T380" i="28"/>
  <c r="X380" i="28"/>
  <c r="C380" i="28"/>
  <c r="I380" i="28"/>
  <c r="N380" i="28"/>
  <c r="S380" i="28"/>
  <c r="Y380" i="28"/>
  <c r="B380" i="28"/>
  <c r="F380" i="28"/>
  <c r="K380" i="28"/>
  <c r="Q380" i="28"/>
  <c r="V380" i="28"/>
  <c r="M380" i="28"/>
  <c r="W380" i="28"/>
  <c r="E380" i="28"/>
  <c r="O380" i="28"/>
  <c r="G380" i="28"/>
  <c r="R380" i="28"/>
  <c r="J380" i="28"/>
  <c r="U380" i="28"/>
  <c r="E240" i="21"/>
  <c r="I240" i="21"/>
  <c r="M240" i="21"/>
  <c r="Q240" i="21"/>
  <c r="U240" i="21"/>
  <c r="Y240" i="21"/>
  <c r="C240" i="21"/>
  <c r="G240" i="21"/>
  <c r="K240" i="21"/>
  <c r="O240" i="21"/>
  <c r="S240" i="21"/>
  <c r="W240" i="21"/>
  <c r="B240" i="21"/>
  <c r="H240" i="21"/>
  <c r="P240" i="21"/>
  <c r="X240" i="21"/>
  <c r="D240" i="21"/>
  <c r="L240" i="21"/>
  <c r="T240" i="21"/>
  <c r="F240" i="21"/>
  <c r="V240" i="21"/>
  <c r="J240" i="21"/>
  <c r="R240" i="21"/>
  <c r="N240" i="21"/>
  <c r="C414" i="28"/>
  <c r="G414" i="28"/>
  <c r="K414" i="28"/>
  <c r="O414" i="28"/>
  <c r="S414" i="28"/>
  <c r="W414" i="28"/>
  <c r="H414" i="28"/>
  <c r="M414" i="28"/>
  <c r="R414" i="28"/>
  <c r="X414" i="28"/>
  <c r="E414" i="28"/>
  <c r="J414" i="28"/>
  <c r="P414" i="28"/>
  <c r="U414" i="28"/>
  <c r="L414" i="28"/>
  <c r="V414" i="28"/>
  <c r="D414" i="28"/>
  <c r="N414" i="28"/>
  <c r="Y414" i="28"/>
  <c r="B414" i="28"/>
  <c r="F414" i="28"/>
  <c r="Q414" i="28"/>
  <c r="I414" i="28"/>
  <c r="T414" i="28"/>
  <c r="C277" i="28"/>
  <c r="G277" i="28"/>
  <c r="K277" i="28"/>
  <c r="O277" i="28"/>
  <c r="S277" i="28"/>
  <c r="W277" i="28"/>
  <c r="F277" i="28"/>
  <c r="L277" i="28"/>
  <c r="Q277" i="28"/>
  <c r="V277" i="28"/>
  <c r="B277" i="28"/>
  <c r="D277" i="28"/>
  <c r="I277" i="28"/>
  <c r="N277" i="28"/>
  <c r="T277" i="28"/>
  <c r="Y277" i="28"/>
  <c r="E277" i="28"/>
  <c r="P277" i="28"/>
  <c r="R277" i="28"/>
  <c r="J277" i="28"/>
  <c r="U277" i="28"/>
  <c r="M277" i="28"/>
  <c r="X277" i="28"/>
  <c r="H277" i="28"/>
  <c r="C411" i="21"/>
  <c r="G411" i="21"/>
  <c r="E411" i="21"/>
  <c r="I411" i="21"/>
  <c r="M411" i="21"/>
  <c r="Q411" i="21"/>
  <c r="U411" i="21"/>
  <c r="Y411" i="21"/>
  <c r="J411" i="21"/>
  <c r="O411" i="21"/>
  <c r="T411" i="21"/>
  <c r="F411" i="21"/>
  <c r="L411" i="21"/>
  <c r="R411" i="21"/>
  <c r="W411" i="21"/>
  <c r="N411" i="21"/>
  <c r="X411" i="21"/>
  <c r="B411" i="21"/>
  <c r="H411" i="21"/>
  <c r="S411" i="21"/>
  <c r="K411" i="21"/>
  <c r="V411" i="21"/>
  <c r="D411" i="21"/>
  <c r="P411" i="21"/>
  <c r="D377" i="21"/>
  <c r="H377" i="21"/>
  <c r="L377" i="21"/>
  <c r="P377" i="21"/>
  <c r="T377" i="21"/>
  <c r="X377" i="21"/>
  <c r="F377" i="21"/>
  <c r="K377" i="21"/>
  <c r="Q377" i="21"/>
  <c r="V377" i="21"/>
  <c r="C377" i="21"/>
  <c r="I377" i="21"/>
  <c r="N377" i="21"/>
  <c r="S377" i="21"/>
  <c r="Y377" i="21"/>
  <c r="B377" i="21"/>
  <c r="J377" i="21"/>
  <c r="U377" i="21"/>
  <c r="E377" i="21"/>
  <c r="O377" i="21"/>
  <c r="G377" i="21"/>
  <c r="R377" i="21"/>
  <c r="W377" i="21"/>
  <c r="M377" i="21"/>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D69" i="19" l="1"/>
  <c r="H69" i="19"/>
  <c r="L69" i="19"/>
  <c r="P69" i="19"/>
  <c r="T69" i="19"/>
  <c r="X69" i="19"/>
  <c r="F69" i="19"/>
  <c r="N69" i="19"/>
  <c r="V69" i="19"/>
  <c r="C69" i="19"/>
  <c r="K69" i="19"/>
  <c r="S69" i="19"/>
  <c r="E69" i="19"/>
  <c r="I69" i="19"/>
  <c r="M69" i="19"/>
  <c r="Q69" i="19"/>
  <c r="U69" i="19"/>
  <c r="Y69" i="19"/>
  <c r="B69" i="19"/>
  <c r="J69" i="19"/>
  <c r="R69" i="19"/>
  <c r="G69" i="19"/>
  <c r="O69" i="19"/>
  <c r="W69" i="19"/>
  <c r="F140" i="28"/>
  <c r="J140" i="28"/>
  <c r="N140" i="28"/>
  <c r="R140" i="28"/>
  <c r="V140" i="28"/>
  <c r="C140" i="28"/>
  <c r="G140" i="28"/>
  <c r="K140" i="28"/>
  <c r="O140" i="28"/>
  <c r="S140" i="28"/>
  <c r="W140" i="28"/>
  <c r="B140" i="28"/>
  <c r="H140" i="28"/>
  <c r="P140" i="28"/>
  <c r="X140" i="28"/>
  <c r="I140" i="28"/>
  <c r="Q140" i="28"/>
  <c r="Y140" i="28"/>
  <c r="D140" i="28"/>
  <c r="T140" i="28"/>
  <c r="E140" i="28"/>
  <c r="U140" i="28"/>
  <c r="L140" i="28"/>
  <c r="M140" i="28"/>
  <c r="D34" i="21"/>
  <c r="H34" i="21"/>
  <c r="L34" i="21"/>
  <c r="P34" i="21"/>
  <c r="T34" i="21"/>
  <c r="X34" i="21"/>
  <c r="E34" i="21"/>
  <c r="I34" i="21"/>
  <c r="M34" i="21"/>
  <c r="Q34" i="21"/>
  <c r="U34" i="21"/>
  <c r="Y34" i="21"/>
  <c r="J34" i="21"/>
  <c r="R34" i="21"/>
  <c r="C34" i="21"/>
  <c r="K34" i="21"/>
  <c r="S34" i="21"/>
  <c r="N34" i="21"/>
  <c r="O34" i="21"/>
  <c r="V34" i="21"/>
  <c r="W34" i="21"/>
  <c r="F34" i="21"/>
  <c r="G34" i="21"/>
  <c r="B34" i="21"/>
  <c r="D102" i="21"/>
  <c r="H102" i="21"/>
  <c r="L102" i="21"/>
  <c r="P102" i="21"/>
  <c r="T102" i="21"/>
  <c r="X102" i="21"/>
  <c r="E102" i="21"/>
  <c r="I102" i="21"/>
  <c r="M102" i="21"/>
  <c r="Q102" i="21"/>
  <c r="U102" i="21"/>
  <c r="Y102" i="21"/>
  <c r="J102" i="21"/>
  <c r="R102" i="21"/>
  <c r="C102" i="21"/>
  <c r="K102" i="21"/>
  <c r="S102" i="21"/>
  <c r="F102" i="21"/>
  <c r="V102" i="21"/>
  <c r="B102" i="21"/>
  <c r="G102" i="21"/>
  <c r="W102" i="21"/>
  <c r="N102" i="21"/>
  <c r="O102" i="21"/>
  <c r="D104" i="25"/>
  <c r="H104" i="25"/>
  <c r="L104" i="25"/>
  <c r="P104" i="25"/>
  <c r="T104" i="25"/>
  <c r="X104" i="25"/>
  <c r="E104" i="25"/>
  <c r="I104" i="25"/>
  <c r="M104" i="25"/>
  <c r="Q104" i="25"/>
  <c r="U104" i="25"/>
  <c r="Y104" i="25"/>
  <c r="F104" i="25"/>
  <c r="N104" i="25"/>
  <c r="V104" i="25"/>
  <c r="R104" i="25"/>
  <c r="C104" i="25"/>
  <c r="S104" i="25"/>
  <c r="B104" i="25"/>
  <c r="G104" i="25"/>
  <c r="O104" i="25"/>
  <c r="W104" i="25"/>
  <c r="J104" i="25"/>
  <c r="K104" i="25"/>
  <c r="F105" i="28"/>
  <c r="J105" i="28"/>
  <c r="N105" i="28"/>
  <c r="R105" i="28"/>
  <c r="V105" i="28"/>
  <c r="C105" i="28"/>
  <c r="G105" i="28"/>
  <c r="K105" i="28"/>
  <c r="O105" i="28"/>
  <c r="S105" i="28"/>
  <c r="W105" i="28"/>
  <c r="D105" i="28"/>
  <c r="L105" i="28"/>
  <c r="T105" i="28"/>
  <c r="E105" i="28"/>
  <c r="M105" i="28"/>
  <c r="U105" i="28"/>
  <c r="B105" i="28"/>
  <c r="H105" i="28"/>
  <c r="X105" i="28"/>
  <c r="I105" i="28"/>
  <c r="Y105" i="28"/>
  <c r="Q105" i="28"/>
  <c r="P105" i="28"/>
  <c r="F172" i="21"/>
  <c r="J172" i="21"/>
  <c r="N172" i="21"/>
  <c r="R172" i="21"/>
  <c r="V172" i="21"/>
  <c r="C172" i="21"/>
  <c r="G172" i="21"/>
  <c r="K172" i="21"/>
  <c r="O172" i="21"/>
  <c r="S172" i="21"/>
  <c r="W172" i="21"/>
  <c r="B172" i="21"/>
  <c r="H172" i="21"/>
  <c r="P172" i="21"/>
  <c r="X172" i="21"/>
  <c r="I172" i="21"/>
  <c r="Q172" i="21"/>
  <c r="Y172" i="21"/>
  <c r="D172" i="21"/>
  <c r="T172" i="21"/>
  <c r="L172" i="21"/>
  <c r="E172" i="21"/>
  <c r="U172" i="21"/>
  <c r="M172" i="21"/>
  <c r="E67" i="21"/>
  <c r="I67" i="21"/>
  <c r="M67" i="21"/>
  <c r="Q67" i="21"/>
  <c r="U67" i="21"/>
  <c r="Y67" i="21"/>
  <c r="F67" i="21"/>
  <c r="J67" i="21"/>
  <c r="N67" i="21"/>
  <c r="R67" i="21"/>
  <c r="V67" i="21"/>
  <c r="G67" i="21"/>
  <c r="O67" i="21"/>
  <c r="W67" i="21"/>
  <c r="H67" i="21"/>
  <c r="P67" i="21"/>
  <c r="X67" i="21"/>
  <c r="B67" i="21"/>
  <c r="K67" i="21"/>
  <c r="L67" i="21"/>
  <c r="S67" i="21"/>
  <c r="T67" i="21"/>
  <c r="C67" i="21"/>
  <c r="D67" i="21"/>
  <c r="D105" i="19"/>
  <c r="H105" i="19"/>
  <c r="L105" i="19"/>
  <c r="P105" i="19"/>
  <c r="T105" i="19"/>
  <c r="X105" i="19"/>
  <c r="F105" i="19"/>
  <c r="N105" i="19"/>
  <c r="V105" i="19"/>
  <c r="G105" i="19"/>
  <c r="O105" i="19"/>
  <c r="W105" i="19"/>
  <c r="E105" i="19"/>
  <c r="I105" i="19"/>
  <c r="M105" i="19"/>
  <c r="Q105" i="19"/>
  <c r="U105" i="19"/>
  <c r="Y105" i="19"/>
  <c r="B105" i="19"/>
  <c r="J105" i="19"/>
  <c r="R105" i="19"/>
  <c r="C105" i="19"/>
  <c r="K105" i="19"/>
  <c r="S105" i="19"/>
  <c r="C70" i="28"/>
  <c r="G70" i="28"/>
  <c r="K70" i="28"/>
  <c r="O70" i="28"/>
  <c r="S70" i="28"/>
  <c r="W70" i="28"/>
  <c r="B70" i="28"/>
  <c r="D70" i="28"/>
  <c r="H70" i="28"/>
  <c r="L70" i="28"/>
  <c r="P70" i="28"/>
  <c r="T70" i="28"/>
  <c r="X70" i="28"/>
  <c r="E70" i="28"/>
  <c r="M70" i="28"/>
  <c r="U70" i="28"/>
  <c r="F70" i="28"/>
  <c r="N70" i="28"/>
  <c r="V70" i="28"/>
  <c r="I70" i="28"/>
  <c r="Y70" i="28"/>
  <c r="J70" i="28"/>
  <c r="R70" i="28"/>
  <c r="Q70" i="28"/>
  <c r="F210" i="28"/>
  <c r="J210" i="28"/>
  <c r="N210" i="28"/>
  <c r="R210" i="28"/>
  <c r="V210" i="28"/>
  <c r="C210" i="28"/>
  <c r="G210" i="28"/>
  <c r="K210" i="28"/>
  <c r="O210" i="28"/>
  <c r="S210" i="28"/>
  <c r="W210" i="28"/>
  <c r="B210" i="28"/>
  <c r="D210" i="28"/>
  <c r="L210" i="28"/>
  <c r="T210" i="28"/>
  <c r="E210" i="28"/>
  <c r="M210" i="28"/>
  <c r="U210" i="28"/>
  <c r="P210" i="28"/>
  <c r="Q210" i="28"/>
  <c r="X210" i="28"/>
  <c r="Y210" i="28"/>
  <c r="H210" i="28"/>
  <c r="I210" i="28"/>
  <c r="D42" i="28"/>
  <c r="H42" i="28"/>
  <c r="L42" i="28"/>
  <c r="P42" i="28"/>
  <c r="T42" i="28"/>
  <c r="X42" i="28"/>
  <c r="G42" i="28"/>
  <c r="M42" i="28"/>
  <c r="R42" i="28"/>
  <c r="W42" i="28"/>
  <c r="C42" i="28"/>
  <c r="I42" i="28"/>
  <c r="N42" i="28"/>
  <c r="S42" i="28"/>
  <c r="Y42" i="28"/>
  <c r="E42" i="28"/>
  <c r="O42" i="28"/>
  <c r="F42" i="28"/>
  <c r="Q42" i="28"/>
  <c r="J42" i="28"/>
  <c r="K42" i="28"/>
  <c r="B42" i="28"/>
  <c r="U42" i="28"/>
  <c r="V42" i="28"/>
  <c r="D33" i="19"/>
  <c r="H33" i="19"/>
  <c r="L33" i="19"/>
  <c r="P33" i="19"/>
  <c r="T33" i="19"/>
  <c r="X33" i="19"/>
  <c r="J33" i="19"/>
  <c r="R33" i="19"/>
  <c r="G33" i="19"/>
  <c r="O33" i="19"/>
  <c r="W33" i="19"/>
  <c r="E33" i="19"/>
  <c r="I33" i="19"/>
  <c r="M33" i="19"/>
  <c r="Q33" i="19"/>
  <c r="U33" i="19"/>
  <c r="Y33" i="19"/>
  <c r="B33" i="19"/>
  <c r="F33" i="19"/>
  <c r="N33" i="19"/>
  <c r="V33" i="19"/>
  <c r="C33" i="19"/>
  <c r="K33" i="19"/>
  <c r="S33" i="19"/>
  <c r="D32" i="25"/>
  <c r="H32" i="25"/>
  <c r="L32" i="25"/>
  <c r="P32" i="25"/>
  <c r="T32" i="25"/>
  <c r="X32" i="25"/>
  <c r="E32" i="25"/>
  <c r="I32" i="25"/>
  <c r="M32" i="25"/>
  <c r="Q32" i="25"/>
  <c r="U32" i="25"/>
  <c r="Y32" i="25"/>
  <c r="F32" i="25"/>
  <c r="N32" i="25"/>
  <c r="V32" i="25"/>
  <c r="J32" i="25"/>
  <c r="C32" i="25"/>
  <c r="S32" i="25"/>
  <c r="B32" i="25"/>
  <c r="G32" i="25"/>
  <c r="O32" i="25"/>
  <c r="W32" i="25"/>
  <c r="R32" i="25"/>
  <c r="K32" i="25"/>
  <c r="E206" i="21"/>
  <c r="I206" i="21"/>
  <c r="M206" i="21"/>
  <c r="Q206" i="21"/>
  <c r="U206" i="21"/>
  <c r="Y206" i="21"/>
  <c r="B206" i="21"/>
  <c r="F206" i="21"/>
  <c r="J206" i="21"/>
  <c r="N206" i="21"/>
  <c r="R206" i="21"/>
  <c r="V206" i="21"/>
  <c r="G206" i="21"/>
  <c r="O206" i="21"/>
  <c r="W206" i="21"/>
  <c r="H206" i="21"/>
  <c r="P206" i="21"/>
  <c r="X206" i="21"/>
  <c r="C206" i="21"/>
  <c r="S206" i="21"/>
  <c r="K206" i="21"/>
  <c r="L206" i="21"/>
  <c r="D206" i="21"/>
  <c r="T206" i="21"/>
  <c r="C139" i="19"/>
  <c r="G139" i="19"/>
  <c r="K139" i="19"/>
  <c r="O139" i="19"/>
  <c r="S139" i="19"/>
  <c r="W139" i="19"/>
  <c r="D139" i="19"/>
  <c r="H139" i="19"/>
  <c r="L139" i="19"/>
  <c r="P139" i="19"/>
  <c r="T139" i="19"/>
  <c r="X139" i="19"/>
  <c r="E139" i="19"/>
  <c r="M139" i="19"/>
  <c r="U139" i="19"/>
  <c r="Q139" i="19"/>
  <c r="R139" i="19"/>
  <c r="F139" i="19"/>
  <c r="N139" i="19"/>
  <c r="V139" i="19"/>
  <c r="I139" i="19"/>
  <c r="Y139" i="19"/>
  <c r="B139" i="19"/>
  <c r="J139" i="19"/>
  <c r="C141" i="25"/>
  <c r="G141" i="25"/>
  <c r="K141" i="25"/>
  <c r="O141" i="25"/>
  <c r="S141" i="25"/>
  <c r="W141" i="25"/>
  <c r="D141" i="25"/>
  <c r="H141" i="25"/>
  <c r="L141" i="25"/>
  <c r="P141" i="25"/>
  <c r="T141" i="25"/>
  <c r="X141" i="25"/>
  <c r="E141" i="25"/>
  <c r="M141" i="25"/>
  <c r="U141" i="25"/>
  <c r="B141" i="25"/>
  <c r="F141" i="25"/>
  <c r="N141" i="25"/>
  <c r="V141" i="25"/>
  <c r="Q141" i="25"/>
  <c r="I141" i="25"/>
  <c r="J141" i="25"/>
  <c r="R141" i="25"/>
  <c r="Y141" i="25"/>
  <c r="C137" i="21"/>
  <c r="G137" i="21"/>
  <c r="K137" i="21"/>
  <c r="O137" i="21"/>
  <c r="S137" i="21"/>
  <c r="W137" i="21"/>
  <c r="D137" i="21"/>
  <c r="H137" i="21"/>
  <c r="L137" i="21"/>
  <c r="P137" i="21"/>
  <c r="T137" i="21"/>
  <c r="X137" i="21"/>
  <c r="I137" i="21"/>
  <c r="Q137" i="21"/>
  <c r="Y137" i="21"/>
  <c r="J137" i="21"/>
  <c r="R137" i="21"/>
  <c r="E137" i="21"/>
  <c r="U137" i="21"/>
  <c r="B137" i="21"/>
  <c r="N137" i="21"/>
  <c r="F137" i="21"/>
  <c r="V137" i="21"/>
  <c r="M137" i="21"/>
  <c r="F244" i="28"/>
  <c r="J244" i="28"/>
  <c r="N244" i="28"/>
  <c r="R244" i="28"/>
  <c r="V244" i="28"/>
  <c r="C244" i="28"/>
  <c r="G244" i="28"/>
  <c r="K244" i="28"/>
  <c r="O244" i="28"/>
  <c r="S244" i="28"/>
  <c r="W244" i="28"/>
  <c r="H244" i="28"/>
  <c r="P244" i="28"/>
  <c r="X244" i="28"/>
  <c r="I244" i="28"/>
  <c r="Q244" i="28"/>
  <c r="Y244" i="28"/>
  <c r="B244" i="28"/>
  <c r="L244" i="28"/>
  <c r="M244" i="28"/>
  <c r="T244" i="28"/>
  <c r="U244" i="28"/>
  <c r="D244" i="28"/>
  <c r="E244" i="28"/>
  <c r="D68" i="25"/>
  <c r="H68" i="25"/>
  <c r="L68" i="25"/>
  <c r="P68" i="25"/>
  <c r="T68" i="25"/>
  <c r="X68" i="25"/>
  <c r="E68" i="25"/>
  <c r="I68" i="25"/>
  <c r="M68" i="25"/>
  <c r="Q68" i="25"/>
  <c r="U68" i="25"/>
  <c r="Y68" i="25"/>
  <c r="F68" i="25"/>
  <c r="N68" i="25"/>
  <c r="V68" i="25"/>
  <c r="J68" i="25"/>
  <c r="C68" i="25"/>
  <c r="S68" i="25"/>
  <c r="G68" i="25"/>
  <c r="O68" i="25"/>
  <c r="W68" i="25"/>
  <c r="R68" i="25"/>
  <c r="K68" i="25"/>
  <c r="B68" i="25"/>
  <c r="F175" i="28"/>
  <c r="J175" i="28"/>
  <c r="N175" i="28"/>
  <c r="R175" i="28"/>
  <c r="V175" i="28"/>
  <c r="C175" i="28"/>
  <c r="G175" i="28"/>
  <c r="K175" i="28"/>
  <c r="O175" i="28"/>
  <c r="S175" i="28"/>
  <c r="W175" i="28"/>
  <c r="D175" i="28"/>
  <c r="L175" i="28"/>
  <c r="T175" i="28"/>
  <c r="E175" i="28"/>
  <c r="M175" i="28"/>
  <c r="U175" i="28"/>
  <c r="P175" i="28"/>
  <c r="Q175" i="28"/>
  <c r="X175" i="28"/>
  <c r="Y175" i="28"/>
  <c r="H175" i="28"/>
  <c r="I175" i="28"/>
  <c r="B175" i="28"/>
  <c r="E275" i="21"/>
  <c r="I275" i="21"/>
  <c r="M275" i="21"/>
  <c r="Q275" i="21"/>
  <c r="U275" i="21"/>
  <c r="Y275" i="21"/>
  <c r="G275" i="21"/>
  <c r="L275" i="21"/>
  <c r="R275" i="21"/>
  <c r="W275" i="21"/>
  <c r="D275" i="21"/>
  <c r="J275" i="21"/>
  <c r="O275" i="21"/>
  <c r="T275" i="21"/>
  <c r="B275" i="21"/>
  <c r="F275" i="21"/>
  <c r="P275" i="21"/>
  <c r="K275" i="21"/>
  <c r="V275" i="21"/>
  <c r="N275" i="21"/>
  <c r="S275" i="21"/>
  <c r="C275" i="21"/>
  <c r="H275" i="21"/>
  <c r="X275" i="21"/>
  <c r="D415" i="28"/>
  <c r="H415" i="28"/>
  <c r="L415" i="28"/>
  <c r="P415" i="28"/>
  <c r="T415" i="28"/>
  <c r="X415" i="28"/>
  <c r="F415" i="28"/>
  <c r="K415" i="28"/>
  <c r="Q415" i="28"/>
  <c r="V415" i="28"/>
  <c r="C415" i="28"/>
  <c r="I415" i="28"/>
  <c r="N415" i="28"/>
  <c r="S415" i="28"/>
  <c r="Y415" i="28"/>
  <c r="B415" i="28"/>
  <c r="J415" i="28"/>
  <c r="U415" i="28"/>
  <c r="M415" i="28"/>
  <c r="W415" i="28"/>
  <c r="E415" i="28"/>
  <c r="O415" i="28"/>
  <c r="G415" i="28"/>
  <c r="R415" i="28"/>
  <c r="D278" i="28"/>
  <c r="H278" i="28"/>
  <c r="L278" i="28"/>
  <c r="P278" i="28"/>
  <c r="T278" i="28"/>
  <c r="X278" i="28"/>
  <c r="E278" i="28"/>
  <c r="J278" i="28"/>
  <c r="O278" i="28"/>
  <c r="U278" i="28"/>
  <c r="G278" i="28"/>
  <c r="M278" i="28"/>
  <c r="R278" i="28"/>
  <c r="W278" i="28"/>
  <c r="C278" i="28"/>
  <c r="N278" i="28"/>
  <c r="Y278" i="28"/>
  <c r="Q278" i="28"/>
  <c r="I278" i="28"/>
  <c r="S278" i="28"/>
  <c r="K278" i="28"/>
  <c r="V278" i="28"/>
  <c r="B278" i="28"/>
  <c r="F278" i="28"/>
  <c r="E378" i="21"/>
  <c r="I378" i="21"/>
  <c r="M378" i="21"/>
  <c r="Q378" i="21"/>
  <c r="U378" i="21"/>
  <c r="Y378" i="21"/>
  <c r="D378" i="21"/>
  <c r="J378" i="21"/>
  <c r="O378" i="21"/>
  <c r="T378" i="21"/>
  <c r="G378" i="21"/>
  <c r="L378" i="21"/>
  <c r="R378" i="21"/>
  <c r="W378" i="21"/>
  <c r="H378" i="21"/>
  <c r="S378" i="21"/>
  <c r="C378" i="21"/>
  <c r="N378" i="21"/>
  <c r="X378" i="21"/>
  <c r="B378" i="21"/>
  <c r="F378" i="21"/>
  <c r="P378" i="21"/>
  <c r="V378" i="21"/>
  <c r="K378" i="21"/>
  <c r="F241" i="21"/>
  <c r="J241" i="21"/>
  <c r="N241" i="21"/>
  <c r="R241" i="21"/>
  <c r="V241" i="21"/>
  <c r="D241" i="21"/>
  <c r="H241" i="21"/>
  <c r="L241" i="21"/>
  <c r="P241" i="21"/>
  <c r="T241" i="21"/>
  <c r="X241" i="21"/>
  <c r="I241" i="21"/>
  <c r="Q241" i="21"/>
  <c r="Y241" i="21"/>
  <c r="B241" i="21"/>
  <c r="E241" i="21"/>
  <c r="M241" i="21"/>
  <c r="U241" i="21"/>
  <c r="O241" i="21"/>
  <c r="G241" i="21"/>
  <c r="S241" i="21"/>
  <c r="W241" i="21"/>
  <c r="C241" i="21"/>
  <c r="K241" i="21"/>
  <c r="E381" i="28"/>
  <c r="I381" i="28"/>
  <c r="M381" i="28"/>
  <c r="Q381" i="28"/>
  <c r="U381" i="28"/>
  <c r="Y381" i="28"/>
  <c r="B381" i="28"/>
  <c r="G381" i="28"/>
  <c r="L381" i="28"/>
  <c r="R381" i="28"/>
  <c r="W381" i="28"/>
  <c r="D381" i="28"/>
  <c r="J381" i="28"/>
  <c r="O381" i="28"/>
  <c r="T381" i="28"/>
  <c r="K381" i="28"/>
  <c r="V381" i="28"/>
  <c r="C381" i="28"/>
  <c r="N381" i="28"/>
  <c r="X381" i="28"/>
  <c r="F381" i="28"/>
  <c r="P381" i="28"/>
  <c r="H381" i="28"/>
  <c r="S381" i="28"/>
  <c r="E449" i="28"/>
  <c r="I449" i="28"/>
  <c r="M449" i="28"/>
  <c r="Q449" i="28"/>
  <c r="U449" i="28"/>
  <c r="Y449" i="28"/>
  <c r="C449" i="28"/>
  <c r="G449" i="28"/>
  <c r="K449" i="28"/>
  <c r="O449" i="28"/>
  <c r="S449" i="28"/>
  <c r="W449" i="28"/>
  <c r="H449" i="28"/>
  <c r="P449" i="28"/>
  <c r="X449" i="28"/>
  <c r="B449" i="28"/>
  <c r="J449" i="28"/>
  <c r="T449" i="28"/>
  <c r="D449" i="28"/>
  <c r="N449" i="28"/>
  <c r="R449" i="28"/>
  <c r="V449" i="28"/>
  <c r="F449" i="28"/>
  <c r="L449" i="28"/>
  <c r="F347" i="28"/>
  <c r="J347" i="28"/>
  <c r="N347" i="28"/>
  <c r="R347" i="28"/>
  <c r="V347" i="28"/>
  <c r="C347" i="28"/>
  <c r="H347" i="28"/>
  <c r="M347" i="28"/>
  <c r="S347" i="28"/>
  <c r="X347" i="28"/>
  <c r="E347" i="28"/>
  <c r="K347" i="28"/>
  <c r="P347" i="28"/>
  <c r="U347" i="28"/>
  <c r="L347" i="28"/>
  <c r="W347" i="28"/>
  <c r="B347" i="28"/>
  <c r="D347" i="28"/>
  <c r="O347" i="28"/>
  <c r="Y347" i="28"/>
  <c r="G347" i="28"/>
  <c r="Q347" i="28"/>
  <c r="I347" i="28"/>
  <c r="T347" i="28"/>
  <c r="C312" i="28"/>
  <c r="G312" i="28"/>
  <c r="K312" i="28"/>
  <c r="O312" i="28"/>
  <c r="S312" i="28"/>
  <c r="W312" i="28"/>
  <c r="D312" i="28"/>
  <c r="I312" i="28"/>
  <c r="N312" i="28"/>
  <c r="T312" i="28"/>
  <c r="Y312" i="28"/>
  <c r="F312" i="28"/>
  <c r="L312" i="28"/>
  <c r="Q312" i="28"/>
  <c r="V312" i="28"/>
  <c r="B312" i="28"/>
  <c r="M312" i="28"/>
  <c r="X312" i="28"/>
  <c r="E312" i="28"/>
  <c r="H312" i="28"/>
  <c r="R312" i="28"/>
  <c r="J312" i="28"/>
  <c r="U312" i="28"/>
  <c r="P312" i="28"/>
  <c r="F310" i="21"/>
  <c r="J310" i="21"/>
  <c r="N310" i="21"/>
  <c r="R310" i="21"/>
  <c r="V310" i="21"/>
  <c r="D310" i="21"/>
  <c r="H310" i="21"/>
  <c r="L310" i="21"/>
  <c r="P310" i="21"/>
  <c r="T310" i="21"/>
  <c r="X310" i="21"/>
  <c r="I310" i="21"/>
  <c r="Q310" i="21"/>
  <c r="Y310" i="21"/>
  <c r="E310" i="21"/>
  <c r="M310" i="21"/>
  <c r="U310" i="21"/>
  <c r="B310" i="21"/>
  <c r="G310" i="21"/>
  <c r="W310" i="21"/>
  <c r="O310" i="21"/>
  <c r="C310" i="21"/>
  <c r="S310" i="21"/>
  <c r="K310" i="21"/>
  <c r="F412" i="21"/>
  <c r="J412" i="21"/>
  <c r="N412" i="21"/>
  <c r="R412" i="21"/>
  <c r="V412" i="21"/>
  <c r="C412" i="21"/>
  <c r="H412" i="21"/>
  <c r="M412" i="21"/>
  <c r="S412" i="21"/>
  <c r="X412" i="21"/>
  <c r="E412" i="21"/>
  <c r="K412" i="21"/>
  <c r="P412" i="21"/>
  <c r="U412" i="21"/>
  <c r="L412" i="21"/>
  <c r="W412" i="21"/>
  <c r="G412" i="21"/>
  <c r="Q412" i="21"/>
  <c r="I412" i="21"/>
  <c r="T412" i="21"/>
  <c r="D412" i="21"/>
  <c r="B412" i="21"/>
  <c r="Y412" i="21"/>
  <c r="O412" i="21"/>
  <c r="C344" i="21"/>
  <c r="G344" i="21"/>
  <c r="K344" i="21"/>
  <c r="O344" i="21"/>
  <c r="S344" i="21"/>
  <c r="W344" i="21"/>
  <c r="E344" i="21"/>
  <c r="I344" i="21"/>
  <c r="M344" i="21"/>
  <c r="Q344" i="21"/>
  <c r="U344" i="21"/>
  <c r="Y344" i="21"/>
  <c r="F344" i="21"/>
  <c r="N344" i="21"/>
  <c r="V344" i="21"/>
  <c r="B344" i="21"/>
  <c r="J344" i="21"/>
  <c r="R344" i="21"/>
  <c r="D344" i="21"/>
  <c r="T344" i="21"/>
  <c r="L344" i="21"/>
  <c r="P344" i="21"/>
  <c r="X344" i="21"/>
  <c r="H344" i="21"/>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E34" i="19" l="1"/>
  <c r="I34" i="19"/>
  <c r="M34" i="19"/>
  <c r="Q34" i="19"/>
  <c r="U34" i="19"/>
  <c r="Y34" i="19"/>
  <c r="C34" i="19"/>
  <c r="K34" i="19"/>
  <c r="S34" i="19"/>
  <c r="B34" i="19"/>
  <c r="H34" i="19"/>
  <c r="P34" i="19"/>
  <c r="X34" i="19"/>
  <c r="F34" i="19"/>
  <c r="J34" i="19"/>
  <c r="N34" i="19"/>
  <c r="R34" i="19"/>
  <c r="V34" i="19"/>
  <c r="G34" i="19"/>
  <c r="O34" i="19"/>
  <c r="W34" i="19"/>
  <c r="D34" i="19"/>
  <c r="L34" i="19"/>
  <c r="T34" i="19"/>
  <c r="C245" i="28"/>
  <c r="G245" i="28"/>
  <c r="K245" i="28"/>
  <c r="O245" i="28"/>
  <c r="S245" i="28"/>
  <c r="W245" i="28"/>
  <c r="D245" i="28"/>
  <c r="H245" i="28"/>
  <c r="L245" i="28"/>
  <c r="P245" i="28"/>
  <c r="T245" i="28"/>
  <c r="X245" i="28"/>
  <c r="I245" i="28"/>
  <c r="Q245" i="28"/>
  <c r="Y245" i="28"/>
  <c r="J245" i="28"/>
  <c r="R245" i="28"/>
  <c r="E245" i="28"/>
  <c r="U245" i="28"/>
  <c r="B245" i="28"/>
  <c r="F245" i="28"/>
  <c r="V245" i="28"/>
  <c r="M245" i="28"/>
  <c r="N245" i="28"/>
  <c r="D140" i="19"/>
  <c r="H140" i="19"/>
  <c r="L140" i="19"/>
  <c r="P140" i="19"/>
  <c r="T140" i="19"/>
  <c r="X140" i="19"/>
  <c r="E140" i="19"/>
  <c r="I140" i="19"/>
  <c r="M140" i="19"/>
  <c r="Q140" i="19"/>
  <c r="U140" i="19"/>
  <c r="Y140" i="19"/>
  <c r="F140" i="19"/>
  <c r="N140" i="19"/>
  <c r="V140" i="19"/>
  <c r="J140" i="19"/>
  <c r="K140" i="19"/>
  <c r="B140" i="19"/>
  <c r="G140" i="19"/>
  <c r="O140" i="19"/>
  <c r="W140" i="19"/>
  <c r="R140" i="19"/>
  <c r="C140" i="19"/>
  <c r="S140" i="19"/>
  <c r="D71" i="28"/>
  <c r="H71" i="28"/>
  <c r="L71" i="28"/>
  <c r="P71" i="28"/>
  <c r="T71" i="28"/>
  <c r="X71" i="28"/>
  <c r="E71" i="28"/>
  <c r="I71" i="28"/>
  <c r="M71" i="28"/>
  <c r="Q71" i="28"/>
  <c r="U71" i="28"/>
  <c r="Y71" i="28"/>
  <c r="B71" i="28"/>
  <c r="F71" i="28"/>
  <c r="N71" i="28"/>
  <c r="V71" i="28"/>
  <c r="G71" i="28"/>
  <c r="O71" i="28"/>
  <c r="W71" i="28"/>
  <c r="R71" i="28"/>
  <c r="C71" i="28"/>
  <c r="S71" i="28"/>
  <c r="J71" i="28"/>
  <c r="K71" i="28"/>
  <c r="E33" i="25"/>
  <c r="I33" i="25"/>
  <c r="M33" i="25"/>
  <c r="Q33" i="25"/>
  <c r="U33" i="25"/>
  <c r="Y33" i="25"/>
  <c r="B33" i="25"/>
  <c r="F33" i="25"/>
  <c r="J33" i="25"/>
  <c r="N33" i="25"/>
  <c r="R33" i="25"/>
  <c r="V33" i="25"/>
  <c r="G33" i="25"/>
  <c r="O33" i="25"/>
  <c r="W33" i="25"/>
  <c r="C33" i="25"/>
  <c r="S33" i="25"/>
  <c r="L33" i="25"/>
  <c r="T33" i="25"/>
  <c r="H33" i="25"/>
  <c r="P33" i="25"/>
  <c r="X33" i="25"/>
  <c r="K33" i="25"/>
  <c r="D33" i="25"/>
  <c r="C141" i="28"/>
  <c r="G141" i="28"/>
  <c r="K141" i="28"/>
  <c r="O141" i="28"/>
  <c r="S141" i="28"/>
  <c r="W141" i="28"/>
  <c r="D141" i="28"/>
  <c r="H141" i="28"/>
  <c r="L141" i="28"/>
  <c r="P141" i="28"/>
  <c r="T141" i="28"/>
  <c r="X141" i="28"/>
  <c r="I141" i="28"/>
  <c r="Q141" i="28"/>
  <c r="Y141" i="28"/>
  <c r="J141" i="28"/>
  <c r="R141" i="28"/>
  <c r="M141" i="28"/>
  <c r="B141" i="28"/>
  <c r="N141" i="28"/>
  <c r="E141" i="28"/>
  <c r="F141" i="28"/>
  <c r="V141" i="28"/>
  <c r="U141" i="28"/>
  <c r="E105" i="25"/>
  <c r="I105" i="25"/>
  <c r="M105" i="25"/>
  <c r="Q105" i="25"/>
  <c r="U105" i="25"/>
  <c r="Y105" i="25"/>
  <c r="B105" i="25"/>
  <c r="F105" i="25"/>
  <c r="J105" i="25"/>
  <c r="N105" i="25"/>
  <c r="R105" i="25"/>
  <c r="V105" i="25"/>
  <c r="G105" i="25"/>
  <c r="O105" i="25"/>
  <c r="W105" i="25"/>
  <c r="K105" i="25"/>
  <c r="D105" i="25"/>
  <c r="T105" i="25"/>
  <c r="H105" i="25"/>
  <c r="P105" i="25"/>
  <c r="X105" i="25"/>
  <c r="C105" i="25"/>
  <c r="S105" i="25"/>
  <c r="L105" i="25"/>
  <c r="C176" i="28"/>
  <c r="G176" i="28"/>
  <c r="K176" i="28"/>
  <c r="O176" i="28"/>
  <c r="S176" i="28"/>
  <c r="W176" i="28"/>
  <c r="B176" i="28"/>
  <c r="D176" i="28"/>
  <c r="H176" i="28"/>
  <c r="L176" i="28"/>
  <c r="P176" i="28"/>
  <c r="T176" i="28"/>
  <c r="X176" i="28"/>
  <c r="E176" i="28"/>
  <c r="M176" i="28"/>
  <c r="U176" i="28"/>
  <c r="F176" i="28"/>
  <c r="N176" i="28"/>
  <c r="V176" i="28"/>
  <c r="I176" i="28"/>
  <c r="Y176" i="28"/>
  <c r="J176" i="28"/>
  <c r="Q176" i="28"/>
  <c r="R176" i="28"/>
  <c r="E70" i="19"/>
  <c r="I70" i="19"/>
  <c r="M70" i="19"/>
  <c r="Q70" i="19"/>
  <c r="U70" i="19"/>
  <c r="Y70" i="19"/>
  <c r="G70" i="19"/>
  <c r="O70" i="19"/>
  <c r="W70" i="19"/>
  <c r="D70" i="19"/>
  <c r="L70" i="19"/>
  <c r="T70" i="19"/>
  <c r="F70" i="19"/>
  <c r="J70" i="19"/>
  <c r="N70" i="19"/>
  <c r="R70" i="19"/>
  <c r="V70" i="19"/>
  <c r="C70" i="19"/>
  <c r="K70" i="19"/>
  <c r="S70" i="19"/>
  <c r="B70" i="19"/>
  <c r="H70" i="19"/>
  <c r="P70" i="19"/>
  <c r="X70" i="19"/>
  <c r="C211" i="28"/>
  <c r="G211" i="28"/>
  <c r="K211" i="28"/>
  <c r="O211" i="28"/>
  <c r="S211" i="28"/>
  <c r="W211" i="28"/>
  <c r="D211" i="28"/>
  <c r="H211" i="28"/>
  <c r="L211" i="28"/>
  <c r="P211" i="28"/>
  <c r="T211" i="28"/>
  <c r="X211" i="28"/>
  <c r="E211" i="28"/>
  <c r="M211" i="28"/>
  <c r="U211" i="28"/>
  <c r="F211" i="28"/>
  <c r="N211" i="28"/>
  <c r="V211" i="28"/>
  <c r="I211" i="28"/>
  <c r="Y211" i="28"/>
  <c r="J211" i="28"/>
  <c r="B211" i="28"/>
  <c r="R211" i="28"/>
  <c r="Q211" i="28"/>
  <c r="D138" i="21"/>
  <c r="H138" i="21"/>
  <c r="L138" i="21"/>
  <c r="P138" i="21"/>
  <c r="T138" i="21"/>
  <c r="X138" i="21"/>
  <c r="E138" i="21"/>
  <c r="I138" i="21"/>
  <c r="M138" i="21"/>
  <c r="Q138" i="21"/>
  <c r="U138" i="21"/>
  <c r="Y138" i="21"/>
  <c r="J138" i="21"/>
  <c r="R138" i="21"/>
  <c r="C138" i="21"/>
  <c r="K138" i="21"/>
  <c r="S138" i="21"/>
  <c r="N138" i="21"/>
  <c r="F138" i="21"/>
  <c r="W138" i="21"/>
  <c r="O138" i="21"/>
  <c r="B138" i="21"/>
  <c r="V138" i="21"/>
  <c r="G138" i="21"/>
  <c r="D142" i="25"/>
  <c r="H142" i="25"/>
  <c r="L142" i="25"/>
  <c r="P142" i="25"/>
  <c r="T142" i="25"/>
  <c r="X142" i="25"/>
  <c r="E142" i="25"/>
  <c r="I142" i="25"/>
  <c r="M142" i="25"/>
  <c r="Q142" i="25"/>
  <c r="U142" i="25"/>
  <c r="Y142" i="25"/>
  <c r="F142" i="25"/>
  <c r="N142" i="25"/>
  <c r="V142" i="25"/>
  <c r="G142" i="25"/>
  <c r="O142" i="25"/>
  <c r="W142" i="25"/>
  <c r="B142" i="25"/>
  <c r="J142" i="25"/>
  <c r="R142" i="25"/>
  <c r="S142" i="25"/>
  <c r="K142" i="25"/>
  <c r="C142" i="25"/>
  <c r="E106" i="19"/>
  <c r="I106" i="19"/>
  <c r="M106" i="19"/>
  <c r="Q106" i="19"/>
  <c r="U106" i="19"/>
  <c r="Y106" i="19"/>
  <c r="G106" i="19"/>
  <c r="O106" i="19"/>
  <c r="W106" i="19"/>
  <c r="B106" i="19"/>
  <c r="H106" i="19"/>
  <c r="P106" i="19"/>
  <c r="F106" i="19"/>
  <c r="J106" i="19"/>
  <c r="N106" i="19"/>
  <c r="R106" i="19"/>
  <c r="V106" i="19"/>
  <c r="C106" i="19"/>
  <c r="K106" i="19"/>
  <c r="S106" i="19"/>
  <c r="D106" i="19"/>
  <c r="L106" i="19"/>
  <c r="T106" i="19"/>
  <c r="X106" i="19"/>
  <c r="C173" i="21"/>
  <c r="G173" i="21"/>
  <c r="K173" i="21"/>
  <c r="O173" i="21"/>
  <c r="S173" i="21"/>
  <c r="W173" i="21"/>
  <c r="D173" i="21"/>
  <c r="H173" i="21"/>
  <c r="L173" i="21"/>
  <c r="P173" i="21"/>
  <c r="T173" i="21"/>
  <c r="X173" i="21"/>
  <c r="I173" i="21"/>
  <c r="Q173" i="21"/>
  <c r="Y173" i="21"/>
  <c r="J173" i="21"/>
  <c r="R173" i="21"/>
  <c r="M173" i="21"/>
  <c r="F173" i="21"/>
  <c r="N173" i="21"/>
  <c r="E173" i="21"/>
  <c r="U173" i="21"/>
  <c r="B173" i="21"/>
  <c r="V173" i="21"/>
  <c r="E35" i="21"/>
  <c r="I35" i="21"/>
  <c r="M35" i="21"/>
  <c r="Q35" i="21"/>
  <c r="U35" i="21"/>
  <c r="Y35" i="21"/>
  <c r="B35" i="21"/>
  <c r="F35" i="21"/>
  <c r="J35" i="21"/>
  <c r="N35" i="21"/>
  <c r="R35" i="21"/>
  <c r="V35" i="21"/>
  <c r="C35" i="21"/>
  <c r="K35" i="21"/>
  <c r="S35" i="21"/>
  <c r="D35" i="21"/>
  <c r="L35" i="21"/>
  <c r="T35" i="21"/>
  <c r="G35" i="21"/>
  <c r="W35" i="21"/>
  <c r="H35" i="21"/>
  <c r="X35" i="21"/>
  <c r="O35" i="21"/>
  <c r="P35" i="21"/>
  <c r="F68" i="21"/>
  <c r="J68" i="21"/>
  <c r="N68" i="21"/>
  <c r="R68" i="21"/>
  <c r="V68" i="21"/>
  <c r="C68" i="21"/>
  <c r="G68" i="21"/>
  <c r="K68" i="21"/>
  <c r="O68" i="21"/>
  <c r="S68" i="21"/>
  <c r="W68" i="21"/>
  <c r="B68" i="21"/>
  <c r="H68" i="21"/>
  <c r="P68" i="21"/>
  <c r="X68" i="21"/>
  <c r="I68" i="21"/>
  <c r="Q68" i="21"/>
  <c r="Y68" i="21"/>
  <c r="D68" i="21"/>
  <c r="T68" i="21"/>
  <c r="E68" i="21"/>
  <c r="U68" i="21"/>
  <c r="L68" i="21"/>
  <c r="M68" i="21"/>
  <c r="F207" i="21"/>
  <c r="J207" i="21"/>
  <c r="N207" i="21"/>
  <c r="R207" i="21"/>
  <c r="V207" i="21"/>
  <c r="C207" i="21"/>
  <c r="G207" i="21"/>
  <c r="K207" i="21"/>
  <c r="O207" i="21"/>
  <c r="S207" i="21"/>
  <c r="W207" i="21"/>
  <c r="B207" i="21"/>
  <c r="H207" i="21"/>
  <c r="P207" i="21"/>
  <c r="X207" i="21"/>
  <c r="I207" i="21"/>
  <c r="Q207" i="21"/>
  <c r="Y207" i="21"/>
  <c r="L207" i="21"/>
  <c r="T207" i="21"/>
  <c r="U207" i="21"/>
  <c r="M207" i="21"/>
  <c r="D207" i="21"/>
  <c r="E207" i="21"/>
  <c r="C106" i="28"/>
  <c r="G106" i="28"/>
  <c r="K106" i="28"/>
  <c r="O106" i="28"/>
  <c r="S106" i="28"/>
  <c r="W106" i="28"/>
  <c r="B106" i="28"/>
  <c r="D106" i="28"/>
  <c r="H106" i="28"/>
  <c r="L106" i="28"/>
  <c r="P106" i="28"/>
  <c r="T106" i="28"/>
  <c r="X106" i="28"/>
  <c r="E106" i="28"/>
  <c r="M106" i="28"/>
  <c r="U106" i="28"/>
  <c r="F106" i="28"/>
  <c r="N106" i="28"/>
  <c r="V106" i="28"/>
  <c r="Q106" i="28"/>
  <c r="R106" i="28"/>
  <c r="I106" i="28"/>
  <c r="J106" i="28"/>
  <c r="Y106" i="28"/>
  <c r="E103" i="21"/>
  <c r="I103" i="21"/>
  <c r="M103" i="21"/>
  <c r="Q103" i="21"/>
  <c r="U103" i="21"/>
  <c r="Y103" i="21"/>
  <c r="B103" i="21"/>
  <c r="F103" i="21"/>
  <c r="J103" i="21"/>
  <c r="N103" i="21"/>
  <c r="R103" i="21"/>
  <c r="V103" i="21"/>
  <c r="C103" i="21"/>
  <c r="K103" i="21"/>
  <c r="S103" i="21"/>
  <c r="D103" i="21"/>
  <c r="L103" i="21"/>
  <c r="T103" i="21"/>
  <c r="O103" i="21"/>
  <c r="G103" i="21"/>
  <c r="H103" i="21"/>
  <c r="P103" i="21"/>
  <c r="W103" i="21"/>
  <c r="X103" i="21"/>
  <c r="E69" i="25"/>
  <c r="I69" i="25"/>
  <c r="M69" i="25"/>
  <c r="Q69" i="25"/>
  <c r="U69" i="25"/>
  <c r="Y69" i="25"/>
  <c r="B69" i="25"/>
  <c r="F69" i="25"/>
  <c r="J69" i="25"/>
  <c r="N69" i="25"/>
  <c r="R69" i="25"/>
  <c r="V69" i="25"/>
  <c r="G69" i="25"/>
  <c r="O69" i="25"/>
  <c r="W69" i="25"/>
  <c r="C69" i="25"/>
  <c r="S69" i="25"/>
  <c r="L69" i="25"/>
  <c r="H69" i="25"/>
  <c r="P69" i="25"/>
  <c r="X69" i="25"/>
  <c r="K69" i="25"/>
  <c r="D69" i="25"/>
  <c r="T69" i="25"/>
  <c r="C242" i="21"/>
  <c r="G242" i="21"/>
  <c r="K242" i="21"/>
  <c r="O242" i="21"/>
  <c r="S242" i="21"/>
  <c r="W242" i="21"/>
  <c r="B242" i="21"/>
  <c r="E242" i="21"/>
  <c r="I242" i="21"/>
  <c r="M242" i="21"/>
  <c r="Q242" i="21"/>
  <c r="U242" i="21"/>
  <c r="Y242" i="21"/>
  <c r="J242" i="21"/>
  <c r="R242" i="21"/>
  <c r="F242" i="21"/>
  <c r="N242" i="21"/>
  <c r="V242" i="21"/>
  <c r="H242" i="21"/>
  <c r="X242" i="21"/>
  <c r="D242" i="21"/>
  <c r="P242" i="21"/>
  <c r="L242" i="21"/>
  <c r="T242" i="21"/>
  <c r="E279" i="28"/>
  <c r="I279" i="28"/>
  <c r="M279" i="28"/>
  <c r="Q279" i="28"/>
  <c r="U279" i="28"/>
  <c r="Y279" i="28"/>
  <c r="B279" i="28"/>
  <c r="C279" i="28"/>
  <c r="H279" i="28"/>
  <c r="N279" i="28"/>
  <c r="S279" i="28"/>
  <c r="X279" i="28"/>
  <c r="F279" i="28"/>
  <c r="K279" i="28"/>
  <c r="P279" i="28"/>
  <c r="V279" i="28"/>
  <c r="L279" i="28"/>
  <c r="W279" i="28"/>
  <c r="O279" i="28"/>
  <c r="G279" i="28"/>
  <c r="R279" i="28"/>
  <c r="J279" i="28"/>
  <c r="T279" i="28"/>
  <c r="D279" i="28"/>
  <c r="D345" i="21"/>
  <c r="H345" i="21"/>
  <c r="L345" i="21"/>
  <c r="P345" i="21"/>
  <c r="T345" i="21"/>
  <c r="X345" i="21"/>
  <c r="F345" i="21"/>
  <c r="J345" i="21"/>
  <c r="N345" i="21"/>
  <c r="R345" i="21"/>
  <c r="V345" i="21"/>
  <c r="G345" i="21"/>
  <c r="O345" i="21"/>
  <c r="W345" i="21"/>
  <c r="C345" i="21"/>
  <c r="K345" i="21"/>
  <c r="S345" i="21"/>
  <c r="M345" i="21"/>
  <c r="E345" i="21"/>
  <c r="U345" i="21"/>
  <c r="Y345" i="21"/>
  <c r="B345" i="21"/>
  <c r="I345" i="21"/>
  <c r="Q345" i="21"/>
  <c r="C348" i="28"/>
  <c r="G348" i="28"/>
  <c r="K348" i="28"/>
  <c r="O348" i="28"/>
  <c r="S348" i="28"/>
  <c r="W348" i="28"/>
  <c r="F348" i="28"/>
  <c r="L348" i="28"/>
  <c r="Q348" i="28"/>
  <c r="V348" i="28"/>
  <c r="B348" i="28"/>
  <c r="D348" i="28"/>
  <c r="I348" i="28"/>
  <c r="N348" i="28"/>
  <c r="T348" i="28"/>
  <c r="Y348" i="28"/>
  <c r="J348" i="28"/>
  <c r="U348" i="28"/>
  <c r="M348" i="28"/>
  <c r="X348" i="28"/>
  <c r="E348" i="28"/>
  <c r="P348" i="28"/>
  <c r="H348" i="28"/>
  <c r="R348" i="28"/>
  <c r="E416" i="28"/>
  <c r="I416" i="28"/>
  <c r="M416" i="28"/>
  <c r="Q416" i="28"/>
  <c r="U416" i="28"/>
  <c r="Y416" i="28"/>
  <c r="B416" i="28"/>
  <c r="D416" i="28"/>
  <c r="J416" i="28"/>
  <c r="O416" i="28"/>
  <c r="T416" i="28"/>
  <c r="G416" i="28"/>
  <c r="L416" i="28"/>
  <c r="R416" i="28"/>
  <c r="W416" i="28"/>
  <c r="H416" i="28"/>
  <c r="S416" i="28"/>
  <c r="K416" i="28"/>
  <c r="V416" i="28"/>
  <c r="C416" i="28"/>
  <c r="N416" i="28"/>
  <c r="X416" i="28"/>
  <c r="F416" i="28"/>
  <c r="P416" i="28"/>
  <c r="F450" i="28"/>
  <c r="J450" i="28"/>
  <c r="N450" i="28"/>
  <c r="R450" i="28"/>
  <c r="V450" i="28"/>
  <c r="D450" i="28"/>
  <c r="H450" i="28"/>
  <c r="L450" i="28"/>
  <c r="P450" i="28"/>
  <c r="T450" i="28"/>
  <c r="X450" i="28"/>
  <c r="I450" i="28"/>
  <c r="Q450" i="28"/>
  <c r="Y450" i="28"/>
  <c r="G450" i="28"/>
  <c r="S450" i="28"/>
  <c r="C450" i="28"/>
  <c r="M450" i="28"/>
  <c r="W450" i="28"/>
  <c r="O450" i="28"/>
  <c r="B450" i="28"/>
  <c r="U450" i="28"/>
  <c r="E450" i="28"/>
  <c r="K450" i="28"/>
  <c r="F382" i="28"/>
  <c r="J382" i="28"/>
  <c r="N382" i="28"/>
  <c r="R382" i="28"/>
  <c r="V382" i="28"/>
  <c r="E382" i="28"/>
  <c r="K382" i="28"/>
  <c r="P382" i="28"/>
  <c r="U382" i="28"/>
  <c r="C382" i="28"/>
  <c r="H382" i="28"/>
  <c r="M382" i="28"/>
  <c r="S382" i="28"/>
  <c r="X382" i="28"/>
  <c r="I382" i="28"/>
  <c r="T382" i="28"/>
  <c r="L382" i="28"/>
  <c r="W382" i="28"/>
  <c r="B382" i="28"/>
  <c r="D382" i="28"/>
  <c r="O382" i="28"/>
  <c r="Y382" i="28"/>
  <c r="G382" i="28"/>
  <c r="Q382" i="28"/>
  <c r="C413" i="21"/>
  <c r="G413" i="21"/>
  <c r="K413" i="21"/>
  <c r="O413" i="21"/>
  <c r="S413" i="21"/>
  <c r="W413" i="21"/>
  <c r="F413" i="21"/>
  <c r="L413" i="21"/>
  <c r="Q413" i="21"/>
  <c r="V413" i="21"/>
  <c r="D413" i="21"/>
  <c r="I413" i="21"/>
  <c r="N413" i="21"/>
  <c r="T413" i="21"/>
  <c r="Y413" i="21"/>
  <c r="J413" i="21"/>
  <c r="U413" i="21"/>
  <c r="E413" i="21"/>
  <c r="P413" i="21"/>
  <c r="B413" i="21"/>
  <c r="H413" i="21"/>
  <c r="R413" i="21"/>
  <c r="X413" i="21"/>
  <c r="M413" i="21"/>
  <c r="C311" i="21"/>
  <c r="G311" i="21"/>
  <c r="K311" i="21"/>
  <c r="O311" i="21"/>
  <c r="S311" i="21"/>
  <c r="W311" i="21"/>
  <c r="B311" i="21"/>
  <c r="E311" i="21"/>
  <c r="I311" i="21"/>
  <c r="M311" i="21"/>
  <c r="Q311" i="21"/>
  <c r="U311" i="21"/>
  <c r="Y311" i="21"/>
  <c r="J311" i="21"/>
  <c r="R311" i="21"/>
  <c r="F311" i="21"/>
  <c r="N311" i="21"/>
  <c r="V311" i="21"/>
  <c r="P311" i="21"/>
  <c r="H311" i="21"/>
  <c r="X311" i="21"/>
  <c r="L311" i="21"/>
  <c r="T311" i="21"/>
  <c r="D311" i="21"/>
  <c r="F276" i="21"/>
  <c r="J276" i="21"/>
  <c r="N276" i="21"/>
  <c r="R276" i="21"/>
  <c r="V276" i="21"/>
  <c r="E276" i="21"/>
  <c r="K276" i="21"/>
  <c r="P276" i="21"/>
  <c r="U276" i="21"/>
  <c r="C276" i="21"/>
  <c r="H276" i="21"/>
  <c r="M276" i="21"/>
  <c r="S276" i="21"/>
  <c r="X276" i="21"/>
  <c r="D276" i="21"/>
  <c r="O276" i="21"/>
  <c r="Y276" i="21"/>
  <c r="B276" i="21"/>
  <c r="I276" i="21"/>
  <c r="T276" i="21"/>
  <c r="L276" i="21"/>
  <c r="W276" i="21"/>
  <c r="G276" i="21"/>
  <c r="Q276" i="21"/>
  <c r="D313" i="28"/>
  <c r="H313" i="28"/>
  <c r="L313" i="28"/>
  <c r="P313" i="28"/>
  <c r="T313" i="28"/>
  <c r="X313" i="28"/>
  <c r="G313" i="28"/>
  <c r="M313" i="28"/>
  <c r="R313" i="28"/>
  <c r="W313" i="28"/>
  <c r="E313" i="28"/>
  <c r="J313" i="28"/>
  <c r="O313" i="28"/>
  <c r="U313" i="28"/>
  <c r="K313" i="28"/>
  <c r="V313" i="28"/>
  <c r="B313" i="28"/>
  <c r="C313" i="28"/>
  <c r="N313" i="28"/>
  <c r="Y313" i="28"/>
  <c r="F313" i="28"/>
  <c r="Q313" i="28"/>
  <c r="I313" i="28"/>
  <c r="S313" i="28"/>
  <c r="C379" i="21"/>
  <c r="G379" i="21"/>
  <c r="K379" i="21"/>
  <c r="O379" i="21"/>
  <c r="S379" i="21"/>
  <c r="W379" i="21"/>
  <c r="E379" i="21"/>
  <c r="I379" i="21"/>
  <c r="M379" i="21"/>
  <c r="Q379" i="21"/>
  <c r="U379" i="21"/>
  <c r="Y379" i="21"/>
  <c r="F379" i="21"/>
  <c r="N379" i="21"/>
  <c r="V379" i="21"/>
  <c r="J379" i="21"/>
  <c r="R379" i="21"/>
  <c r="D379" i="21"/>
  <c r="T379" i="21"/>
  <c r="B379" i="21"/>
  <c r="L379" i="21"/>
  <c r="P379" i="21"/>
  <c r="H379" i="21"/>
  <c r="X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F35" i="19" l="1"/>
  <c r="J35" i="19"/>
  <c r="N35" i="19"/>
  <c r="R35" i="19"/>
  <c r="V35" i="19"/>
  <c r="D35" i="19"/>
  <c r="L35" i="19"/>
  <c r="T35" i="19"/>
  <c r="I35" i="19"/>
  <c r="Q35" i="19"/>
  <c r="U35" i="19"/>
  <c r="B35" i="19"/>
  <c r="C35" i="19"/>
  <c r="G35" i="19"/>
  <c r="K35" i="19"/>
  <c r="O35" i="19"/>
  <c r="S35" i="19"/>
  <c r="W35" i="19"/>
  <c r="H35" i="19"/>
  <c r="P35" i="19"/>
  <c r="X35" i="19"/>
  <c r="E35" i="19"/>
  <c r="M35" i="19"/>
  <c r="Y35" i="19"/>
  <c r="D174" i="21"/>
  <c r="H174" i="21"/>
  <c r="L174" i="21"/>
  <c r="P174" i="21"/>
  <c r="T174" i="21"/>
  <c r="X174" i="21"/>
  <c r="E174" i="21"/>
  <c r="I174" i="21"/>
  <c r="M174" i="21"/>
  <c r="Q174" i="21"/>
  <c r="U174" i="21"/>
  <c r="Y174" i="21"/>
  <c r="J174" i="21"/>
  <c r="R174" i="21"/>
  <c r="C174" i="21"/>
  <c r="K174" i="21"/>
  <c r="S174" i="21"/>
  <c r="F174" i="21"/>
  <c r="V174" i="21"/>
  <c r="N174" i="21"/>
  <c r="B174" i="21"/>
  <c r="G174" i="21"/>
  <c r="W174" i="21"/>
  <c r="O174" i="21"/>
  <c r="E143" i="25"/>
  <c r="I143" i="25"/>
  <c r="M143" i="25"/>
  <c r="Q143" i="25"/>
  <c r="U143" i="25"/>
  <c r="Y143" i="25"/>
  <c r="B143" i="25"/>
  <c r="F143" i="25"/>
  <c r="J143" i="25"/>
  <c r="N143" i="25"/>
  <c r="R143" i="25"/>
  <c r="V143" i="25"/>
  <c r="G143" i="25"/>
  <c r="O143" i="25"/>
  <c r="W143" i="25"/>
  <c r="H143" i="25"/>
  <c r="P143" i="25"/>
  <c r="X143" i="25"/>
  <c r="C143" i="25"/>
  <c r="S143" i="25"/>
  <c r="D143" i="25"/>
  <c r="T143" i="25"/>
  <c r="K143" i="25"/>
  <c r="L143" i="25"/>
  <c r="E141" i="19"/>
  <c r="I141" i="19"/>
  <c r="M141" i="19"/>
  <c r="Q141" i="19"/>
  <c r="U141" i="19"/>
  <c r="Y141" i="19"/>
  <c r="B141" i="19"/>
  <c r="F141" i="19"/>
  <c r="J141" i="19"/>
  <c r="N141" i="19"/>
  <c r="R141" i="19"/>
  <c r="V141" i="19"/>
  <c r="G141" i="19"/>
  <c r="O141" i="19"/>
  <c r="W141" i="19"/>
  <c r="C141" i="19"/>
  <c r="S141" i="19"/>
  <c r="D141" i="19"/>
  <c r="T141" i="19"/>
  <c r="H141" i="19"/>
  <c r="P141" i="19"/>
  <c r="X141" i="19"/>
  <c r="K141" i="19"/>
  <c r="L141" i="19"/>
  <c r="D212" i="28"/>
  <c r="H212" i="28"/>
  <c r="L212" i="28"/>
  <c r="P212" i="28"/>
  <c r="T212" i="28"/>
  <c r="X212" i="28"/>
  <c r="E212" i="28"/>
  <c r="I212" i="28"/>
  <c r="M212" i="28"/>
  <c r="Q212" i="28"/>
  <c r="U212" i="28"/>
  <c r="Y212" i="28"/>
  <c r="F212" i="28"/>
  <c r="N212" i="28"/>
  <c r="V212" i="28"/>
  <c r="G212" i="28"/>
  <c r="O212" i="28"/>
  <c r="W212" i="28"/>
  <c r="R212" i="28"/>
  <c r="C212" i="28"/>
  <c r="S212" i="28"/>
  <c r="J212" i="28"/>
  <c r="K212" i="28"/>
  <c r="B212" i="28"/>
  <c r="E139" i="21"/>
  <c r="I139" i="21"/>
  <c r="M139" i="21"/>
  <c r="Q139" i="21"/>
  <c r="U139" i="21"/>
  <c r="Y139" i="21"/>
  <c r="B139" i="21"/>
  <c r="F139" i="21"/>
  <c r="J139" i="21"/>
  <c r="N139" i="21"/>
  <c r="R139" i="21"/>
  <c r="V139" i="21"/>
  <c r="C139" i="21"/>
  <c r="K139" i="21"/>
  <c r="S139" i="21"/>
  <c r="D139" i="21"/>
  <c r="L139" i="21"/>
  <c r="T139" i="21"/>
  <c r="G139" i="21"/>
  <c r="W139" i="21"/>
  <c r="O139" i="21"/>
  <c r="H139" i="21"/>
  <c r="X139" i="21"/>
  <c r="P139" i="21"/>
  <c r="F71" i="19"/>
  <c r="J71" i="19"/>
  <c r="N71" i="19"/>
  <c r="R71" i="19"/>
  <c r="V71" i="19"/>
  <c r="H71" i="19"/>
  <c r="P71" i="19"/>
  <c r="X71" i="19"/>
  <c r="E71" i="19"/>
  <c r="M71" i="19"/>
  <c r="U71" i="19"/>
  <c r="B71" i="19"/>
  <c r="C71" i="19"/>
  <c r="G71" i="19"/>
  <c r="K71" i="19"/>
  <c r="O71" i="19"/>
  <c r="S71" i="19"/>
  <c r="W71" i="19"/>
  <c r="D71" i="19"/>
  <c r="L71" i="19"/>
  <c r="T71" i="19"/>
  <c r="I71" i="19"/>
  <c r="Q71" i="19"/>
  <c r="Y71" i="19"/>
  <c r="D107" i="28"/>
  <c r="H107" i="28"/>
  <c r="L107" i="28"/>
  <c r="P107" i="28"/>
  <c r="T107" i="28"/>
  <c r="X107" i="28"/>
  <c r="E107" i="28"/>
  <c r="I107" i="28"/>
  <c r="M107" i="28"/>
  <c r="Q107" i="28"/>
  <c r="U107" i="28"/>
  <c r="Y107" i="28"/>
  <c r="B107" i="28"/>
  <c r="F107" i="28"/>
  <c r="N107" i="28"/>
  <c r="V107" i="28"/>
  <c r="G107" i="28"/>
  <c r="O107" i="28"/>
  <c r="W107" i="28"/>
  <c r="J107" i="28"/>
  <c r="K107" i="28"/>
  <c r="R107" i="28"/>
  <c r="S107" i="28"/>
  <c r="C107" i="28"/>
  <c r="D177" i="28"/>
  <c r="H177" i="28"/>
  <c r="L177" i="28"/>
  <c r="P177" i="28"/>
  <c r="T177" i="28"/>
  <c r="X177" i="28"/>
  <c r="E177" i="28"/>
  <c r="I177" i="28"/>
  <c r="M177" i="28"/>
  <c r="Q177" i="28"/>
  <c r="U177" i="28"/>
  <c r="Y177" i="28"/>
  <c r="B177" i="28"/>
  <c r="F177" i="28"/>
  <c r="N177" i="28"/>
  <c r="V177" i="28"/>
  <c r="G177" i="28"/>
  <c r="O177" i="28"/>
  <c r="W177" i="28"/>
  <c r="R177" i="28"/>
  <c r="C177" i="28"/>
  <c r="S177" i="28"/>
  <c r="J177" i="28"/>
  <c r="K177" i="28"/>
  <c r="F104" i="21"/>
  <c r="J104" i="21"/>
  <c r="N104" i="21"/>
  <c r="R104" i="21"/>
  <c r="V104" i="21"/>
  <c r="C104" i="21"/>
  <c r="G104" i="21"/>
  <c r="K104" i="21"/>
  <c r="O104" i="21"/>
  <c r="S104" i="21"/>
  <c r="W104" i="21"/>
  <c r="B104" i="21"/>
  <c r="D104" i="21"/>
  <c r="L104" i="21"/>
  <c r="T104" i="21"/>
  <c r="E104" i="21"/>
  <c r="M104" i="21"/>
  <c r="U104" i="21"/>
  <c r="H104" i="21"/>
  <c r="X104" i="21"/>
  <c r="P104" i="21"/>
  <c r="Q104" i="21"/>
  <c r="I104" i="21"/>
  <c r="Y104" i="21"/>
  <c r="F34" i="25"/>
  <c r="J34" i="25"/>
  <c r="N34" i="25"/>
  <c r="R34" i="25"/>
  <c r="V34" i="25"/>
  <c r="C34" i="25"/>
  <c r="G34" i="25"/>
  <c r="K34" i="25"/>
  <c r="O34" i="25"/>
  <c r="S34" i="25"/>
  <c r="W34" i="25"/>
  <c r="B34" i="25"/>
  <c r="H34" i="25"/>
  <c r="P34" i="25"/>
  <c r="X34" i="25"/>
  <c r="L34" i="25"/>
  <c r="M34" i="25"/>
  <c r="I34" i="25"/>
  <c r="Q34" i="25"/>
  <c r="Y34" i="25"/>
  <c r="D34" i="25"/>
  <c r="T34" i="25"/>
  <c r="E34" i="25"/>
  <c r="U34" i="25"/>
  <c r="F107" i="19"/>
  <c r="J107" i="19"/>
  <c r="N107" i="19"/>
  <c r="R107" i="19"/>
  <c r="V107" i="19"/>
  <c r="H107" i="19"/>
  <c r="P107" i="19"/>
  <c r="X107" i="19"/>
  <c r="E107" i="19"/>
  <c r="M107" i="19"/>
  <c r="U107" i="19"/>
  <c r="B107" i="19"/>
  <c r="C107" i="19"/>
  <c r="G107" i="19"/>
  <c r="K107" i="19"/>
  <c r="O107" i="19"/>
  <c r="S107" i="19"/>
  <c r="W107" i="19"/>
  <c r="D107" i="19"/>
  <c r="L107" i="19"/>
  <c r="T107" i="19"/>
  <c r="I107" i="19"/>
  <c r="Q107" i="19"/>
  <c r="Y107" i="19"/>
  <c r="E72" i="28"/>
  <c r="I72" i="28"/>
  <c r="M72" i="28"/>
  <c r="Q72" i="28"/>
  <c r="U72" i="28"/>
  <c r="Y72" i="28"/>
  <c r="F72" i="28"/>
  <c r="J72" i="28"/>
  <c r="N72" i="28"/>
  <c r="R72" i="28"/>
  <c r="V72" i="28"/>
  <c r="G72" i="28"/>
  <c r="O72" i="28"/>
  <c r="W72" i="28"/>
  <c r="H72" i="28"/>
  <c r="P72" i="28"/>
  <c r="X72" i="28"/>
  <c r="K72" i="28"/>
  <c r="B72" i="28"/>
  <c r="L72" i="28"/>
  <c r="S72" i="28"/>
  <c r="T72" i="28"/>
  <c r="C72" i="28"/>
  <c r="D72" i="28"/>
  <c r="D142" i="28"/>
  <c r="H142" i="28"/>
  <c r="L142" i="28"/>
  <c r="P142" i="28"/>
  <c r="T142" i="28"/>
  <c r="X142" i="28"/>
  <c r="E142" i="28"/>
  <c r="I142" i="28"/>
  <c r="M142" i="28"/>
  <c r="Q142" i="28"/>
  <c r="U142" i="28"/>
  <c r="Y142" i="28"/>
  <c r="J142" i="28"/>
  <c r="R142" i="28"/>
  <c r="C142" i="28"/>
  <c r="K142" i="28"/>
  <c r="S142" i="28"/>
  <c r="F142" i="28"/>
  <c r="V142" i="28"/>
  <c r="G142" i="28"/>
  <c r="W142" i="28"/>
  <c r="B142" i="28"/>
  <c r="N142" i="28"/>
  <c r="O142" i="28"/>
  <c r="F70" i="25"/>
  <c r="J70" i="25"/>
  <c r="N70" i="25"/>
  <c r="R70" i="25"/>
  <c r="V70" i="25"/>
  <c r="C70" i="25"/>
  <c r="G70" i="25"/>
  <c r="K70" i="25"/>
  <c r="O70" i="25"/>
  <c r="S70" i="25"/>
  <c r="W70" i="25"/>
  <c r="B70" i="25"/>
  <c r="H70" i="25"/>
  <c r="P70" i="25"/>
  <c r="X70" i="25"/>
  <c r="L70" i="25"/>
  <c r="E70" i="25"/>
  <c r="U70" i="25"/>
  <c r="I70" i="25"/>
  <c r="Q70" i="25"/>
  <c r="Y70" i="25"/>
  <c r="D70" i="25"/>
  <c r="T70" i="25"/>
  <c r="M70" i="25"/>
  <c r="F106" i="25"/>
  <c r="J106" i="25"/>
  <c r="N106" i="25"/>
  <c r="R106" i="25"/>
  <c r="V106" i="25"/>
  <c r="C106" i="25"/>
  <c r="G106" i="25"/>
  <c r="K106" i="25"/>
  <c r="O106" i="25"/>
  <c r="S106" i="25"/>
  <c r="W106" i="25"/>
  <c r="B106" i="25"/>
  <c r="H106" i="25"/>
  <c r="P106" i="25"/>
  <c r="X106" i="25"/>
  <c r="D106" i="25"/>
  <c r="E106" i="25"/>
  <c r="U106" i="25"/>
  <c r="I106" i="25"/>
  <c r="Q106" i="25"/>
  <c r="Y106" i="25"/>
  <c r="L106" i="25"/>
  <c r="T106" i="25"/>
  <c r="M106" i="25"/>
  <c r="C69" i="21"/>
  <c r="G69" i="21"/>
  <c r="K69" i="21"/>
  <c r="O69" i="21"/>
  <c r="S69" i="21"/>
  <c r="W69" i="21"/>
  <c r="D69" i="21"/>
  <c r="H69" i="21"/>
  <c r="L69" i="21"/>
  <c r="P69" i="21"/>
  <c r="T69" i="21"/>
  <c r="X69" i="21"/>
  <c r="I69" i="21"/>
  <c r="Q69" i="21"/>
  <c r="Y69" i="21"/>
  <c r="J69" i="21"/>
  <c r="R69" i="21"/>
  <c r="M69" i="21"/>
  <c r="B69" i="21"/>
  <c r="N69" i="21"/>
  <c r="E69" i="21"/>
  <c r="U69" i="21"/>
  <c r="F69" i="21"/>
  <c r="V69" i="21"/>
  <c r="C208" i="21"/>
  <c r="G208" i="21"/>
  <c r="K208" i="21"/>
  <c r="O208" i="21"/>
  <c r="S208" i="21"/>
  <c r="W208" i="21"/>
  <c r="D208" i="21"/>
  <c r="H208" i="21"/>
  <c r="L208" i="21"/>
  <c r="P208" i="21"/>
  <c r="T208" i="21"/>
  <c r="X208" i="21"/>
  <c r="I208" i="21"/>
  <c r="Q208" i="21"/>
  <c r="Y208" i="21"/>
  <c r="J208" i="21"/>
  <c r="R208" i="21"/>
  <c r="E208" i="21"/>
  <c r="U208" i="21"/>
  <c r="B208" i="21"/>
  <c r="F208" i="21"/>
  <c r="V208" i="21"/>
  <c r="M208" i="21"/>
  <c r="N208" i="21"/>
  <c r="F36" i="21"/>
  <c r="J36" i="21"/>
  <c r="N36" i="21"/>
  <c r="R36" i="21"/>
  <c r="V36" i="21"/>
  <c r="C36" i="21"/>
  <c r="G36" i="21"/>
  <c r="K36" i="21"/>
  <c r="O36" i="21"/>
  <c r="S36" i="21"/>
  <c r="W36" i="21"/>
  <c r="B36" i="21"/>
  <c r="D36" i="21"/>
  <c r="L36" i="21"/>
  <c r="T36" i="21"/>
  <c r="E36" i="21"/>
  <c r="M36" i="21"/>
  <c r="U36" i="21"/>
  <c r="P36" i="21"/>
  <c r="Q36" i="21"/>
  <c r="H36" i="21"/>
  <c r="X36" i="21"/>
  <c r="I36" i="21"/>
  <c r="Y36" i="21"/>
  <c r="D246" i="28"/>
  <c r="H246" i="28"/>
  <c r="L246" i="28"/>
  <c r="P246" i="28"/>
  <c r="T246" i="28"/>
  <c r="X246" i="28"/>
  <c r="E246" i="28"/>
  <c r="I246" i="28"/>
  <c r="M246" i="28"/>
  <c r="Q246" i="28"/>
  <c r="U246" i="28"/>
  <c r="Y246" i="28"/>
  <c r="J246" i="28"/>
  <c r="R246" i="28"/>
  <c r="C246" i="28"/>
  <c r="K246" i="28"/>
  <c r="S246" i="28"/>
  <c r="N246" i="28"/>
  <c r="O246" i="28"/>
  <c r="B246" i="28"/>
  <c r="F246" i="28"/>
  <c r="G246" i="28"/>
  <c r="V246" i="28"/>
  <c r="W246" i="28"/>
  <c r="D243" i="21"/>
  <c r="H243" i="21"/>
  <c r="L243" i="21"/>
  <c r="P243" i="21"/>
  <c r="T243" i="21"/>
  <c r="X243" i="21"/>
  <c r="F243" i="21"/>
  <c r="J243" i="21"/>
  <c r="N243" i="21"/>
  <c r="R243" i="21"/>
  <c r="V243" i="21"/>
  <c r="C243" i="21"/>
  <c r="K243" i="21"/>
  <c r="S243" i="21"/>
  <c r="G243" i="21"/>
  <c r="O243" i="21"/>
  <c r="W243" i="21"/>
  <c r="Q243" i="21"/>
  <c r="E243" i="21"/>
  <c r="Y243" i="21"/>
  <c r="M243" i="21"/>
  <c r="U243" i="21"/>
  <c r="B243" i="21"/>
  <c r="I243" i="21"/>
  <c r="C451" i="28"/>
  <c r="G451" i="28"/>
  <c r="K451" i="28"/>
  <c r="O451" i="28"/>
  <c r="S451" i="28"/>
  <c r="W451" i="28"/>
  <c r="E451" i="28"/>
  <c r="I451" i="28"/>
  <c r="M451" i="28"/>
  <c r="Q451" i="28"/>
  <c r="U451" i="28"/>
  <c r="Y451" i="28"/>
  <c r="B451" i="28"/>
  <c r="J451" i="28"/>
  <c r="R451" i="28"/>
  <c r="F451" i="28"/>
  <c r="P451" i="28"/>
  <c r="L451" i="28"/>
  <c r="V451" i="28"/>
  <c r="N451" i="28"/>
  <c r="T451" i="28"/>
  <c r="D451" i="28"/>
  <c r="X451" i="28"/>
  <c r="H451" i="28"/>
  <c r="D349" i="28"/>
  <c r="H349" i="28"/>
  <c r="L349" i="28"/>
  <c r="P349" i="28"/>
  <c r="T349" i="28"/>
  <c r="X349" i="28"/>
  <c r="E349" i="28"/>
  <c r="J349" i="28"/>
  <c r="O349" i="28"/>
  <c r="U349" i="28"/>
  <c r="G349" i="28"/>
  <c r="M349" i="28"/>
  <c r="R349" i="28"/>
  <c r="W349" i="28"/>
  <c r="I349" i="28"/>
  <c r="S349" i="28"/>
  <c r="K349" i="28"/>
  <c r="V349" i="28"/>
  <c r="B349" i="28"/>
  <c r="C349" i="28"/>
  <c r="N349" i="28"/>
  <c r="Y349" i="28"/>
  <c r="F349" i="28"/>
  <c r="Q349" i="28"/>
  <c r="D380" i="21"/>
  <c r="H380" i="21"/>
  <c r="L380" i="21"/>
  <c r="P380" i="21"/>
  <c r="T380" i="21"/>
  <c r="X380" i="21"/>
  <c r="F380" i="21"/>
  <c r="J380" i="21"/>
  <c r="N380" i="21"/>
  <c r="R380" i="21"/>
  <c r="V380" i="21"/>
  <c r="G380" i="21"/>
  <c r="O380" i="21"/>
  <c r="W380" i="21"/>
  <c r="B380" i="21"/>
  <c r="C380" i="21"/>
  <c r="K380" i="21"/>
  <c r="S380" i="21"/>
  <c r="M380" i="21"/>
  <c r="E380" i="21"/>
  <c r="U380" i="21"/>
  <c r="Y380" i="21"/>
  <c r="I380" i="21"/>
  <c r="Q380" i="21"/>
  <c r="C383" i="28"/>
  <c r="G383" i="28"/>
  <c r="K383" i="28"/>
  <c r="O383" i="28"/>
  <c r="S383" i="28"/>
  <c r="W383" i="28"/>
  <c r="D383" i="28"/>
  <c r="I383" i="28"/>
  <c r="N383" i="28"/>
  <c r="T383" i="28"/>
  <c r="Y383" i="28"/>
  <c r="F383" i="28"/>
  <c r="L383" i="28"/>
  <c r="Q383" i="28"/>
  <c r="V383" i="28"/>
  <c r="B383" i="28"/>
  <c r="H383" i="28"/>
  <c r="R383" i="28"/>
  <c r="J383" i="28"/>
  <c r="U383" i="28"/>
  <c r="M383" i="28"/>
  <c r="X383" i="28"/>
  <c r="E383" i="28"/>
  <c r="P383" i="28"/>
  <c r="F417" i="28"/>
  <c r="J417" i="28"/>
  <c r="N417" i="28"/>
  <c r="R417" i="28"/>
  <c r="V417" i="28"/>
  <c r="C417" i="28"/>
  <c r="H417" i="28"/>
  <c r="M417" i="28"/>
  <c r="S417" i="28"/>
  <c r="X417" i="28"/>
  <c r="E417" i="28"/>
  <c r="K417" i="28"/>
  <c r="P417" i="28"/>
  <c r="U417" i="28"/>
  <c r="G417" i="28"/>
  <c r="Q417" i="28"/>
  <c r="I417" i="28"/>
  <c r="T417" i="28"/>
  <c r="L417" i="28"/>
  <c r="W417" i="28"/>
  <c r="B417" i="28"/>
  <c r="D417" i="28"/>
  <c r="O417" i="28"/>
  <c r="Y417" i="28"/>
  <c r="E314" i="28"/>
  <c r="I314" i="28"/>
  <c r="M314" i="28"/>
  <c r="Q314" i="28"/>
  <c r="U314" i="28"/>
  <c r="Y314" i="28"/>
  <c r="B314" i="28"/>
  <c r="F314" i="28"/>
  <c r="K314" i="28"/>
  <c r="P314" i="28"/>
  <c r="V314" i="28"/>
  <c r="C314" i="28"/>
  <c r="H314" i="28"/>
  <c r="N314" i="28"/>
  <c r="S314" i="28"/>
  <c r="X314" i="28"/>
  <c r="J314" i="28"/>
  <c r="T314" i="28"/>
  <c r="L314" i="28"/>
  <c r="W314" i="28"/>
  <c r="D314" i="28"/>
  <c r="O314" i="28"/>
  <c r="G314" i="28"/>
  <c r="R314" i="28"/>
  <c r="D312" i="21"/>
  <c r="H312" i="21"/>
  <c r="L312" i="21"/>
  <c r="P312" i="21"/>
  <c r="T312" i="21"/>
  <c r="X312" i="21"/>
  <c r="F312" i="21"/>
  <c r="J312" i="21"/>
  <c r="N312" i="21"/>
  <c r="R312" i="21"/>
  <c r="V312" i="21"/>
  <c r="C312" i="21"/>
  <c r="K312" i="21"/>
  <c r="S312" i="21"/>
  <c r="G312" i="21"/>
  <c r="O312" i="21"/>
  <c r="W312" i="21"/>
  <c r="I312" i="21"/>
  <c r="Y312" i="21"/>
  <c r="Q312" i="21"/>
  <c r="B312" i="21"/>
  <c r="U312" i="21"/>
  <c r="M312" i="21"/>
  <c r="E312" i="21"/>
  <c r="D414" i="21"/>
  <c r="H414" i="21"/>
  <c r="L414" i="21"/>
  <c r="P414" i="21"/>
  <c r="T414" i="21"/>
  <c r="X414" i="21"/>
  <c r="E414" i="21"/>
  <c r="J414" i="21"/>
  <c r="O414" i="21"/>
  <c r="U414" i="21"/>
  <c r="G414" i="21"/>
  <c r="M414" i="21"/>
  <c r="R414" i="21"/>
  <c r="W414" i="21"/>
  <c r="I414" i="21"/>
  <c r="S414" i="21"/>
  <c r="C414" i="21"/>
  <c r="N414" i="21"/>
  <c r="Y414" i="21"/>
  <c r="F414" i="21"/>
  <c r="B414" i="21"/>
  <c r="Q414" i="21"/>
  <c r="V414" i="21"/>
  <c r="K414" i="21"/>
  <c r="C277" i="21"/>
  <c r="G277" i="21"/>
  <c r="K277" i="21"/>
  <c r="O277" i="21"/>
  <c r="S277" i="21"/>
  <c r="W277" i="21"/>
  <c r="D277" i="21"/>
  <c r="I277" i="21"/>
  <c r="N277" i="21"/>
  <c r="T277" i="21"/>
  <c r="Y277" i="21"/>
  <c r="B277" i="21"/>
  <c r="F277" i="21"/>
  <c r="L277" i="21"/>
  <c r="Q277" i="21"/>
  <c r="V277" i="21"/>
  <c r="M277" i="21"/>
  <c r="X277" i="21"/>
  <c r="H277" i="21"/>
  <c r="R277" i="21"/>
  <c r="J277" i="21"/>
  <c r="P277" i="21"/>
  <c r="E277" i="21"/>
  <c r="U277" i="21"/>
  <c r="F280" i="28"/>
  <c r="J280" i="28"/>
  <c r="N280" i="28"/>
  <c r="R280" i="28"/>
  <c r="V280" i="28"/>
  <c r="G280" i="28"/>
  <c r="L280" i="28"/>
  <c r="Q280" i="28"/>
  <c r="W280" i="28"/>
  <c r="D280" i="28"/>
  <c r="I280" i="28"/>
  <c r="O280" i="28"/>
  <c r="T280" i="28"/>
  <c r="Y280" i="28"/>
  <c r="B280" i="28"/>
  <c r="K280" i="28"/>
  <c r="U280" i="28"/>
  <c r="M280" i="28"/>
  <c r="E280" i="28"/>
  <c r="P280" i="28"/>
  <c r="H280" i="28"/>
  <c r="S280" i="28"/>
  <c r="C280" i="28"/>
  <c r="X280" i="28"/>
  <c r="E346" i="21"/>
  <c r="I346" i="21"/>
  <c r="M346" i="21"/>
  <c r="Q346" i="21"/>
  <c r="U346" i="21"/>
  <c r="Y346" i="21"/>
  <c r="C346" i="21"/>
  <c r="G346" i="21"/>
  <c r="K346" i="21"/>
  <c r="O346" i="21"/>
  <c r="S346" i="21"/>
  <c r="W346" i="21"/>
  <c r="B346" i="21"/>
  <c r="H346" i="21"/>
  <c r="P346" i="21"/>
  <c r="X346" i="21"/>
  <c r="D346" i="21"/>
  <c r="L346" i="21"/>
  <c r="T346" i="21"/>
  <c r="F346" i="21"/>
  <c r="V346" i="21"/>
  <c r="N346" i="21"/>
  <c r="R346" i="21"/>
  <c r="J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C37" i="21" l="1"/>
  <c r="G37" i="21"/>
  <c r="K37" i="21"/>
  <c r="O37" i="21"/>
  <c r="S37" i="21"/>
  <c r="W37" i="21"/>
  <c r="D37" i="21"/>
  <c r="H37" i="21"/>
  <c r="L37" i="21"/>
  <c r="P37" i="21"/>
  <c r="T37" i="21"/>
  <c r="X37" i="21"/>
  <c r="E37" i="21"/>
  <c r="M37" i="21"/>
  <c r="U37" i="21"/>
  <c r="B37" i="21"/>
  <c r="F37" i="21"/>
  <c r="N37" i="21"/>
  <c r="V37" i="21"/>
  <c r="I37" i="21"/>
  <c r="Y37" i="21"/>
  <c r="J37" i="21"/>
  <c r="Q37" i="21"/>
  <c r="R37" i="21"/>
  <c r="F73" i="28"/>
  <c r="J73" i="28"/>
  <c r="N73" i="28"/>
  <c r="R73" i="28"/>
  <c r="V73" i="28"/>
  <c r="C73" i="28"/>
  <c r="G73" i="28"/>
  <c r="K73" i="28"/>
  <c r="O73" i="28"/>
  <c r="S73" i="28"/>
  <c r="W73" i="28"/>
  <c r="H73" i="28"/>
  <c r="P73" i="28"/>
  <c r="X73" i="28"/>
  <c r="I73" i="28"/>
  <c r="Q73" i="28"/>
  <c r="Y73" i="28"/>
  <c r="D73" i="28"/>
  <c r="T73" i="28"/>
  <c r="E73" i="28"/>
  <c r="U73" i="28"/>
  <c r="B73" i="28"/>
  <c r="L73" i="28"/>
  <c r="M73" i="28"/>
  <c r="C71" i="25"/>
  <c r="G71" i="25"/>
  <c r="K71" i="25"/>
  <c r="O71" i="25"/>
  <c r="S71" i="25"/>
  <c r="W71" i="25"/>
  <c r="D71" i="25"/>
  <c r="H71" i="25"/>
  <c r="L71" i="25"/>
  <c r="P71" i="25"/>
  <c r="T71" i="25"/>
  <c r="X71" i="25"/>
  <c r="I71" i="25"/>
  <c r="Q71" i="25"/>
  <c r="Y71" i="25"/>
  <c r="B71" i="25"/>
  <c r="M71" i="25"/>
  <c r="U71" i="25"/>
  <c r="F71" i="25"/>
  <c r="V71" i="25"/>
  <c r="J71" i="25"/>
  <c r="R71" i="25"/>
  <c r="E71" i="25"/>
  <c r="N71" i="25"/>
  <c r="E247" i="28"/>
  <c r="I247" i="28"/>
  <c r="M247" i="28"/>
  <c r="Q247" i="28"/>
  <c r="U247" i="28"/>
  <c r="Y247" i="28"/>
  <c r="F247" i="28"/>
  <c r="J247" i="28"/>
  <c r="N247" i="28"/>
  <c r="R247" i="28"/>
  <c r="V247" i="28"/>
  <c r="C247" i="28"/>
  <c r="K247" i="28"/>
  <c r="S247" i="28"/>
  <c r="B247" i="28"/>
  <c r="D247" i="28"/>
  <c r="L247" i="28"/>
  <c r="T247" i="28"/>
  <c r="G247" i="28"/>
  <c r="W247" i="28"/>
  <c r="H247" i="28"/>
  <c r="X247" i="28"/>
  <c r="O247" i="28"/>
  <c r="P247" i="28"/>
  <c r="F144" i="25"/>
  <c r="J144" i="25"/>
  <c r="N144" i="25"/>
  <c r="R144" i="25"/>
  <c r="V144" i="25"/>
  <c r="C144" i="25"/>
  <c r="G144" i="25"/>
  <c r="K144" i="25"/>
  <c r="O144" i="25"/>
  <c r="S144" i="25"/>
  <c r="W144" i="25"/>
  <c r="B144" i="25"/>
  <c r="H144" i="25"/>
  <c r="P144" i="25"/>
  <c r="X144" i="25"/>
  <c r="I144" i="25"/>
  <c r="Q144" i="25"/>
  <c r="Y144" i="25"/>
  <c r="L144" i="25"/>
  <c r="D144" i="25"/>
  <c r="E144" i="25"/>
  <c r="M144" i="25"/>
  <c r="T144" i="25"/>
  <c r="U144" i="25"/>
  <c r="E143" i="28"/>
  <c r="I143" i="28"/>
  <c r="M143" i="28"/>
  <c r="Q143" i="28"/>
  <c r="U143" i="28"/>
  <c r="Y143" i="28"/>
  <c r="B143" i="28"/>
  <c r="F143" i="28"/>
  <c r="J143" i="28"/>
  <c r="N143" i="28"/>
  <c r="R143" i="28"/>
  <c r="V143" i="28"/>
  <c r="C143" i="28"/>
  <c r="K143" i="28"/>
  <c r="S143" i="28"/>
  <c r="D143" i="28"/>
  <c r="L143" i="28"/>
  <c r="T143" i="28"/>
  <c r="O143" i="28"/>
  <c r="P143" i="28"/>
  <c r="W143" i="28"/>
  <c r="X143" i="28"/>
  <c r="G143" i="28"/>
  <c r="H143" i="28"/>
  <c r="C107" i="25"/>
  <c r="G107" i="25"/>
  <c r="K107" i="25"/>
  <c r="O107" i="25"/>
  <c r="S107" i="25"/>
  <c r="W107" i="25"/>
  <c r="D107" i="25"/>
  <c r="H107" i="25"/>
  <c r="L107" i="25"/>
  <c r="P107" i="25"/>
  <c r="T107" i="25"/>
  <c r="X107" i="25"/>
  <c r="I107" i="25"/>
  <c r="Q107" i="25"/>
  <c r="Y107" i="25"/>
  <c r="B107" i="25"/>
  <c r="E107" i="25"/>
  <c r="U107" i="25"/>
  <c r="F107" i="25"/>
  <c r="V107" i="25"/>
  <c r="J107" i="25"/>
  <c r="R107" i="25"/>
  <c r="M107" i="25"/>
  <c r="N107" i="25"/>
  <c r="C72" i="19"/>
  <c r="G72" i="19"/>
  <c r="K72" i="19"/>
  <c r="O72" i="19"/>
  <c r="S72" i="19"/>
  <c r="W72" i="19"/>
  <c r="B72" i="19"/>
  <c r="I72" i="19"/>
  <c r="Q72" i="19"/>
  <c r="F72" i="19"/>
  <c r="N72" i="19"/>
  <c r="R72" i="19"/>
  <c r="D72" i="19"/>
  <c r="H72" i="19"/>
  <c r="L72" i="19"/>
  <c r="P72" i="19"/>
  <c r="T72" i="19"/>
  <c r="X72" i="19"/>
  <c r="E72" i="19"/>
  <c r="M72" i="19"/>
  <c r="U72" i="19"/>
  <c r="Y72" i="19"/>
  <c r="J72" i="19"/>
  <c r="V72" i="19"/>
  <c r="E108" i="28"/>
  <c r="I108" i="28"/>
  <c r="M108" i="28"/>
  <c r="Q108" i="28"/>
  <c r="U108" i="28"/>
  <c r="Y108" i="28"/>
  <c r="F108" i="28"/>
  <c r="J108" i="28"/>
  <c r="N108" i="28"/>
  <c r="R108" i="28"/>
  <c r="V108" i="28"/>
  <c r="G108" i="28"/>
  <c r="O108" i="28"/>
  <c r="W108" i="28"/>
  <c r="H108" i="28"/>
  <c r="P108" i="28"/>
  <c r="X108" i="28"/>
  <c r="C108" i="28"/>
  <c r="S108" i="28"/>
  <c r="D108" i="28"/>
  <c r="T108" i="28"/>
  <c r="B108" i="28"/>
  <c r="L108" i="28"/>
  <c r="K108" i="28"/>
  <c r="F142" i="19"/>
  <c r="J142" i="19"/>
  <c r="N142" i="19"/>
  <c r="R142" i="19"/>
  <c r="V142" i="19"/>
  <c r="C142" i="19"/>
  <c r="G142" i="19"/>
  <c r="K142" i="19"/>
  <c r="O142" i="19"/>
  <c r="S142" i="19"/>
  <c r="W142" i="19"/>
  <c r="B142" i="19"/>
  <c r="H142" i="19"/>
  <c r="P142" i="19"/>
  <c r="X142" i="19"/>
  <c r="L142" i="19"/>
  <c r="M142" i="19"/>
  <c r="I142" i="19"/>
  <c r="Q142" i="19"/>
  <c r="Y142" i="19"/>
  <c r="D142" i="19"/>
  <c r="T142" i="19"/>
  <c r="E142" i="19"/>
  <c r="U142" i="19"/>
  <c r="E175" i="21"/>
  <c r="I175" i="21"/>
  <c r="M175" i="21"/>
  <c r="Q175" i="21"/>
  <c r="U175" i="21"/>
  <c r="Y175" i="21"/>
  <c r="B175" i="21"/>
  <c r="F175" i="21"/>
  <c r="J175" i="21"/>
  <c r="N175" i="21"/>
  <c r="R175" i="21"/>
  <c r="V175" i="21"/>
  <c r="C175" i="21"/>
  <c r="K175" i="21"/>
  <c r="S175" i="21"/>
  <c r="D175" i="21"/>
  <c r="L175" i="21"/>
  <c r="T175" i="21"/>
  <c r="O175" i="21"/>
  <c r="W175" i="21"/>
  <c r="H175" i="21"/>
  <c r="P175" i="21"/>
  <c r="G175" i="21"/>
  <c r="X175" i="21"/>
  <c r="C108" i="19"/>
  <c r="G108" i="19"/>
  <c r="K108" i="19"/>
  <c r="O108" i="19"/>
  <c r="S108" i="19"/>
  <c r="W108" i="19"/>
  <c r="B108" i="19"/>
  <c r="I108" i="19"/>
  <c r="Q108" i="19"/>
  <c r="Y108" i="19"/>
  <c r="F108" i="19"/>
  <c r="N108" i="19"/>
  <c r="V108" i="19"/>
  <c r="D108" i="19"/>
  <c r="H108" i="19"/>
  <c r="L108" i="19"/>
  <c r="P108" i="19"/>
  <c r="T108" i="19"/>
  <c r="X108" i="19"/>
  <c r="E108" i="19"/>
  <c r="M108" i="19"/>
  <c r="U108" i="19"/>
  <c r="J108" i="19"/>
  <c r="R108" i="19"/>
  <c r="E178" i="28"/>
  <c r="I178" i="28"/>
  <c r="M178" i="28"/>
  <c r="Q178" i="28"/>
  <c r="U178" i="28"/>
  <c r="Y178" i="28"/>
  <c r="F178" i="28"/>
  <c r="J178" i="28"/>
  <c r="N178" i="28"/>
  <c r="R178" i="28"/>
  <c r="V178" i="28"/>
  <c r="G178" i="28"/>
  <c r="O178" i="28"/>
  <c r="W178" i="28"/>
  <c r="B178" i="28"/>
  <c r="H178" i="28"/>
  <c r="P178" i="28"/>
  <c r="X178" i="28"/>
  <c r="K178" i="28"/>
  <c r="L178" i="28"/>
  <c r="S178" i="28"/>
  <c r="T178" i="28"/>
  <c r="C178" i="28"/>
  <c r="D178" i="28"/>
  <c r="E213" i="28"/>
  <c r="I213" i="28"/>
  <c r="M213" i="28"/>
  <c r="Q213" i="28"/>
  <c r="U213" i="28"/>
  <c r="Y213" i="28"/>
  <c r="F213" i="28"/>
  <c r="J213" i="28"/>
  <c r="N213" i="28"/>
  <c r="R213" i="28"/>
  <c r="V213" i="28"/>
  <c r="G213" i="28"/>
  <c r="O213" i="28"/>
  <c r="W213" i="28"/>
  <c r="B213" i="28"/>
  <c r="H213" i="28"/>
  <c r="P213" i="28"/>
  <c r="X213" i="28"/>
  <c r="K213" i="28"/>
  <c r="L213" i="28"/>
  <c r="S213" i="28"/>
  <c r="T213" i="28"/>
  <c r="C213" i="28"/>
  <c r="D213" i="28"/>
  <c r="F140" i="21"/>
  <c r="J140" i="21"/>
  <c r="N140" i="21"/>
  <c r="R140" i="21"/>
  <c r="V140" i="21"/>
  <c r="C140" i="21"/>
  <c r="G140" i="21"/>
  <c r="K140" i="21"/>
  <c r="O140" i="21"/>
  <c r="S140" i="21"/>
  <c r="W140" i="21"/>
  <c r="B140" i="21"/>
  <c r="D140" i="21"/>
  <c r="L140" i="21"/>
  <c r="T140" i="21"/>
  <c r="E140" i="21"/>
  <c r="M140" i="21"/>
  <c r="U140" i="21"/>
  <c r="P140" i="21"/>
  <c r="X140" i="21"/>
  <c r="I140" i="21"/>
  <c r="Q140" i="21"/>
  <c r="H140" i="21"/>
  <c r="Y140" i="21"/>
  <c r="C36" i="19"/>
  <c r="G36" i="19"/>
  <c r="K36" i="19"/>
  <c r="O36" i="19"/>
  <c r="S36" i="19"/>
  <c r="W36" i="19"/>
  <c r="B36" i="19"/>
  <c r="E36" i="19"/>
  <c r="M36" i="19"/>
  <c r="U36" i="19"/>
  <c r="F36" i="19"/>
  <c r="N36" i="19"/>
  <c r="V36" i="19"/>
  <c r="D36" i="19"/>
  <c r="H36" i="19"/>
  <c r="L36" i="19"/>
  <c r="P36" i="19"/>
  <c r="T36" i="19"/>
  <c r="X36" i="19"/>
  <c r="I36" i="19"/>
  <c r="Q36" i="19"/>
  <c r="Y36" i="19"/>
  <c r="J36" i="19"/>
  <c r="R36" i="19"/>
  <c r="C105" i="21"/>
  <c r="G105" i="21"/>
  <c r="K105" i="21"/>
  <c r="O105" i="21"/>
  <c r="S105" i="21"/>
  <c r="W105" i="21"/>
  <c r="D105" i="21"/>
  <c r="H105" i="21"/>
  <c r="L105" i="21"/>
  <c r="P105" i="21"/>
  <c r="T105" i="21"/>
  <c r="X105" i="21"/>
  <c r="E105" i="21"/>
  <c r="M105" i="21"/>
  <c r="U105" i="21"/>
  <c r="B105" i="21"/>
  <c r="F105" i="21"/>
  <c r="N105" i="21"/>
  <c r="V105" i="21"/>
  <c r="Q105" i="21"/>
  <c r="Y105" i="21"/>
  <c r="R105" i="21"/>
  <c r="I105" i="21"/>
  <c r="J105" i="21"/>
  <c r="D209" i="21"/>
  <c r="H209" i="21"/>
  <c r="L209" i="21"/>
  <c r="P209" i="21"/>
  <c r="T209" i="21"/>
  <c r="X209" i="21"/>
  <c r="E209" i="21"/>
  <c r="I209" i="21"/>
  <c r="M209" i="21"/>
  <c r="Q209" i="21"/>
  <c r="U209" i="21"/>
  <c r="Y209" i="21"/>
  <c r="J209" i="21"/>
  <c r="R209" i="21"/>
  <c r="C209" i="21"/>
  <c r="K209" i="21"/>
  <c r="S209" i="21"/>
  <c r="N209" i="21"/>
  <c r="V209" i="21"/>
  <c r="G209" i="21"/>
  <c r="O209" i="21"/>
  <c r="B209" i="21"/>
  <c r="F209" i="21"/>
  <c r="W209" i="21"/>
  <c r="C35" i="25"/>
  <c r="G35" i="25"/>
  <c r="K35" i="25"/>
  <c r="O35" i="25"/>
  <c r="S35" i="25"/>
  <c r="W35" i="25"/>
  <c r="D35" i="25"/>
  <c r="H35" i="25"/>
  <c r="L35" i="25"/>
  <c r="P35" i="25"/>
  <c r="T35" i="25"/>
  <c r="X35" i="25"/>
  <c r="I35" i="25"/>
  <c r="Q35" i="25"/>
  <c r="Y35" i="25"/>
  <c r="B35" i="25"/>
  <c r="E35" i="25"/>
  <c r="M35" i="25"/>
  <c r="U35" i="25"/>
  <c r="F35" i="25"/>
  <c r="V35" i="25"/>
  <c r="J35" i="25"/>
  <c r="R35" i="25"/>
  <c r="N35" i="25"/>
  <c r="D70" i="21"/>
  <c r="H70" i="21"/>
  <c r="L70" i="21"/>
  <c r="P70" i="21"/>
  <c r="T70" i="21"/>
  <c r="X70" i="21"/>
  <c r="E70" i="21"/>
  <c r="I70" i="21"/>
  <c r="M70" i="21"/>
  <c r="Q70" i="21"/>
  <c r="U70" i="21"/>
  <c r="Y70" i="21"/>
  <c r="J70" i="21"/>
  <c r="R70" i="21"/>
  <c r="C70" i="21"/>
  <c r="K70" i="21"/>
  <c r="S70" i="21"/>
  <c r="F70" i="21"/>
  <c r="V70" i="21"/>
  <c r="G70" i="21"/>
  <c r="W70" i="21"/>
  <c r="B70" i="21"/>
  <c r="N70" i="21"/>
  <c r="O70" i="21"/>
  <c r="A348" i="21"/>
  <c r="A349" i="21" s="1"/>
  <c r="F347" i="21"/>
  <c r="J347" i="21"/>
  <c r="N347" i="21"/>
  <c r="R347" i="21"/>
  <c r="V347" i="21"/>
  <c r="D347" i="21"/>
  <c r="H347" i="21"/>
  <c r="L347" i="21"/>
  <c r="P347" i="21"/>
  <c r="T347" i="21"/>
  <c r="X347" i="21"/>
  <c r="I347" i="21"/>
  <c r="Q347" i="21"/>
  <c r="Y347" i="21"/>
  <c r="E347" i="21"/>
  <c r="M347" i="21"/>
  <c r="U347" i="21"/>
  <c r="B347" i="21"/>
  <c r="O347" i="21"/>
  <c r="G347" i="21"/>
  <c r="W347" i="21"/>
  <c r="K347" i="21"/>
  <c r="C347" i="21"/>
  <c r="S347" i="21"/>
  <c r="D278" i="21"/>
  <c r="H278" i="21"/>
  <c r="L278" i="21"/>
  <c r="P278" i="21"/>
  <c r="T278" i="21"/>
  <c r="X278" i="21"/>
  <c r="G278" i="21"/>
  <c r="M278" i="21"/>
  <c r="R278" i="21"/>
  <c r="W278" i="21"/>
  <c r="E278" i="21"/>
  <c r="J278" i="21"/>
  <c r="O278" i="21"/>
  <c r="U278" i="21"/>
  <c r="K278" i="21"/>
  <c r="V278" i="21"/>
  <c r="F278" i="21"/>
  <c r="Q278" i="21"/>
  <c r="I278" i="21"/>
  <c r="C278" i="21"/>
  <c r="B278" i="21"/>
  <c r="S278" i="21"/>
  <c r="Y278" i="21"/>
  <c r="N278" i="21"/>
  <c r="C281" i="28"/>
  <c r="G281" i="28"/>
  <c r="K281" i="28"/>
  <c r="O281" i="28"/>
  <c r="S281" i="28"/>
  <c r="W281" i="28"/>
  <c r="E281" i="28"/>
  <c r="J281" i="28"/>
  <c r="P281" i="28"/>
  <c r="U281" i="28"/>
  <c r="H281" i="28"/>
  <c r="M281" i="28"/>
  <c r="R281" i="28"/>
  <c r="X281" i="28"/>
  <c r="I281" i="28"/>
  <c r="T281" i="28"/>
  <c r="B281" i="28"/>
  <c r="L281" i="28"/>
  <c r="D281" i="28"/>
  <c r="N281" i="28"/>
  <c r="Y281" i="28"/>
  <c r="F281" i="28"/>
  <c r="Q281" i="28"/>
  <c r="V281" i="28"/>
  <c r="C418" i="28"/>
  <c r="G418" i="28"/>
  <c r="K418" i="28"/>
  <c r="O418" i="28"/>
  <c r="S418" i="28"/>
  <c r="W418" i="28"/>
  <c r="F418" i="28"/>
  <c r="L418" i="28"/>
  <c r="Q418" i="28"/>
  <c r="V418" i="28"/>
  <c r="B418" i="28"/>
  <c r="D418" i="28"/>
  <c r="I418" i="28"/>
  <c r="N418" i="28"/>
  <c r="T418" i="28"/>
  <c r="Y418" i="28"/>
  <c r="E418" i="28"/>
  <c r="P418" i="28"/>
  <c r="H418" i="28"/>
  <c r="R418" i="28"/>
  <c r="J418" i="28"/>
  <c r="U418" i="28"/>
  <c r="M418" i="28"/>
  <c r="X418" i="28"/>
  <c r="F315" i="28"/>
  <c r="J315" i="28"/>
  <c r="N315" i="28"/>
  <c r="R315" i="28"/>
  <c r="V315" i="28"/>
  <c r="D315" i="28"/>
  <c r="I315" i="28"/>
  <c r="O315" i="28"/>
  <c r="T315" i="28"/>
  <c r="Y315" i="28"/>
  <c r="B315" i="28"/>
  <c r="G315" i="28"/>
  <c r="L315" i="28"/>
  <c r="Q315" i="28"/>
  <c r="W315" i="28"/>
  <c r="H315" i="28"/>
  <c r="S315" i="28"/>
  <c r="K315" i="28"/>
  <c r="U315" i="28"/>
  <c r="C315" i="28"/>
  <c r="M315" i="28"/>
  <c r="X315" i="28"/>
  <c r="E315" i="28"/>
  <c r="P315" i="28"/>
  <c r="E350" i="28"/>
  <c r="I350" i="28"/>
  <c r="M350" i="28"/>
  <c r="Q350" i="28"/>
  <c r="U350" i="28"/>
  <c r="Y350" i="28"/>
  <c r="B350" i="28"/>
  <c r="C350" i="28"/>
  <c r="H350" i="28"/>
  <c r="N350" i="28"/>
  <c r="S350" i="28"/>
  <c r="X350" i="28"/>
  <c r="F350" i="28"/>
  <c r="K350" i="28"/>
  <c r="P350" i="28"/>
  <c r="V350" i="28"/>
  <c r="G350" i="28"/>
  <c r="R350" i="28"/>
  <c r="J350" i="28"/>
  <c r="T350" i="28"/>
  <c r="L350" i="28"/>
  <c r="W350" i="28"/>
  <c r="D350" i="28"/>
  <c r="O350" i="28"/>
  <c r="A416" i="21"/>
  <c r="A417" i="21" s="1"/>
  <c r="E415" i="21"/>
  <c r="I415" i="21"/>
  <c r="M415" i="21"/>
  <c r="Q415" i="21"/>
  <c r="U415" i="21"/>
  <c r="Y415" i="21"/>
  <c r="C415" i="21"/>
  <c r="H415" i="21"/>
  <c r="N415" i="21"/>
  <c r="S415" i="21"/>
  <c r="X415" i="21"/>
  <c r="F415" i="21"/>
  <c r="K415" i="21"/>
  <c r="P415" i="21"/>
  <c r="V415" i="21"/>
  <c r="G415" i="21"/>
  <c r="R415" i="21"/>
  <c r="B415" i="21"/>
  <c r="L415" i="21"/>
  <c r="W415" i="21"/>
  <c r="D415" i="21"/>
  <c r="O415" i="21"/>
  <c r="T415" i="21"/>
  <c r="J415" i="21"/>
  <c r="E244" i="21"/>
  <c r="I244" i="21"/>
  <c r="M244" i="21"/>
  <c r="Q244" i="21"/>
  <c r="U244" i="21"/>
  <c r="Y244" i="21"/>
  <c r="C244" i="21"/>
  <c r="G244" i="21"/>
  <c r="K244" i="21"/>
  <c r="O244" i="21"/>
  <c r="S244" i="21"/>
  <c r="W244" i="21"/>
  <c r="B244" i="21"/>
  <c r="D244" i="21"/>
  <c r="L244" i="21"/>
  <c r="T244" i="21"/>
  <c r="H244" i="21"/>
  <c r="P244" i="21"/>
  <c r="X244" i="21"/>
  <c r="J244" i="21"/>
  <c r="V244" i="21"/>
  <c r="N244" i="21"/>
  <c r="F244" i="21"/>
  <c r="R244" i="21"/>
  <c r="D384" i="28"/>
  <c r="H384" i="28"/>
  <c r="L384" i="28"/>
  <c r="P384" i="28"/>
  <c r="T384" i="28"/>
  <c r="X384" i="28"/>
  <c r="G384" i="28"/>
  <c r="M384" i="28"/>
  <c r="R384" i="28"/>
  <c r="W384" i="28"/>
  <c r="E384" i="28"/>
  <c r="J384" i="28"/>
  <c r="O384" i="28"/>
  <c r="U384" i="28"/>
  <c r="F384" i="28"/>
  <c r="Q384" i="28"/>
  <c r="I384" i="28"/>
  <c r="S384" i="28"/>
  <c r="K384" i="28"/>
  <c r="V384" i="28"/>
  <c r="B384" i="28"/>
  <c r="C384" i="28"/>
  <c r="N384" i="28"/>
  <c r="Y384" i="28"/>
  <c r="D452" i="28"/>
  <c r="H452" i="28"/>
  <c r="L452" i="28"/>
  <c r="P452" i="28"/>
  <c r="T452" i="28"/>
  <c r="X452" i="28"/>
  <c r="F452" i="28"/>
  <c r="J452" i="28"/>
  <c r="N452" i="28"/>
  <c r="R452" i="28"/>
  <c r="V452" i="28"/>
  <c r="C452" i="28"/>
  <c r="K452" i="28"/>
  <c r="S452" i="28"/>
  <c r="E452" i="28"/>
  <c r="O452" i="28"/>
  <c r="Y452" i="28"/>
  <c r="B452" i="28"/>
  <c r="I452" i="28"/>
  <c r="U452" i="28"/>
  <c r="M452" i="28"/>
  <c r="Q452" i="28"/>
  <c r="W452" i="28"/>
  <c r="G452" i="28"/>
  <c r="A382" i="21"/>
  <c r="A383" i="21" s="1"/>
  <c r="E381" i="21"/>
  <c r="I381" i="21"/>
  <c r="M381" i="21"/>
  <c r="Q381" i="21"/>
  <c r="U381" i="21"/>
  <c r="Y381" i="21"/>
  <c r="C381" i="21"/>
  <c r="G381" i="21"/>
  <c r="K381" i="21"/>
  <c r="O381" i="21"/>
  <c r="S381" i="21"/>
  <c r="W381" i="21"/>
  <c r="B381" i="21"/>
  <c r="H381" i="21"/>
  <c r="P381" i="21"/>
  <c r="X381" i="21"/>
  <c r="D381" i="21"/>
  <c r="L381" i="21"/>
  <c r="T381" i="21"/>
  <c r="F381" i="21"/>
  <c r="V381" i="21"/>
  <c r="N381" i="21"/>
  <c r="R381" i="21"/>
  <c r="J381" i="21"/>
  <c r="E313" i="21"/>
  <c r="I313" i="21"/>
  <c r="M313" i="21"/>
  <c r="Q313" i="21"/>
  <c r="U313" i="21"/>
  <c r="Y313" i="21"/>
  <c r="C313" i="21"/>
  <c r="G313" i="21"/>
  <c r="K313" i="21"/>
  <c r="O313" i="21"/>
  <c r="S313" i="21"/>
  <c r="W313" i="21"/>
  <c r="B313" i="21"/>
  <c r="D313" i="21"/>
  <c r="L313" i="21"/>
  <c r="T313" i="21"/>
  <c r="H313" i="21"/>
  <c r="P313" i="21"/>
  <c r="X313" i="21"/>
  <c r="R313" i="21"/>
  <c r="J313" i="21"/>
  <c r="N313" i="21"/>
  <c r="F313" i="21"/>
  <c r="V313"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D36" i="25" l="1"/>
  <c r="H36" i="25"/>
  <c r="L36" i="25"/>
  <c r="P36" i="25"/>
  <c r="T36" i="25"/>
  <c r="X36" i="25"/>
  <c r="E36" i="25"/>
  <c r="I36" i="25"/>
  <c r="M36" i="25"/>
  <c r="Q36" i="25"/>
  <c r="U36" i="25"/>
  <c r="Y36" i="25"/>
  <c r="J36" i="25"/>
  <c r="R36" i="25"/>
  <c r="F36" i="25"/>
  <c r="N36" i="25"/>
  <c r="V36" i="25"/>
  <c r="O36" i="25"/>
  <c r="C36" i="25"/>
  <c r="K36" i="25"/>
  <c r="S36" i="25"/>
  <c r="B36" i="25"/>
  <c r="G36" i="25"/>
  <c r="W36" i="25"/>
  <c r="E210" i="21"/>
  <c r="I210" i="21"/>
  <c r="M210" i="21"/>
  <c r="Q210" i="21"/>
  <c r="U210" i="21"/>
  <c r="Y210" i="21"/>
  <c r="B210" i="21"/>
  <c r="F210" i="21"/>
  <c r="J210" i="21"/>
  <c r="N210" i="21"/>
  <c r="R210" i="21"/>
  <c r="V210" i="21"/>
  <c r="C210" i="21"/>
  <c r="K210" i="21"/>
  <c r="S210" i="21"/>
  <c r="D210" i="21"/>
  <c r="L210" i="21"/>
  <c r="T210" i="21"/>
  <c r="G210" i="21"/>
  <c r="W210" i="21"/>
  <c r="P210" i="21"/>
  <c r="H210" i="21"/>
  <c r="X210" i="21"/>
  <c r="O210" i="21"/>
  <c r="C145" i="25"/>
  <c r="G145" i="25"/>
  <c r="K145" i="25"/>
  <c r="O145" i="25"/>
  <c r="S145" i="25"/>
  <c r="W145" i="25"/>
  <c r="D145" i="25"/>
  <c r="H145" i="25"/>
  <c r="L145" i="25"/>
  <c r="P145" i="25"/>
  <c r="T145" i="25"/>
  <c r="X145" i="25"/>
  <c r="I145" i="25"/>
  <c r="Q145" i="25"/>
  <c r="Y145" i="25"/>
  <c r="J145" i="25"/>
  <c r="R145" i="25"/>
  <c r="E145" i="25"/>
  <c r="U145" i="25"/>
  <c r="B145" i="25"/>
  <c r="M145" i="25"/>
  <c r="N145" i="25"/>
  <c r="F145" i="25"/>
  <c r="V145" i="25"/>
  <c r="D106" i="21"/>
  <c r="H106" i="21"/>
  <c r="L106" i="21"/>
  <c r="P106" i="21"/>
  <c r="T106" i="21"/>
  <c r="X106" i="21"/>
  <c r="E106" i="21"/>
  <c r="I106" i="21"/>
  <c r="M106" i="21"/>
  <c r="Q106" i="21"/>
  <c r="U106" i="21"/>
  <c r="Y106" i="21"/>
  <c r="F106" i="21"/>
  <c r="N106" i="21"/>
  <c r="V106" i="21"/>
  <c r="G106" i="21"/>
  <c r="O106" i="21"/>
  <c r="W106" i="21"/>
  <c r="B106" i="21"/>
  <c r="J106" i="21"/>
  <c r="C106" i="21"/>
  <c r="K106" i="21"/>
  <c r="R106" i="21"/>
  <c r="S106" i="21"/>
  <c r="F179" i="28"/>
  <c r="J179" i="28"/>
  <c r="N179" i="28"/>
  <c r="R179" i="28"/>
  <c r="V179" i="28"/>
  <c r="C179" i="28"/>
  <c r="G179" i="28"/>
  <c r="K179" i="28"/>
  <c r="O179" i="28"/>
  <c r="S179" i="28"/>
  <c r="W179" i="28"/>
  <c r="H179" i="28"/>
  <c r="P179" i="28"/>
  <c r="X179" i="28"/>
  <c r="I179" i="28"/>
  <c r="Q179" i="28"/>
  <c r="Y179" i="28"/>
  <c r="B179" i="28"/>
  <c r="D179" i="28"/>
  <c r="T179" i="28"/>
  <c r="E179" i="28"/>
  <c r="U179" i="28"/>
  <c r="L179" i="28"/>
  <c r="M179" i="28"/>
  <c r="D38" i="21"/>
  <c r="H38" i="21"/>
  <c r="L38" i="21"/>
  <c r="P38" i="21"/>
  <c r="T38" i="21"/>
  <c r="X38" i="21"/>
  <c r="E38" i="21"/>
  <c r="I38" i="21"/>
  <c r="M38" i="21"/>
  <c r="Q38" i="21"/>
  <c r="U38" i="21"/>
  <c r="Y38" i="21"/>
  <c r="F38" i="21"/>
  <c r="N38" i="21"/>
  <c r="V38" i="21"/>
  <c r="G38" i="21"/>
  <c r="O38" i="21"/>
  <c r="W38" i="21"/>
  <c r="B38" i="21"/>
  <c r="R38" i="21"/>
  <c r="C38" i="21"/>
  <c r="S38" i="21"/>
  <c r="J38" i="21"/>
  <c r="K38" i="21"/>
  <c r="D72" i="25"/>
  <c r="H72" i="25"/>
  <c r="L72" i="25"/>
  <c r="P72" i="25"/>
  <c r="T72" i="25"/>
  <c r="X72" i="25"/>
  <c r="E72" i="25"/>
  <c r="I72" i="25"/>
  <c r="M72" i="25"/>
  <c r="Q72" i="25"/>
  <c r="U72" i="25"/>
  <c r="Y72" i="25"/>
  <c r="J72" i="25"/>
  <c r="R72" i="25"/>
  <c r="N72" i="25"/>
  <c r="O72" i="25"/>
  <c r="C72" i="25"/>
  <c r="K72" i="25"/>
  <c r="S72" i="25"/>
  <c r="B72" i="25"/>
  <c r="F72" i="25"/>
  <c r="V72" i="25"/>
  <c r="G72" i="25"/>
  <c r="W72" i="25"/>
  <c r="D37" i="19"/>
  <c r="H37" i="19"/>
  <c r="L37" i="19"/>
  <c r="P37" i="19"/>
  <c r="T37" i="19"/>
  <c r="X37" i="19"/>
  <c r="F37" i="19"/>
  <c r="N37" i="19"/>
  <c r="V37" i="19"/>
  <c r="G37" i="19"/>
  <c r="O37" i="19"/>
  <c r="W37" i="19"/>
  <c r="E37" i="19"/>
  <c r="I37" i="19"/>
  <c r="M37" i="19"/>
  <c r="Q37" i="19"/>
  <c r="U37" i="19"/>
  <c r="Y37" i="19"/>
  <c r="B37" i="19"/>
  <c r="J37" i="19"/>
  <c r="R37" i="19"/>
  <c r="C37" i="19"/>
  <c r="K37" i="19"/>
  <c r="S37" i="19"/>
  <c r="F144" i="28"/>
  <c r="J144" i="28"/>
  <c r="N144" i="28"/>
  <c r="R144" i="28"/>
  <c r="V144" i="28"/>
  <c r="C144" i="28"/>
  <c r="G144" i="28"/>
  <c r="K144" i="28"/>
  <c r="O144" i="28"/>
  <c r="S144" i="28"/>
  <c r="W144" i="28"/>
  <c r="B144" i="28"/>
  <c r="D144" i="28"/>
  <c r="L144" i="28"/>
  <c r="T144" i="28"/>
  <c r="E144" i="28"/>
  <c r="M144" i="28"/>
  <c r="U144" i="28"/>
  <c r="H144" i="28"/>
  <c r="X144" i="28"/>
  <c r="I144" i="28"/>
  <c r="Y144" i="28"/>
  <c r="P144" i="28"/>
  <c r="Q144" i="28"/>
  <c r="F214" i="28"/>
  <c r="J214" i="28"/>
  <c r="N214" i="28"/>
  <c r="R214" i="28"/>
  <c r="V214" i="28"/>
  <c r="C214" i="28"/>
  <c r="G214" i="28"/>
  <c r="K214" i="28"/>
  <c r="O214" i="28"/>
  <c r="S214" i="28"/>
  <c r="W214" i="28"/>
  <c r="B214" i="28"/>
  <c r="H214" i="28"/>
  <c r="P214" i="28"/>
  <c r="X214" i="28"/>
  <c r="I214" i="28"/>
  <c r="Q214" i="28"/>
  <c r="Y214" i="28"/>
  <c r="D214" i="28"/>
  <c r="T214" i="28"/>
  <c r="E214" i="28"/>
  <c r="U214" i="28"/>
  <c r="L214" i="28"/>
  <c r="M214" i="28"/>
  <c r="D108" i="25"/>
  <c r="H108" i="25"/>
  <c r="L108" i="25"/>
  <c r="P108" i="25"/>
  <c r="T108" i="25"/>
  <c r="X108" i="25"/>
  <c r="E108" i="25"/>
  <c r="I108" i="25"/>
  <c r="M108" i="25"/>
  <c r="Q108" i="25"/>
  <c r="U108" i="25"/>
  <c r="Y108" i="25"/>
  <c r="J108" i="25"/>
  <c r="R108" i="25"/>
  <c r="N108" i="25"/>
  <c r="O108" i="25"/>
  <c r="C108" i="25"/>
  <c r="K108" i="25"/>
  <c r="S108" i="25"/>
  <c r="B108" i="25"/>
  <c r="F108" i="25"/>
  <c r="V108" i="25"/>
  <c r="G108" i="25"/>
  <c r="W108" i="25"/>
  <c r="D73" i="19"/>
  <c r="H73" i="19"/>
  <c r="L73" i="19"/>
  <c r="P73" i="19"/>
  <c r="T73" i="19"/>
  <c r="X73" i="19"/>
  <c r="F73" i="19"/>
  <c r="N73" i="19"/>
  <c r="V73" i="19"/>
  <c r="C73" i="19"/>
  <c r="K73" i="19"/>
  <c r="S73" i="19"/>
  <c r="E73" i="19"/>
  <c r="I73" i="19"/>
  <c r="M73" i="19"/>
  <c r="Q73" i="19"/>
  <c r="U73" i="19"/>
  <c r="Y73" i="19"/>
  <c r="B73" i="19"/>
  <c r="J73" i="19"/>
  <c r="R73" i="19"/>
  <c r="G73" i="19"/>
  <c r="O73" i="19"/>
  <c r="W73" i="19"/>
  <c r="F176" i="21"/>
  <c r="J176" i="21"/>
  <c r="N176" i="21"/>
  <c r="R176" i="21"/>
  <c r="V176" i="21"/>
  <c r="C176" i="21"/>
  <c r="G176" i="21"/>
  <c r="K176" i="21"/>
  <c r="O176" i="21"/>
  <c r="S176" i="21"/>
  <c r="W176" i="21"/>
  <c r="B176" i="21"/>
  <c r="D176" i="21"/>
  <c r="L176" i="21"/>
  <c r="T176" i="21"/>
  <c r="E176" i="21"/>
  <c r="M176" i="21"/>
  <c r="U176" i="21"/>
  <c r="H176" i="21"/>
  <c r="X176" i="21"/>
  <c r="Q176" i="21"/>
  <c r="I176" i="21"/>
  <c r="Y176" i="21"/>
  <c r="P176" i="21"/>
  <c r="C141" i="21"/>
  <c r="G141" i="21"/>
  <c r="K141" i="21"/>
  <c r="O141" i="21"/>
  <c r="S141" i="21"/>
  <c r="W141" i="21"/>
  <c r="D141" i="21"/>
  <c r="H141" i="21"/>
  <c r="L141" i="21"/>
  <c r="P141" i="21"/>
  <c r="T141" i="21"/>
  <c r="X141" i="21"/>
  <c r="E141" i="21"/>
  <c r="M141" i="21"/>
  <c r="U141" i="21"/>
  <c r="B141" i="21"/>
  <c r="F141" i="21"/>
  <c r="N141" i="21"/>
  <c r="V141" i="21"/>
  <c r="I141" i="21"/>
  <c r="Y141" i="21"/>
  <c r="R141" i="21"/>
  <c r="J141" i="21"/>
  <c r="Q141" i="21"/>
  <c r="C143" i="19"/>
  <c r="G143" i="19"/>
  <c r="K143" i="19"/>
  <c r="O143" i="19"/>
  <c r="S143" i="19"/>
  <c r="W143" i="19"/>
  <c r="D143" i="19"/>
  <c r="H143" i="19"/>
  <c r="L143" i="19"/>
  <c r="P143" i="19"/>
  <c r="T143" i="19"/>
  <c r="X143" i="19"/>
  <c r="I143" i="19"/>
  <c r="Q143" i="19"/>
  <c r="Y143" i="19"/>
  <c r="B143" i="19"/>
  <c r="E143" i="19"/>
  <c r="U143" i="19"/>
  <c r="F143" i="19"/>
  <c r="V143" i="19"/>
  <c r="J143" i="19"/>
  <c r="R143" i="19"/>
  <c r="M143" i="19"/>
  <c r="N143" i="19"/>
  <c r="D109" i="19"/>
  <c r="H109" i="19"/>
  <c r="L109" i="19"/>
  <c r="P109" i="19"/>
  <c r="T109" i="19"/>
  <c r="X109" i="19"/>
  <c r="J109" i="19"/>
  <c r="R109" i="19"/>
  <c r="G109" i="19"/>
  <c r="O109" i="19"/>
  <c r="W109" i="19"/>
  <c r="E109" i="19"/>
  <c r="I109" i="19"/>
  <c r="M109" i="19"/>
  <c r="Q109" i="19"/>
  <c r="U109" i="19"/>
  <c r="Y109" i="19"/>
  <c r="B109" i="19"/>
  <c r="F109" i="19"/>
  <c r="N109" i="19"/>
  <c r="V109" i="19"/>
  <c r="C109" i="19"/>
  <c r="K109" i="19"/>
  <c r="S109" i="19"/>
  <c r="F248" i="28"/>
  <c r="J248" i="28"/>
  <c r="N248" i="28"/>
  <c r="R248" i="28"/>
  <c r="V248" i="28"/>
  <c r="C248" i="28"/>
  <c r="G248" i="28"/>
  <c r="K248" i="28"/>
  <c r="O248" i="28"/>
  <c r="S248" i="28"/>
  <c r="W248" i="28"/>
  <c r="D248" i="28"/>
  <c r="L248" i="28"/>
  <c r="T248" i="28"/>
  <c r="E248" i="28"/>
  <c r="M248" i="28"/>
  <c r="U248" i="28"/>
  <c r="B248" i="28"/>
  <c r="P248" i="28"/>
  <c r="Q248" i="28"/>
  <c r="X248" i="28"/>
  <c r="Y248" i="28"/>
  <c r="H248" i="28"/>
  <c r="I248" i="28"/>
  <c r="E71" i="21"/>
  <c r="I71" i="21"/>
  <c r="M71" i="21"/>
  <c r="Q71" i="21"/>
  <c r="U71" i="21"/>
  <c r="Y71" i="21"/>
  <c r="F71" i="21"/>
  <c r="J71" i="21"/>
  <c r="N71" i="21"/>
  <c r="R71" i="21"/>
  <c r="V71" i="21"/>
  <c r="C71" i="21"/>
  <c r="K71" i="21"/>
  <c r="S71" i="21"/>
  <c r="B71" i="21"/>
  <c r="D71" i="21"/>
  <c r="L71" i="21"/>
  <c r="T71" i="21"/>
  <c r="O71" i="21"/>
  <c r="P71" i="21"/>
  <c r="W71" i="21"/>
  <c r="H71" i="21"/>
  <c r="X71" i="21"/>
  <c r="G71" i="21"/>
  <c r="F109" i="28"/>
  <c r="J109" i="28"/>
  <c r="N109" i="28"/>
  <c r="R109" i="28"/>
  <c r="V109" i="28"/>
  <c r="C109" i="28"/>
  <c r="G109" i="28"/>
  <c r="K109" i="28"/>
  <c r="O109" i="28"/>
  <c r="S109" i="28"/>
  <c r="W109" i="28"/>
  <c r="H109" i="28"/>
  <c r="P109" i="28"/>
  <c r="X109" i="28"/>
  <c r="I109" i="28"/>
  <c r="Q109" i="28"/>
  <c r="Y109" i="28"/>
  <c r="L109" i="28"/>
  <c r="M109" i="28"/>
  <c r="D109" i="28"/>
  <c r="E109" i="28"/>
  <c r="B109" i="28"/>
  <c r="T109" i="28"/>
  <c r="U109" i="28"/>
  <c r="C74" i="28"/>
  <c r="G74" i="28"/>
  <c r="K74" i="28"/>
  <c r="O74" i="28"/>
  <c r="S74" i="28"/>
  <c r="W74" i="28"/>
  <c r="B74" i="28"/>
  <c r="D74" i="28"/>
  <c r="H74" i="28"/>
  <c r="L74" i="28"/>
  <c r="P74" i="28"/>
  <c r="T74" i="28"/>
  <c r="X74" i="28"/>
  <c r="I74" i="28"/>
  <c r="Q74" i="28"/>
  <c r="Y74" i="28"/>
  <c r="J74" i="28"/>
  <c r="R74" i="28"/>
  <c r="M74" i="28"/>
  <c r="N74" i="28"/>
  <c r="E74" i="28"/>
  <c r="F74" i="28"/>
  <c r="U74" i="28"/>
  <c r="V74" i="28"/>
  <c r="D349" i="21"/>
  <c r="H349" i="21"/>
  <c r="L349" i="21"/>
  <c r="P349" i="21"/>
  <c r="T349" i="21"/>
  <c r="X349" i="21"/>
  <c r="F349" i="21"/>
  <c r="J349" i="21"/>
  <c r="N349" i="21"/>
  <c r="R349" i="21"/>
  <c r="V349" i="21"/>
  <c r="C349" i="21"/>
  <c r="K349" i="21"/>
  <c r="S349" i="21"/>
  <c r="B349" i="21"/>
  <c r="G349" i="21"/>
  <c r="O349" i="21"/>
  <c r="W349" i="21"/>
  <c r="Q349" i="21"/>
  <c r="I349" i="21"/>
  <c r="Y349" i="21"/>
  <c r="M349" i="21"/>
  <c r="E349" i="21"/>
  <c r="U349" i="21"/>
  <c r="F245" i="21"/>
  <c r="J245" i="21"/>
  <c r="N245" i="21"/>
  <c r="R245" i="21"/>
  <c r="V245" i="21"/>
  <c r="D245" i="21"/>
  <c r="H245" i="21"/>
  <c r="L245" i="21"/>
  <c r="P245" i="21"/>
  <c r="T245" i="21"/>
  <c r="X245" i="21"/>
  <c r="E245" i="21"/>
  <c r="M245" i="21"/>
  <c r="U245" i="21"/>
  <c r="I245" i="21"/>
  <c r="Q245" i="21"/>
  <c r="Y245" i="21"/>
  <c r="B245" i="21"/>
  <c r="C245" i="21"/>
  <c r="S245" i="21"/>
  <c r="W245" i="21"/>
  <c r="K245" i="21"/>
  <c r="O245" i="21"/>
  <c r="G245" i="21"/>
  <c r="C316" i="28"/>
  <c r="G316" i="28"/>
  <c r="K316" i="28"/>
  <c r="O316" i="28"/>
  <c r="S316" i="28"/>
  <c r="W316" i="28"/>
  <c r="H316" i="28"/>
  <c r="M316" i="28"/>
  <c r="R316" i="28"/>
  <c r="X316" i="28"/>
  <c r="E316" i="28"/>
  <c r="J316" i="28"/>
  <c r="P316" i="28"/>
  <c r="U316" i="28"/>
  <c r="F316" i="28"/>
  <c r="Q316" i="28"/>
  <c r="I316" i="28"/>
  <c r="T316" i="28"/>
  <c r="B316" i="28"/>
  <c r="L316" i="28"/>
  <c r="V316" i="28"/>
  <c r="D316" i="28"/>
  <c r="N316" i="28"/>
  <c r="Y316" i="28"/>
  <c r="E385" i="28"/>
  <c r="I385" i="28"/>
  <c r="M385" i="28"/>
  <c r="Q385" i="28"/>
  <c r="U385" i="28"/>
  <c r="Y385" i="28"/>
  <c r="B385" i="28"/>
  <c r="F385" i="28"/>
  <c r="K385" i="28"/>
  <c r="P385" i="28"/>
  <c r="V385" i="28"/>
  <c r="C385" i="28"/>
  <c r="H385" i="28"/>
  <c r="N385" i="28"/>
  <c r="S385" i="28"/>
  <c r="X385" i="28"/>
  <c r="D385" i="28"/>
  <c r="O385" i="28"/>
  <c r="G385" i="28"/>
  <c r="R385" i="28"/>
  <c r="J385" i="28"/>
  <c r="T385" i="28"/>
  <c r="L385" i="28"/>
  <c r="W385" i="28"/>
  <c r="F351" i="28"/>
  <c r="J351" i="28"/>
  <c r="N351" i="28"/>
  <c r="R351" i="28"/>
  <c r="V351" i="28"/>
  <c r="G351" i="28"/>
  <c r="L351" i="28"/>
  <c r="Q351" i="28"/>
  <c r="W351" i="28"/>
  <c r="D351" i="28"/>
  <c r="I351" i="28"/>
  <c r="O351" i="28"/>
  <c r="T351" i="28"/>
  <c r="Y351" i="28"/>
  <c r="B351" i="28"/>
  <c r="E351" i="28"/>
  <c r="P351" i="28"/>
  <c r="H351" i="28"/>
  <c r="S351" i="28"/>
  <c r="K351" i="28"/>
  <c r="U351" i="28"/>
  <c r="C351" i="28"/>
  <c r="M351" i="28"/>
  <c r="X351" i="28"/>
  <c r="D282" i="28"/>
  <c r="H282" i="28"/>
  <c r="L282" i="28"/>
  <c r="P282" i="28"/>
  <c r="T282" i="28"/>
  <c r="X282" i="28"/>
  <c r="C282" i="28"/>
  <c r="I282" i="28"/>
  <c r="N282" i="28"/>
  <c r="S282" i="28"/>
  <c r="Y282" i="28"/>
  <c r="B282" i="28"/>
  <c r="F282" i="28"/>
  <c r="K282" i="28"/>
  <c r="Q282" i="28"/>
  <c r="V282" i="28"/>
  <c r="G282" i="28"/>
  <c r="R282" i="28"/>
  <c r="J282" i="28"/>
  <c r="M282" i="28"/>
  <c r="W282" i="28"/>
  <c r="E282" i="28"/>
  <c r="O282" i="28"/>
  <c r="U282" i="28"/>
  <c r="F314" i="21"/>
  <c r="J314" i="21"/>
  <c r="N314" i="21"/>
  <c r="R314" i="21"/>
  <c r="V314" i="21"/>
  <c r="D314" i="21"/>
  <c r="H314" i="21"/>
  <c r="L314" i="21"/>
  <c r="P314" i="21"/>
  <c r="T314" i="21"/>
  <c r="X314" i="21"/>
  <c r="E314" i="21"/>
  <c r="M314" i="21"/>
  <c r="U314" i="21"/>
  <c r="B314" i="21"/>
  <c r="I314" i="21"/>
  <c r="Q314" i="21"/>
  <c r="Y314" i="21"/>
  <c r="K314" i="21"/>
  <c r="C314" i="21"/>
  <c r="S314" i="21"/>
  <c r="G314" i="21"/>
  <c r="O314" i="21"/>
  <c r="W314" i="21"/>
  <c r="F382" i="21"/>
  <c r="J382" i="21"/>
  <c r="N382" i="21"/>
  <c r="R382" i="21"/>
  <c r="V382" i="21"/>
  <c r="D382" i="21"/>
  <c r="H382" i="21"/>
  <c r="L382" i="21"/>
  <c r="P382" i="21"/>
  <c r="T382" i="21"/>
  <c r="X382" i="21"/>
  <c r="I382" i="21"/>
  <c r="Q382" i="21"/>
  <c r="Y382" i="21"/>
  <c r="E382" i="21"/>
  <c r="M382" i="21"/>
  <c r="U382" i="21"/>
  <c r="O382" i="21"/>
  <c r="G382" i="21"/>
  <c r="W382" i="21"/>
  <c r="K382" i="21"/>
  <c r="C382" i="21"/>
  <c r="S382" i="21"/>
  <c r="B382" i="21"/>
  <c r="C383" i="21"/>
  <c r="G383" i="21"/>
  <c r="K383" i="21"/>
  <c r="O383" i="21"/>
  <c r="S383" i="21"/>
  <c r="W383" i="21"/>
  <c r="E383" i="21"/>
  <c r="I383" i="21"/>
  <c r="M383" i="21"/>
  <c r="Q383" i="21"/>
  <c r="U383" i="21"/>
  <c r="Y383" i="21"/>
  <c r="J383" i="21"/>
  <c r="R383" i="21"/>
  <c r="F383" i="21"/>
  <c r="N383" i="21"/>
  <c r="V383" i="21"/>
  <c r="B383" i="21"/>
  <c r="H383" i="21"/>
  <c r="X383" i="21"/>
  <c r="P383" i="21"/>
  <c r="T383" i="21"/>
  <c r="D383" i="21"/>
  <c r="L383" i="21"/>
  <c r="F416" i="21"/>
  <c r="J416" i="21"/>
  <c r="N416" i="21"/>
  <c r="R416" i="21"/>
  <c r="G416" i="21"/>
  <c r="L416" i="21"/>
  <c r="Q416" i="21"/>
  <c r="V416" i="21"/>
  <c r="D416" i="21"/>
  <c r="I416" i="21"/>
  <c r="O416" i="21"/>
  <c r="T416" i="21"/>
  <c r="X416" i="21"/>
  <c r="E416" i="21"/>
  <c r="P416" i="21"/>
  <c r="Y416" i="21"/>
  <c r="K416" i="21"/>
  <c r="U416" i="21"/>
  <c r="C416" i="21"/>
  <c r="W416" i="21"/>
  <c r="M416" i="21"/>
  <c r="S416" i="21"/>
  <c r="H416" i="21"/>
  <c r="B416" i="21"/>
  <c r="E453" i="28"/>
  <c r="I453" i="28"/>
  <c r="M453" i="28"/>
  <c r="Q453" i="28"/>
  <c r="U453" i="28"/>
  <c r="Y453" i="28"/>
  <c r="C453" i="28"/>
  <c r="G453" i="28"/>
  <c r="K453" i="28"/>
  <c r="O453" i="28"/>
  <c r="S453" i="28"/>
  <c r="W453" i="28"/>
  <c r="D453" i="28"/>
  <c r="L453" i="28"/>
  <c r="T453" i="28"/>
  <c r="N453" i="28"/>
  <c r="X453" i="28"/>
  <c r="H453" i="28"/>
  <c r="R453" i="28"/>
  <c r="J453" i="28"/>
  <c r="P453" i="28"/>
  <c r="B453" i="28"/>
  <c r="V453" i="28"/>
  <c r="F453" i="28"/>
  <c r="D419" i="28"/>
  <c r="H419" i="28"/>
  <c r="L419" i="28"/>
  <c r="P419" i="28"/>
  <c r="T419" i="28"/>
  <c r="X419" i="28"/>
  <c r="E419" i="28"/>
  <c r="J419" i="28"/>
  <c r="O419" i="28"/>
  <c r="U419" i="28"/>
  <c r="G419" i="28"/>
  <c r="M419" i="28"/>
  <c r="R419" i="28"/>
  <c r="W419" i="28"/>
  <c r="C419" i="28"/>
  <c r="N419" i="28"/>
  <c r="Y419" i="28"/>
  <c r="F419" i="28"/>
  <c r="Q419" i="28"/>
  <c r="I419" i="28"/>
  <c r="S419" i="28"/>
  <c r="K419" i="28"/>
  <c r="V419" i="28"/>
  <c r="B419" i="28"/>
  <c r="E279" i="21"/>
  <c r="I279" i="21"/>
  <c r="M279" i="21"/>
  <c r="Q279" i="21"/>
  <c r="U279" i="21"/>
  <c r="Y279" i="21"/>
  <c r="F279" i="21"/>
  <c r="K279" i="21"/>
  <c r="P279" i="21"/>
  <c r="V279" i="21"/>
  <c r="C279" i="21"/>
  <c r="H279" i="21"/>
  <c r="N279" i="21"/>
  <c r="S279" i="21"/>
  <c r="X279" i="21"/>
  <c r="B279" i="21"/>
  <c r="J279" i="21"/>
  <c r="T279" i="21"/>
  <c r="D279" i="21"/>
  <c r="O279" i="21"/>
  <c r="G279" i="21"/>
  <c r="L279" i="21"/>
  <c r="W279" i="21"/>
  <c r="R279" i="21"/>
  <c r="C417" i="21"/>
  <c r="G417" i="21"/>
  <c r="K417" i="21"/>
  <c r="O417" i="21"/>
  <c r="S417" i="21"/>
  <c r="W417" i="21"/>
  <c r="E417" i="21"/>
  <c r="I417" i="21"/>
  <c r="M417" i="21"/>
  <c r="Q417" i="21"/>
  <c r="U417" i="21"/>
  <c r="Y417" i="21"/>
  <c r="J417" i="21"/>
  <c r="R417" i="21"/>
  <c r="F417" i="21"/>
  <c r="N417" i="21"/>
  <c r="V417" i="21"/>
  <c r="B417" i="21"/>
  <c r="P417" i="21"/>
  <c r="H417" i="21"/>
  <c r="X417" i="21"/>
  <c r="L417" i="21"/>
  <c r="D417" i="21"/>
  <c r="T417" i="21"/>
  <c r="C348" i="21"/>
  <c r="G348" i="21"/>
  <c r="K348" i="21"/>
  <c r="O348" i="21"/>
  <c r="S348" i="21"/>
  <c r="W348" i="21"/>
  <c r="E348" i="21"/>
  <c r="I348" i="21"/>
  <c r="M348" i="21"/>
  <c r="Q348" i="21"/>
  <c r="U348" i="21"/>
  <c r="Y348" i="21"/>
  <c r="J348" i="21"/>
  <c r="R348" i="21"/>
  <c r="F348" i="21"/>
  <c r="N348" i="21"/>
  <c r="V348" i="21"/>
  <c r="H348" i="21"/>
  <c r="X348" i="21"/>
  <c r="B348" i="21"/>
  <c r="P348" i="21"/>
  <c r="T348" i="21"/>
  <c r="D348" i="21"/>
  <c r="L348" i="21"/>
  <c r="A41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E39" i="21" l="1"/>
  <c r="I39" i="21"/>
  <c r="M39" i="21"/>
  <c r="Q39" i="21"/>
  <c r="U39" i="21"/>
  <c r="Y39" i="21"/>
  <c r="B39" i="21"/>
  <c r="F39" i="21"/>
  <c r="J39" i="21"/>
  <c r="N39" i="21"/>
  <c r="R39" i="21"/>
  <c r="V39" i="21"/>
  <c r="G39" i="21"/>
  <c r="O39" i="21"/>
  <c r="W39" i="21"/>
  <c r="H39" i="21"/>
  <c r="P39" i="21"/>
  <c r="X39" i="21"/>
  <c r="K39" i="21"/>
  <c r="L39" i="21"/>
  <c r="C39" i="21"/>
  <c r="S39" i="21"/>
  <c r="D39" i="21"/>
  <c r="T39" i="21"/>
  <c r="C249" i="28"/>
  <c r="D249" i="28"/>
  <c r="H249" i="28"/>
  <c r="L249" i="28"/>
  <c r="P249" i="28"/>
  <c r="T249" i="28"/>
  <c r="X249" i="28"/>
  <c r="E249" i="28"/>
  <c r="J249" i="28"/>
  <c r="O249" i="28"/>
  <c r="U249" i="28"/>
  <c r="F249" i="28"/>
  <c r="K249" i="28"/>
  <c r="Q249" i="28"/>
  <c r="V249" i="28"/>
  <c r="G249" i="28"/>
  <c r="R249" i="28"/>
  <c r="I249" i="28"/>
  <c r="S249" i="28"/>
  <c r="W249" i="28"/>
  <c r="Y249" i="28"/>
  <c r="M249" i="28"/>
  <c r="B249" i="28"/>
  <c r="N249" i="28"/>
  <c r="E74" i="19"/>
  <c r="I74" i="19"/>
  <c r="M74" i="19"/>
  <c r="Q74" i="19"/>
  <c r="U74" i="19"/>
  <c r="Y74" i="19"/>
  <c r="G74" i="19"/>
  <c r="O74" i="19"/>
  <c r="W74" i="19"/>
  <c r="B74" i="19"/>
  <c r="D74" i="19"/>
  <c r="H74" i="19"/>
  <c r="P74" i="19"/>
  <c r="X74" i="19"/>
  <c r="F74" i="19"/>
  <c r="J74" i="19"/>
  <c r="N74" i="19"/>
  <c r="R74" i="19"/>
  <c r="V74" i="19"/>
  <c r="C74" i="19"/>
  <c r="K74" i="19"/>
  <c r="S74" i="19"/>
  <c r="L74" i="19"/>
  <c r="T74" i="19"/>
  <c r="D75" i="28"/>
  <c r="H75" i="28"/>
  <c r="L75" i="28"/>
  <c r="P75" i="28"/>
  <c r="T75" i="28"/>
  <c r="X75" i="28"/>
  <c r="E75" i="28"/>
  <c r="I75" i="28"/>
  <c r="M75" i="28"/>
  <c r="Q75" i="28"/>
  <c r="U75" i="28"/>
  <c r="Y75" i="28"/>
  <c r="B75" i="28"/>
  <c r="J75" i="28"/>
  <c r="R75" i="28"/>
  <c r="C75" i="28"/>
  <c r="K75" i="28"/>
  <c r="S75" i="28"/>
  <c r="F75" i="28"/>
  <c r="V75" i="28"/>
  <c r="G75" i="28"/>
  <c r="W75" i="28"/>
  <c r="N75" i="28"/>
  <c r="O75" i="28"/>
  <c r="D144" i="19"/>
  <c r="H144" i="19"/>
  <c r="L144" i="19"/>
  <c r="P144" i="19"/>
  <c r="T144" i="19"/>
  <c r="X144" i="19"/>
  <c r="E144" i="19"/>
  <c r="I144" i="19"/>
  <c r="M144" i="19"/>
  <c r="Q144" i="19"/>
  <c r="U144" i="19"/>
  <c r="Y144" i="19"/>
  <c r="J144" i="19"/>
  <c r="R144" i="19"/>
  <c r="N144" i="19"/>
  <c r="O144" i="19"/>
  <c r="C144" i="19"/>
  <c r="K144" i="19"/>
  <c r="S144" i="19"/>
  <c r="B144" i="19"/>
  <c r="F144" i="19"/>
  <c r="V144" i="19"/>
  <c r="G144" i="19"/>
  <c r="W144" i="19"/>
  <c r="C177" i="21"/>
  <c r="G177" i="21"/>
  <c r="K177" i="21"/>
  <c r="O177" i="21"/>
  <c r="S177" i="21"/>
  <c r="W177" i="21"/>
  <c r="D177" i="21"/>
  <c r="H177" i="21"/>
  <c r="L177" i="21"/>
  <c r="P177" i="21"/>
  <c r="T177" i="21"/>
  <c r="X177" i="21"/>
  <c r="E177" i="21"/>
  <c r="M177" i="21"/>
  <c r="U177" i="21"/>
  <c r="B177" i="21"/>
  <c r="F177" i="21"/>
  <c r="N177" i="21"/>
  <c r="V177" i="21"/>
  <c r="Q177" i="21"/>
  <c r="Y177" i="21"/>
  <c r="R177" i="21"/>
  <c r="I177" i="21"/>
  <c r="J177" i="21"/>
  <c r="D142" i="21"/>
  <c r="H142" i="21"/>
  <c r="L142" i="21"/>
  <c r="P142" i="21"/>
  <c r="T142" i="21"/>
  <c r="X142" i="21"/>
  <c r="E142" i="21"/>
  <c r="I142" i="21"/>
  <c r="M142" i="21"/>
  <c r="Q142" i="21"/>
  <c r="U142" i="21"/>
  <c r="Y142" i="21"/>
  <c r="F142" i="21"/>
  <c r="N142" i="21"/>
  <c r="V142" i="21"/>
  <c r="G142" i="21"/>
  <c r="O142" i="21"/>
  <c r="W142" i="21"/>
  <c r="B142" i="21"/>
  <c r="R142" i="21"/>
  <c r="J142" i="21"/>
  <c r="C142" i="21"/>
  <c r="S142" i="21"/>
  <c r="K142" i="21"/>
  <c r="C145" i="28"/>
  <c r="G145" i="28"/>
  <c r="K145" i="28"/>
  <c r="O145" i="28"/>
  <c r="S145" i="28"/>
  <c r="W145" i="28"/>
  <c r="D145" i="28"/>
  <c r="H145" i="28"/>
  <c r="L145" i="28"/>
  <c r="P145" i="28"/>
  <c r="T145" i="28"/>
  <c r="X145" i="28"/>
  <c r="E145" i="28"/>
  <c r="M145" i="28"/>
  <c r="U145" i="28"/>
  <c r="B145" i="28"/>
  <c r="F145" i="28"/>
  <c r="N145" i="28"/>
  <c r="V145" i="28"/>
  <c r="Q145" i="28"/>
  <c r="R145" i="28"/>
  <c r="I145" i="28"/>
  <c r="J145" i="28"/>
  <c r="Y145" i="28"/>
  <c r="E37" i="25"/>
  <c r="I37" i="25"/>
  <c r="M37" i="25"/>
  <c r="Q37" i="25"/>
  <c r="U37" i="25"/>
  <c r="Y37" i="25"/>
  <c r="B37" i="25"/>
  <c r="F37" i="25"/>
  <c r="J37" i="25"/>
  <c r="N37" i="25"/>
  <c r="R37" i="25"/>
  <c r="V37" i="25"/>
  <c r="C37" i="25"/>
  <c r="K37" i="25"/>
  <c r="S37" i="25"/>
  <c r="G37" i="25"/>
  <c r="O37" i="25"/>
  <c r="W37" i="25"/>
  <c r="H37" i="25"/>
  <c r="X37" i="25"/>
  <c r="D37" i="25"/>
  <c r="L37" i="25"/>
  <c r="T37" i="25"/>
  <c r="P37" i="25"/>
  <c r="E109" i="25"/>
  <c r="I109" i="25"/>
  <c r="M109" i="25"/>
  <c r="Q109" i="25"/>
  <c r="U109" i="25"/>
  <c r="Y109" i="25"/>
  <c r="B109" i="25"/>
  <c r="F109" i="25"/>
  <c r="J109" i="25"/>
  <c r="N109" i="25"/>
  <c r="R109" i="25"/>
  <c r="V109" i="25"/>
  <c r="C109" i="25"/>
  <c r="K109" i="25"/>
  <c r="S109" i="25"/>
  <c r="G109" i="25"/>
  <c r="W109" i="25"/>
  <c r="H109" i="25"/>
  <c r="X109" i="25"/>
  <c r="D109" i="25"/>
  <c r="L109" i="25"/>
  <c r="T109" i="25"/>
  <c r="O109" i="25"/>
  <c r="P109" i="25"/>
  <c r="E110" i="19"/>
  <c r="I110" i="19"/>
  <c r="M110" i="19"/>
  <c r="Q110" i="19"/>
  <c r="U110" i="19"/>
  <c r="Y110" i="19"/>
  <c r="C110" i="19"/>
  <c r="K110" i="19"/>
  <c r="S110" i="19"/>
  <c r="H110" i="19"/>
  <c r="P110" i="19"/>
  <c r="X110" i="19"/>
  <c r="F110" i="19"/>
  <c r="J110" i="19"/>
  <c r="N110" i="19"/>
  <c r="R110" i="19"/>
  <c r="V110" i="19"/>
  <c r="G110" i="19"/>
  <c r="O110" i="19"/>
  <c r="W110" i="19"/>
  <c r="B110" i="19"/>
  <c r="D110" i="19"/>
  <c r="L110" i="19"/>
  <c r="T110" i="19"/>
  <c r="C110" i="28"/>
  <c r="G110" i="28"/>
  <c r="K110" i="28"/>
  <c r="O110" i="28"/>
  <c r="S110" i="28"/>
  <c r="W110" i="28"/>
  <c r="B110" i="28"/>
  <c r="D110" i="28"/>
  <c r="H110" i="28"/>
  <c r="L110" i="28"/>
  <c r="P110" i="28"/>
  <c r="T110" i="28"/>
  <c r="X110" i="28"/>
  <c r="I110" i="28"/>
  <c r="Q110" i="28"/>
  <c r="Y110" i="28"/>
  <c r="J110" i="28"/>
  <c r="R110" i="28"/>
  <c r="E110" i="28"/>
  <c r="U110" i="28"/>
  <c r="F110" i="28"/>
  <c r="V110" i="28"/>
  <c r="M110" i="28"/>
  <c r="N110" i="28"/>
  <c r="F72" i="21"/>
  <c r="J72" i="21"/>
  <c r="N72" i="21"/>
  <c r="R72" i="21"/>
  <c r="V72" i="21"/>
  <c r="C72" i="21"/>
  <c r="G72" i="21"/>
  <c r="K72" i="21"/>
  <c r="O72" i="21"/>
  <c r="S72" i="21"/>
  <c r="W72" i="21"/>
  <c r="D72" i="21"/>
  <c r="L72" i="21"/>
  <c r="T72" i="21"/>
  <c r="E72" i="21"/>
  <c r="M72" i="21"/>
  <c r="U72" i="21"/>
  <c r="B72" i="21"/>
  <c r="H72" i="21"/>
  <c r="X72" i="21"/>
  <c r="I72" i="21"/>
  <c r="Y72" i="21"/>
  <c r="P72" i="21"/>
  <c r="Q72" i="21"/>
  <c r="E38" i="19"/>
  <c r="I38" i="19"/>
  <c r="M38" i="19"/>
  <c r="Q38" i="19"/>
  <c r="U38" i="19"/>
  <c r="Y38" i="19"/>
  <c r="G38" i="19"/>
  <c r="K38" i="19"/>
  <c r="S38" i="19"/>
  <c r="H38" i="19"/>
  <c r="P38" i="19"/>
  <c r="X38" i="19"/>
  <c r="F38" i="19"/>
  <c r="J38" i="19"/>
  <c r="N38" i="19"/>
  <c r="R38" i="19"/>
  <c r="V38" i="19"/>
  <c r="C38" i="19"/>
  <c r="O38" i="19"/>
  <c r="W38" i="19"/>
  <c r="B38" i="19"/>
  <c r="D38" i="19"/>
  <c r="L38" i="19"/>
  <c r="T38" i="19"/>
  <c r="D146" i="25"/>
  <c r="H146" i="25"/>
  <c r="L146" i="25"/>
  <c r="P146" i="25"/>
  <c r="T146" i="25"/>
  <c r="X146" i="25"/>
  <c r="E146" i="25"/>
  <c r="I146" i="25"/>
  <c r="M146" i="25"/>
  <c r="Q146" i="25"/>
  <c r="U146" i="25"/>
  <c r="Y146" i="25"/>
  <c r="J146" i="25"/>
  <c r="R146" i="25"/>
  <c r="C146" i="25"/>
  <c r="K146" i="25"/>
  <c r="S146" i="25"/>
  <c r="N146" i="25"/>
  <c r="V146" i="25"/>
  <c r="W146" i="25"/>
  <c r="O146" i="25"/>
  <c r="B146" i="25"/>
  <c r="F146" i="25"/>
  <c r="G146" i="25"/>
  <c r="F211" i="21"/>
  <c r="J211" i="21"/>
  <c r="N211" i="21"/>
  <c r="R211" i="21"/>
  <c r="V211" i="21"/>
  <c r="C211" i="21"/>
  <c r="G211" i="21"/>
  <c r="K211" i="21"/>
  <c r="O211" i="21"/>
  <c r="S211" i="21"/>
  <c r="W211" i="21"/>
  <c r="B211" i="21"/>
  <c r="D211" i="21"/>
  <c r="L211" i="21"/>
  <c r="T211" i="21"/>
  <c r="E211" i="21"/>
  <c r="M211" i="21"/>
  <c r="U211" i="21"/>
  <c r="P211" i="21"/>
  <c r="H211" i="21"/>
  <c r="Q211" i="21"/>
  <c r="X211" i="21"/>
  <c r="I211" i="21"/>
  <c r="Y211" i="21"/>
  <c r="C215" i="28"/>
  <c r="G215" i="28"/>
  <c r="K215" i="28"/>
  <c r="O215" i="28"/>
  <c r="S215" i="28"/>
  <c r="W215" i="28"/>
  <c r="D215" i="28"/>
  <c r="H215" i="28"/>
  <c r="L215" i="28"/>
  <c r="P215" i="28"/>
  <c r="T215" i="28"/>
  <c r="X215" i="28"/>
  <c r="I215" i="28"/>
  <c r="Q215" i="28"/>
  <c r="Y215" i="28"/>
  <c r="J215" i="28"/>
  <c r="R215" i="28"/>
  <c r="B215" i="28"/>
  <c r="M215" i="28"/>
  <c r="N215" i="28"/>
  <c r="E215" i="28"/>
  <c r="F215" i="28"/>
  <c r="U215" i="28"/>
  <c r="V215" i="28"/>
  <c r="E107" i="21"/>
  <c r="I107" i="21"/>
  <c r="M107" i="21"/>
  <c r="Q107" i="21"/>
  <c r="U107" i="21"/>
  <c r="Y107" i="21"/>
  <c r="B107" i="21"/>
  <c r="F107" i="21"/>
  <c r="J107" i="21"/>
  <c r="N107" i="21"/>
  <c r="R107" i="21"/>
  <c r="V107" i="21"/>
  <c r="G107" i="21"/>
  <c r="O107" i="21"/>
  <c r="W107" i="21"/>
  <c r="H107" i="21"/>
  <c r="P107" i="21"/>
  <c r="X107" i="21"/>
  <c r="C107" i="21"/>
  <c r="S107" i="21"/>
  <c r="K107" i="21"/>
  <c r="L107" i="21"/>
  <c r="D107" i="21"/>
  <c r="T107" i="21"/>
  <c r="E73" i="25"/>
  <c r="I73" i="25"/>
  <c r="M73" i="25"/>
  <c r="Q73" i="25"/>
  <c r="U73" i="25"/>
  <c r="Y73" i="25"/>
  <c r="B73" i="25"/>
  <c r="F73" i="25"/>
  <c r="J73" i="25"/>
  <c r="N73" i="25"/>
  <c r="R73" i="25"/>
  <c r="V73" i="25"/>
  <c r="C73" i="25"/>
  <c r="K73" i="25"/>
  <c r="S73" i="25"/>
  <c r="G73" i="25"/>
  <c r="W73" i="25"/>
  <c r="H73" i="25"/>
  <c r="X73" i="25"/>
  <c r="D73" i="25"/>
  <c r="L73" i="25"/>
  <c r="T73" i="25"/>
  <c r="O73" i="25"/>
  <c r="P73" i="25"/>
  <c r="C180" i="28"/>
  <c r="G180" i="28"/>
  <c r="K180" i="28"/>
  <c r="O180" i="28"/>
  <c r="S180" i="28"/>
  <c r="W180" i="28"/>
  <c r="B180" i="28"/>
  <c r="D180" i="28"/>
  <c r="H180" i="28"/>
  <c r="L180" i="28"/>
  <c r="P180" i="28"/>
  <c r="T180" i="28"/>
  <c r="X180" i="28"/>
  <c r="I180" i="28"/>
  <c r="Q180" i="28"/>
  <c r="Y180" i="28"/>
  <c r="J180" i="28"/>
  <c r="R180" i="28"/>
  <c r="M180" i="28"/>
  <c r="N180" i="28"/>
  <c r="E180" i="28"/>
  <c r="F180" i="28"/>
  <c r="U180" i="28"/>
  <c r="V180" i="28"/>
  <c r="F280" i="21"/>
  <c r="J280" i="21"/>
  <c r="N280" i="21"/>
  <c r="R280" i="21"/>
  <c r="V280" i="21"/>
  <c r="D280" i="21"/>
  <c r="I280" i="21"/>
  <c r="O280" i="21"/>
  <c r="T280" i="21"/>
  <c r="Y280" i="21"/>
  <c r="G280" i="21"/>
  <c r="L280" i="21"/>
  <c r="Q280" i="21"/>
  <c r="W280" i="21"/>
  <c r="H280" i="21"/>
  <c r="S280" i="21"/>
  <c r="C280" i="21"/>
  <c r="M280" i="21"/>
  <c r="X280" i="21"/>
  <c r="B280" i="21"/>
  <c r="E280" i="21"/>
  <c r="P280" i="21"/>
  <c r="K280" i="21"/>
  <c r="U280" i="21"/>
  <c r="F386" i="28"/>
  <c r="J386" i="28"/>
  <c r="N386" i="28"/>
  <c r="R386" i="28"/>
  <c r="V386" i="28"/>
  <c r="D386" i="28"/>
  <c r="I386" i="28"/>
  <c r="O386" i="28"/>
  <c r="T386" i="28"/>
  <c r="Y386" i="28"/>
  <c r="B386" i="28"/>
  <c r="G386" i="28"/>
  <c r="L386" i="28"/>
  <c r="Q386" i="28"/>
  <c r="W386" i="28"/>
  <c r="C386" i="28"/>
  <c r="M386" i="28"/>
  <c r="X386" i="28"/>
  <c r="E386" i="28"/>
  <c r="P386" i="28"/>
  <c r="H386" i="28"/>
  <c r="S386" i="28"/>
  <c r="K386" i="28"/>
  <c r="U386" i="28"/>
  <c r="C352" i="28"/>
  <c r="G352" i="28"/>
  <c r="K352" i="28"/>
  <c r="O352" i="28"/>
  <c r="S352" i="28"/>
  <c r="W352" i="28"/>
  <c r="E352" i="28"/>
  <c r="J352" i="28"/>
  <c r="P352" i="28"/>
  <c r="U352" i="28"/>
  <c r="H352" i="28"/>
  <c r="M352" i="28"/>
  <c r="R352" i="28"/>
  <c r="X352" i="28"/>
  <c r="D352" i="28"/>
  <c r="N352" i="28"/>
  <c r="Y352" i="28"/>
  <c r="F352" i="28"/>
  <c r="Q352" i="28"/>
  <c r="I352" i="28"/>
  <c r="T352" i="28"/>
  <c r="B352" i="28"/>
  <c r="L352" i="28"/>
  <c r="V352" i="28"/>
  <c r="E350" i="21"/>
  <c r="I350" i="21"/>
  <c r="M350" i="21"/>
  <c r="Q350" i="21"/>
  <c r="U350" i="21"/>
  <c r="Y350" i="21"/>
  <c r="C350" i="21"/>
  <c r="G350" i="21"/>
  <c r="K350" i="21"/>
  <c r="O350" i="21"/>
  <c r="S350" i="21"/>
  <c r="W350" i="21"/>
  <c r="B350" i="21"/>
  <c r="D350" i="21"/>
  <c r="L350" i="21"/>
  <c r="T350" i="21"/>
  <c r="H350" i="21"/>
  <c r="P350" i="21"/>
  <c r="X350" i="21"/>
  <c r="J350" i="21"/>
  <c r="R350" i="21"/>
  <c r="F350" i="21"/>
  <c r="V350" i="21"/>
  <c r="N350" i="21"/>
  <c r="E420" i="28"/>
  <c r="I420" i="28"/>
  <c r="M420" i="28"/>
  <c r="Q420" i="28"/>
  <c r="U420" i="28"/>
  <c r="Y420" i="28"/>
  <c r="B420" i="28"/>
  <c r="C420" i="28"/>
  <c r="H420" i="28"/>
  <c r="N420" i="28"/>
  <c r="S420" i="28"/>
  <c r="X420" i="28"/>
  <c r="F420" i="28"/>
  <c r="K420" i="28"/>
  <c r="P420" i="28"/>
  <c r="V420" i="28"/>
  <c r="L420" i="28"/>
  <c r="W420" i="28"/>
  <c r="D420" i="28"/>
  <c r="O420" i="28"/>
  <c r="G420" i="28"/>
  <c r="R420" i="28"/>
  <c r="J420" i="28"/>
  <c r="T420" i="28"/>
  <c r="D317" i="28"/>
  <c r="H317" i="28"/>
  <c r="L317" i="28"/>
  <c r="P317" i="28"/>
  <c r="T317" i="28"/>
  <c r="X317" i="28"/>
  <c r="F317" i="28"/>
  <c r="K317" i="28"/>
  <c r="Q317" i="28"/>
  <c r="V317" i="28"/>
  <c r="C317" i="28"/>
  <c r="I317" i="28"/>
  <c r="N317" i="28"/>
  <c r="S317" i="28"/>
  <c r="Y317" i="28"/>
  <c r="B317" i="28"/>
  <c r="E317" i="28"/>
  <c r="O317" i="28"/>
  <c r="G317" i="28"/>
  <c r="R317" i="28"/>
  <c r="J317" i="28"/>
  <c r="U317" i="28"/>
  <c r="M317" i="28"/>
  <c r="W317" i="28"/>
  <c r="D384" i="21"/>
  <c r="H384" i="21"/>
  <c r="L384" i="21"/>
  <c r="P384" i="21"/>
  <c r="T384" i="21"/>
  <c r="X384" i="21"/>
  <c r="F384" i="21"/>
  <c r="J384" i="21"/>
  <c r="N384" i="21"/>
  <c r="R384" i="21"/>
  <c r="V384" i="21"/>
  <c r="C384" i="21"/>
  <c r="K384" i="21"/>
  <c r="S384" i="21"/>
  <c r="G384" i="21"/>
  <c r="O384" i="21"/>
  <c r="W384" i="21"/>
  <c r="Q384" i="21"/>
  <c r="I384" i="21"/>
  <c r="Y384" i="21"/>
  <c r="B384" i="21"/>
  <c r="M384" i="21"/>
  <c r="U384" i="21"/>
  <c r="E384" i="21"/>
  <c r="C246" i="21"/>
  <c r="G246" i="21"/>
  <c r="K246" i="21"/>
  <c r="O246" i="21"/>
  <c r="S246" i="21"/>
  <c r="W246" i="21"/>
  <c r="B246" i="21"/>
  <c r="E246" i="21"/>
  <c r="I246" i="21"/>
  <c r="M246" i="21"/>
  <c r="Q246" i="21"/>
  <c r="U246" i="21"/>
  <c r="Y246" i="21"/>
  <c r="F246" i="21"/>
  <c r="N246" i="21"/>
  <c r="V246" i="21"/>
  <c r="J246" i="21"/>
  <c r="R246" i="21"/>
  <c r="L246" i="21"/>
  <c r="T246" i="21"/>
  <c r="H246" i="21"/>
  <c r="D246" i="21"/>
  <c r="P246" i="21"/>
  <c r="X246" i="21"/>
  <c r="F454" i="28"/>
  <c r="J454" i="28"/>
  <c r="N454" i="28"/>
  <c r="R454" i="28"/>
  <c r="V454" i="28"/>
  <c r="D454" i="28"/>
  <c r="H454" i="28"/>
  <c r="L454" i="28"/>
  <c r="P454" i="28"/>
  <c r="T454" i="28"/>
  <c r="X454" i="28"/>
  <c r="E454" i="28"/>
  <c r="M454" i="28"/>
  <c r="U454" i="28"/>
  <c r="B454" i="28"/>
  <c r="K454" i="28"/>
  <c r="W454" i="28"/>
  <c r="G454" i="28"/>
  <c r="Q454" i="28"/>
  <c r="I454" i="28"/>
  <c r="O454" i="28"/>
  <c r="S454" i="28"/>
  <c r="C454" i="28"/>
  <c r="Y454" i="28"/>
  <c r="E283" i="28"/>
  <c r="I283" i="28"/>
  <c r="M283" i="28"/>
  <c r="Q283" i="28"/>
  <c r="U283" i="28"/>
  <c r="Y283" i="28"/>
  <c r="B283" i="28"/>
  <c r="G283" i="28"/>
  <c r="L283" i="28"/>
  <c r="R283" i="28"/>
  <c r="W283" i="28"/>
  <c r="D283" i="28"/>
  <c r="J283" i="28"/>
  <c r="O283" i="28"/>
  <c r="T283" i="28"/>
  <c r="F283" i="28"/>
  <c r="P283" i="28"/>
  <c r="H283" i="28"/>
  <c r="K283" i="28"/>
  <c r="V283" i="28"/>
  <c r="C283" i="28"/>
  <c r="N283" i="28"/>
  <c r="X283" i="28"/>
  <c r="S283" i="28"/>
  <c r="C315" i="21"/>
  <c r="G315" i="21"/>
  <c r="K315" i="21"/>
  <c r="O315" i="21"/>
  <c r="S315" i="21"/>
  <c r="W315" i="21"/>
  <c r="B315" i="21"/>
  <c r="E315" i="21"/>
  <c r="I315" i="21"/>
  <c r="M315" i="21"/>
  <c r="Q315" i="21"/>
  <c r="U315" i="21"/>
  <c r="Y315" i="21"/>
  <c r="F315" i="21"/>
  <c r="N315" i="21"/>
  <c r="V315" i="21"/>
  <c r="J315" i="21"/>
  <c r="R315" i="21"/>
  <c r="D315" i="21"/>
  <c r="T315" i="21"/>
  <c r="L315" i="21"/>
  <c r="P315" i="21"/>
  <c r="H315" i="21"/>
  <c r="X315" i="21"/>
  <c r="D418" i="21"/>
  <c r="H418" i="21"/>
  <c r="L418" i="21"/>
  <c r="P418" i="21"/>
  <c r="T418" i="21"/>
  <c r="X418" i="21"/>
  <c r="F418" i="21"/>
  <c r="J418" i="21"/>
  <c r="N418" i="21"/>
  <c r="R418" i="21"/>
  <c r="V418" i="21"/>
  <c r="C418" i="21"/>
  <c r="K418" i="21"/>
  <c r="S418" i="21"/>
  <c r="G418" i="21"/>
  <c r="O418" i="21"/>
  <c r="W418" i="21"/>
  <c r="I418" i="21"/>
  <c r="Y418" i="21"/>
  <c r="Q418" i="21"/>
  <c r="B418" i="21"/>
  <c r="U418" i="21"/>
  <c r="E418" i="21"/>
  <c r="M418"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F74" i="25" l="1"/>
  <c r="J74" i="25"/>
  <c r="N74" i="25"/>
  <c r="R74" i="25"/>
  <c r="V74" i="25"/>
  <c r="C74" i="25"/>
  <c r="G74" i="25"/>
  <c r="K74" i="25"/>
  <c r="O74" i="25"/>
  <c r="S74" i="25"/>
  <c r="W74" i="25"/>
  <c r="B74" i="25"/>
  <c r="D74" i="25"/>
  <c r="L74" i="25"/>
  <c r="T74" i="25"/>
  <c r="P74" i="25"/>
  <c r="Q74" i="25"/>
  <c r="E74" i="25"/>
  <c r="M74" i="25"/>
  <c r="U74" i="25"/>
  <c r="H74" i="25"/>
  <c r="X74" i="25"/>
  <c r="I74" i="25"/>
  <c r="Y74" i="25"/>
  <c r="D146" i="28"/>
  <c r="H146" i="28"/>
  <c r="L146" i="28"/>
  <c r="P146" i="28"/>
  <c r="T146" i="28"/>
  <c r="X146" i="28"/>
  <c r="E146" i="28"/>
  <c r="I146" i="28"/>
  <c r="M146" i="28"/>
  <c r="Q146" i="28"/>
  <c r="U146" i="28"/>
  <c r="Y146" i="28"/>
  <c r="F146" i="28"/>
  <c r="N146" i="28"/>
  <c r="V146" i="28"/>
  <c r="G146" i="28"/>
  <c r="O146" i="28"/>
  <c r="W146" i="28"/>
  <c r="B146" i="28"/>
  <c r="J146" i="28"/>
  <c r="K146" i="28"/>
  <c r="R146" i="28"/>
  <c r="S146" i="28"/>
  <c r="C146" i="28"/>
  <c r="F75" i="19"/>
  <c r="J75" i="19"/>
  <c r="N75" i="19"/>
  <c r="R75" i="19"/>
  <c r="V75" i="19"/>
  <c r="H75" i="19"/>
  <c r="P75" i="19"/>
  <c r="X75" i="19"/>
  <c r="I75" i="19"/>
  <c r="Q75" i="19"/>
  <c r="Y75" i="19"/>
  <c r="B75" i="19"/>
  <c r="C75" i="19"/>
  <c r="G75" i="19"/>
  <c r="K75" i="19"/>
  <c r="O75" i="19"/>
  <c r="S75" i="19"/>
  <c r="W75" i="19"/>
  <c r="D75" i="19"/>
  <c r="L75" i="19"/>
  <c r="T75" i="19"/>
  <c r="E75" i="19"/>
  <c r="M75" i="19"/>
  <c r="U75" i="19"/>
  <c r="F40" i="21"/>
  <c r="J40" i="21"/>
  <c r="N40" i="21"/>
  <c r="R40" i="21"/>
  <c r="V40" i="21"/>
  <c r="C40" i="21"/>
  <c r="G40" i="21"/>
  <c r="K40" i="21"/>
  <c r="O40" i="21"/>
  <c r="S40" i="21"/>
  <c r="W40" i="21"/>
  <c r="B40" i="21"/>
  <c r="H40" i="21"/>
  <c r="P40" i="21"/>
  <c r="X40" i="21"/>
  <c r="I40" i="21"/>
  <c r="Q40" i="21"/>
  <c r="Y40" i="21"/>
  <c r="D40" i="21"/>
  <c r="T40" i="21"/>
  <c r="E40" i="21"/>
  <c r="U40" i="21"/>
  <c r="L40" i="21"/>
  <c r="M40" i="21"/>
  <c r="D181" i="28"/>
  <c r="H181" i="28"/>
  <c r="L181" i="28"/>
  <c r="P181" i="28"/>
  <c r="T181" i="28"/>
  <c r="X181" i="28"/>
  <c r="E181" i="28"/>
  <c r="I181" i="28"/>
  <c r="M181" i="28"/>
  <c r="Q181" i="28"/>
  <c r="U181" i="28"/>
  <c r="Y181" i="28"/>
  <c r="B181" i="28"/>
  <c r="J181" i="28"/>
  <c r="R181" i="28"/>
  <c r="C181" i="28"/>
  <c r="K181" i="28"/>
  <c r="S181" i="28"/>
  <c r="F181" i="28"/>
  <c r="V181" i="28"/>
  <c r="G181" i="28"/>
  <c r="W181" i="28"/>
  <c r="N181" i="28"/>
  <c r="O181" i="28"/>
  <c r="F108" i="21"/>
  <c r="J108" i="21"/>
  <c r="N108" i="21"/>
  <c r="R108" i="21"/>
  <c r="V108" i="21"/>
  <c r="C108" i="21"/>
  <c r="G108" i="21"/>
  <c r="K108" i="21"/>
  <c r="O108" i="21"/>
  <c r="S108" i="21"/>
  <c r="W108" i="21"/>
  <c r="B108" i="21"/>
  <c r="H108" i="21"/>
  <c r="P108" i="21"/>
  <c r="X108" i="21"/>
  <c r="I108" i="21"/>
  <c r="Q108" i="21"/>
  <c r="Y108" i="21"/>
  <c r="L108" i="21"/>
  <c r="T108" i="21"/>
  <c r="U108" i="21"/>
  <c r="M108" i="21"/>
  <c r="D108" i="21"/>
  <c r="E108" i="21"/>
  <c r="D216" i="28"/>
  <c r="H216" i="28"/>
  <c r="L216" i="28"/>
  <c r="P216" i="28"/>
  <c r="T216" i="28"/>
  <c r="X216" i="28"/>
  <c r="E216" i="28"/>
  <c r="I216" i="28"/>
  <c r="M216" i="28"/>
  <c r="Q216" i="28"/>
  <c r="U216" i="28"/>
  <c r="Y216" i="28"/>
  <c r="J216" i="28"/>
  <c r="R216" i="28"/>
  <c r="C216" i="28"/>
  <c r="K216" i="28"/>
  <c r="S216" i="28"/>
  <c r="F216" i="28"/>
  <c r="V216" i="28"/>
  <c r="B216" i="28"/>
  <c r="G216" i="28"/>
  <c r="W216" i="28"/>
  <c r="N216" i="28"/>
  <c r="O216" i="28"/>
  <c r="E145" i="19"/>
  <c r="I145" i="19"/>
  <c r="M145" i="19"/>
  <c r="Q145" i="19"/>
  <c r="U145" i="19"/>
  <c r="Y145" i="19"/>
  <c r="B145" i="19"/>
  <c r="F145" i="19"/>
  <c r="J145" i="19"/>
  <c r="N145" i="19"/>
  <c r="R145" i="19"/>
  <c r="V145" i="19"/>
  <c r="C145" i="19"/>
  <c r="K145" i="19"/>
  <c r="S145" i="19"/>
  <c r="G145" i="19"/>
  <c r="W145" i="19"/>
  <c r="P145" i="19"/>
  <c r="D145" i="19"/>
  <c r="L145" i="19"/>
  <c r="T145" i="19"/>
  <c r="O145" i="19"/>
  <c r="H145" i="19"/>
  <c r="X145" i="19"/>
  <c r="D178" i="21"/>
  <c r="H178" i="21"/>
  <c r="L178" i="21"/>
  <c r="P178" i="21"/>
  <c r="T178" i="21"/>
  <c r="X178" i="21"/>
  <c r="E178" i="21"/>
  <c r="I178" i="21"/>
  <c r="M178" i="21"/>
  <c r="Q178" i="21"/>
  <c r="U178" i="21"/>
  <c r="Y178" i="21"/>
  <c r="F178" i="21"/>
  <c r="N178" i="21"/>
  <c r="V178" i="21"/>
  <c r="G178" i="21"/>
  <c r="O178" i="21"/>
  <c r="W178" i="21"/>
  <c r="B178" i="21"/>
  <c r="J178" i="21"/>
  <c r="C178" i="21"/>
  <c r="K178" i="21"/>
  <c r="R178" i="21"/>
  <c r="S178" i="21"/>
  <c r="E250" i="28"/>
  <c r="I250" i="28"/>
  <c r="M250" i="28"/>
  <c r="Q250" i="28"/>
  <c r="U250" i="28"/>
  <c r="Y250" i="28"/>
  <c r="C250" i="28"/>
  <c r="H250" i="28"/>
  <c r="N250" i="28"/>
  <c r="S250" i="28"/>
  <c r="X250" i="28"/>
  <c r="D250" i="28"/>
  <c r="J250" i="28"/>
  <c r="O250" i="28"/>
  <c r="T250" i="28"/>
  <c r="F250" i="28"/>
  <c r="P250" i="28"/>
  <c r="G250" i="28"/>
  <c r="R250" i="28"/>
  <c r="V250" i="28"/>
  <c r="W250" i="28"/>
  <c r="B250" i="28"/>
  <c r="K250" i="28"/>
  <c r="L250" i="28"/>
  <c r="D111" i="28"/>
  <c r="H111" i="28"/>
  <c r="L111" i="28"/>
  <c r="P111" i="28"/>
  <c r="T111" i="28"/>
  <c r="X111" i="28"/>
  <c r="E111" i="28"/>
  <c r="I111" i="28"/>
  <c r="M111" i="28"/>
  <c r="Q111" i="28"/>
  <c r="U111" i="28"/>
  <c r="Y111" i="28"/>
  <c r="B111" i="28"/>
  <c r="J111" i="28"/>
  <c r="R111" i="28"/>
  <c r="C111" i="28"/>
  <c r="K111" i="28"/>
  <c r="S111" i="28"/>
  <c r="N111" i="28"/>
  <c r="O111" i="28"/>
  <c r="V111" i="28"/>
  <c r="W111" i="28"/>
  <c r="G111" i="28"/>
  <c r="F111" i="28"/>
  <c r="E143" i="21"/>
  <c r="I143" i="21"/>
  <c r="M143" i="21"/>
  <c r="Q143" i="21"/>
  <c r="U143" i="21"/>
  <c r="Y143" i="21"/>
  <c r="B143" i="21"/>
  <c r="F143" i="21"/>
  <c r="J143" i="21"/>
  <c r="N143" i="21"/>
  <c r="R143" i="21"/>
  <c r="V143" i="21"/>
  <c r="G143" i="21"/>
  <c r="O143" i="21"/>
  <c r="W143" i="21"/>
  <c r="H143" i="21"/>
  <c r="P143" i="21"/>
  <c r="X143" i="21"/>
  <c r="K143" i="21"/>
  <c r="S143" i="21"/>
  <c r="T143" i="21"/>
  <c r="L143" i="21"/>
  <c r="C143" i="21"/>
  <c r="D143" i="21"/>
  <c r="F39" i="19"/>
  <c r="J39" i="19"/>
  <c r="N39" i="19"/>
  <c r="R39" i="19"/>
  <c r="V39" i="19"/>
  <c r="D39" i="19"/>
  <c r="L39" i="19"/>
  <c r="T39" i="19"/>
  <c r="I39" i="19"/>
  <c r="Q39" i="19"/>
  <c r="Y39" i="19"/>
  <c r="C39" i="19"/>
  <c r="G39" i="19"/>
  <c r="K39" i="19"/>
  <c r="O39" i="19"/>
  <c r="S39" i="19"/>
  <c r="W39" i="19"/>
  <c r="H39" i="19"/>
  <c r="P39" i="19"/>
  <c r="X39" i="19"/>
  <c r="E39" i="19"/>
  <c r="M39" i="19"/>
  <c r="U39" i="19"/>
  <c r="B39" i="19"/>
  <c r="F111" i="19"/>
  <c r="J111" i="19"/>
  <c r="N111" i="19"/>
  <c r="R111" i="19"/>
  <c r="V111" i="19"/>
  <c r="D111" i="19"/>
  <c r="L111" i="19"/>
  <c r="T111" i="19"/>
  <c r="I111" i="19"/>
  <c r="Q111" i="19"/>
  <c r="Y111" i="19"/>
  <c r="C111" i="19"/>
  <c r="G111" i="19"/>
  <c r="K111" i="19"/>
  <c r="O111" i="19"/>
  <c r="S111" i="19"/>
  <c r="W111" i="19"/>
  <c r="H111" i="19"/>
  <c r="P111" i="19"/>
  <c r="X111" i="19"/>
  <c r="E111" i="19"/>
  <c r="M111" i="19"/>
  <c r="U111" i="19"/>
  <c r="B111" i="19"/>
  <c r="D73" i="21"/>
  <c r="H73" i="21"/>
  <c r="L73" i="21"/>
  <c r="P73" i="21"/>
  <c r="T73" i="21"/>
  <c r="X73" i="21"/>
  <c r="C73" i="21"/>
  <c r="I73" i="21"/>
  <c r="N73" i="21"/>
  <c r="S73" i="21"/>
  <c r="Y73" i="21"/>
  <c r="E73" i="21"/>
  <c r="J73" i="21"/>
  <c r="O73" i="21"/>
  <c r="U73" i="21"/>
  <c r="K73" i="21"/>
  <c r="V73" i="21"/>
  <c r="M73" i="21"/>
  <c r="W73" i="21"/>
  <c r="F73" i="21"/>
  <c r="B73" i="21"/>
  <c r="R73" i="21"/>
  <c r="G73" i="21"/>
  <c r="Q73" i="21"/>
  <c r="E147" i="25"/>
  <c r="I147" i="25"/>
  <c r="M147" i="25"/>
  <c r="Q147" i="25"/>
  <c r="U147" i="25"/>
  <c r="Y147" i="25"/>
  <c r="B147" i="25"/>
  <c r="F147" i="25"/>
  <c r="J147" i="25"/>
  <c r="N147" i="25"/>
  <c r="R147" i="25"/>
  <c r="V147" i="25"/>
  <c r="C147" i="25"/>
  <c r="K147" i="25"/>
  <c r="S147" i="25"/>
  <c r="D147" i="25"/>
  <c r="L147" i="25"/>
  <c r="T147" i="25"/>
  <c r="G147" i="25"/>
  <c r="W147" i="25"/>
  <c r="H147" i="25"/>
  <c r="X147" i="25"/>
  <c r="O147" i="25"/>
  <c r="P147" i="25"/>
  <c r="F110" i="25"/>
  <c r="J110" i="25"/>
  <c r="N110" i="25"/>
  <c r="R110" i="25"/>
  <c r="V110" i="25"/>
  <c r="C110" i="25"/>
  <c r="G110" i="25"/>
  <c r="K110" i="25"/>
  <c r="O110" i="25"/>
  <c r="S110" i="25"/>
  <c r="W110" i="25"/>
  <c r="B110" i="25"/>
  <c r="D110" i="25"/>
  <c r="L110" i="25"/>
  <c r="T110" i="25"/>
  <c r="H110" i="25"/>
  <c r="X110" i="25"/>
  <c r="Q110" i="25"/>
  <c r="E110" i="25"/>
  <c r="M110" i="25"/>
  <c r="U110" i="25"/>
  <c r="P110" i="25"/>
  <c r="I110" i="25"/>
  <c r="Y110" i="25"/>
  <c r="C212" i="21"/>
  <c r="G212" i="21"/>
  <c r="K212" i="21"/>
  <c r="O212" i="21"/>
  <c r="S212" i="21"/>
  <c r="W212" i="21"/>
  <c r="D212" i="21"/>
  <c r="H212" i="21"/>
  <c r="L212" i="21"/>
  <c r="P212" i="21"/>
  <c r="T212" i="21"/>
  <c r="X212" i="21"/>
  <c r="E212" i="21"/>
  <c r="M212" i="21"/>
  <c r="U212" i="21"/>
  <c r="B212" i="21"/>
  <c r="F212" i="21"/>
  <c r="N212" i="21"/>
  <c r="V212" i="21"/>
  <c r="I212" i="21"/>
  <c r="Y212" i="21"/>
  <c r="Q212" i="21"/>
  <c r="R212" i="21"/>
  <c r="J212" i="21"/>
  <c r="F38" i="25"/>
  <c r="J38" i="25"/>
  <c r="N38" i="25"/>
  <c r="R38" i="25"/>
  <c r="V38" i="25"/>
  <c r="C38" i="25"/>
  <c r="G38" i="25"/>
  <c r="K38" i="25"/>
  <c r="O38" i="25"/>
  <c r="S38" i="25"/>
  <c r="W38" i="25"/>
  <c r="B38" i="25"/>
  <c r="D38" i="25"/>
  <c r="L38" i="25"/>
  <c r="T38" i="25"/>
  <c r="H38" i="25"/>
  <c r="P38" i="25"/>
  <c r="X38" i="25"/>
  <c r="I38" i="25"/>
  <c r="Y38" i="25"/>
  <c r="E38" i="25"/>
  <c r="M38" i="25"/>
  <c r="U38" i="25"/>
  <c r="Q38" i="25"/>
  <c r="E76" i="28"/>
  <c r="I76" i="28"/>
  <c r="M76" i="28"/>
  <c r="Q76" i="28"/>
  <c r="U76" i="28"/>
  <c r="Y76" i="28"/>
  <c r="F76" i="28"/>
  <c r="J76" i="28"/>
  <c r="N76" i="28"/>
  <c r="R76" i="28"/>
  <c r="V76" i="28"/>
  <c r="C76" i="28"/>
  <c r="K76" i="28"/>
  <c r="S76" i="28"/>
  <c r="B76" i="28"/>
  <c r="D76" i="28"/>
  <c r="L76" i="28"/>
  <c r="T76" i="28"/>
  <c r="O76" i="28"/>
  <c r="P76" i="28"/>
  <c r="W76" i="28"/>
  <c r="X76" i="28"/>
  <c r="G76" i="28"/>
  <c r="H76" i="28"/>
  <c r="C281" i="21"/>
  <c r="G281" i="21"/>
  <c r="K281" i="21"/>
  <c r="O281" i="21"/>
  <c r="S281" i="21"/>
  <c r="W281" i="21"/>
  <c r="B281" i="21"/>
  <c r="E281" i="21"/>
  <c r="I281" i="21"/>
  <c r="M281" i="21"/>
  <c r="Q281" i="21"/>
  <c r="U281" i="21"/>
  <c r="Y281" i="21"/>
  <c r="F281" i="21"/>
  <c r="N281" i="21"/>
  <c r="V281" i="21"/>
  <c r="J281" i="21"/>
  <c r="R281" i="21"/>
  <c r="D281" i="21"/>
  <c r="T281" i="21"/>
  <c r="P281" i="21"/>
  <c r="H281" i="21"/>
  <c r="L281" i="21"/>
  <c r="X281" i="21"/>
  <c r="D247" i="21"/>
  <c r="H247" i="21"/>
  <c r="L247" i="21"/>
  <c r="P247" i="21"/>
  <c r="T247" i="21"/>
  <c r="X247" i="21"/>
  <c r="F247" i="21"/>
  <c r="J247" i="21"/>
  <c r="N247" i="21"/>
  <c r="R247" i="21"/>
  <c r="V247" i="21"/>
  <c r="G247" i="21"/>
  <c r="O247" i="21"/>
  <c r="W247" i="21"/>
  <c r="C247" i="21"/>
  <c r="K247" i="21"/>
  <c r="S247" i="21"/>
  <c r="E247" i="21"/>
  <c r="U247" i="21"/>
  <c r="Q247" i="21"/>
  <c r="B247" i="21"/>
  <c r="I247" i="21"/>
  <c r="M247" i="21"/>
  <c r="Y247" i="21"/>
  <c r="D353" i="28"/>
  <c r="H353" i="28"/>
  <c r="L353" i="28"/>
  <c r="P353" i="28"/>
  <c r="T353" i="28"/>
  <c r="X353" i="28"/>
  <c r="C353" i="28"/>
  <c r="I353" i="28"/>
  <c r="N353" i="28"/>
  <c r="S353" i="28"/>
  <c r="Y353" i="28"/>
  <c r="B353" i="28"/>
  <c r="F353" i="28"/>
  <c r="K353" i="28"/>
  <c r="Q353" i="28"/>
  <c r="V353" i="28"/>
  <c r="M353" i="28"/>
  <c r="W353" i="28"/>
  <c r="E353" i="28"/>
  <c r="O353" i="28"/>
  <c r="G353" i="28"/>
  <c r="R353" i="28"/>
  <c r="J353" i="28"/>
  <c r="U353" i="28"/>
  <c r="E318" i="28"/>
  <c r="I318" i="28"/>
  <c r="M318" i="28"/>
  <c r="Q318" i="28"/>
  <c r="U318" i="28"/>
  <c r="Y318" i="28"/>
  <c r="B318" i="28"/>
  <c r="D318" i="28"/>
  <c r="J318" i="28"/>
  <c r="O318" i="28"/>
  <c r="T318" i="28"/>
  <c r="G318" i="28"/>
  <c r="L318" i="28"/>
  <c r="R318" i="28"/>
  <c r="W318" i="28"/>
  <c r="C318" i="28"/>
  <c r="N318" i="28"/>
  <c r="X318" i="28"/>
  <c r="F318" i="28"/>
  <c r="P318" i="28"/>
  <c r="H318" i="28"/>
  <c r="S318" i="28"/>
  <c r="K318" i="28"/>
  <c r="V318" i="28"/>
  <c r="F421" i="28"/>
  <c r="J421" i="28"/>
  <c r="N421" i="28"/>
  <c r="R421" i="28"/>
  <c r="V421" i="28"/>
  <c r="G421" i="28"/>
  <c r="L421" i="28"/>
  <c r="Q421" i="28"/>
  <c r="W421" i="28"/>
  <c r="D421" i="28"/>
  <c r="I421" i="28"/>
  <c r="O421" i="28"/>
  <c r="T421" i="28"/>
  <c r="Y421" i="28"/>
  <c r="B421" i="28"/>
  <c r="K421" i="28"/>
  <c r="U421" i="28"/>
  <c r="C421" i="28"/>
  <c r="M421" i="28"/>
  <c r="X421" i="28"/>
  <c r="E421" i="28"/>
  <c r="P421" i="28"/>
  <c r="H421" i="28"/>
  <c r="S421" i="28"/>
  <c r="D316" i="21"/>
  <c r="H316" i="21"/>
  <c r="L316" i="21"/>
  <c r="P316" i="21"/>
  <c r="T316" i="21"/>
  <c r="X316" i="21"/>
  <c r="F316" i="21"/>
  <c r="J316" i="21"/>
  <c r="N316" i="21"/>
  <c r="R316" i="21"/>
  <c r="V316" i="21"/>
  <c r="G316" i="21"/>
  <c r="O316" i="21"/>
  <c r="W316" i="21"/>
  <c r="C316" i="21"/>
  <c r="K316" i="21"/>
  <c r="S316" i="21"/>
  <c r="M316" i="21"/>
  <c r="E316" i="21"/>
  <c r="U316" i="21"/>
  <c r="Y316" i="21"/>
  <c r="I316" i="21"/>
  <c r="Q316" i="21"/>
  <c r="B316" i="21"/>
  <c r="C455" i="28"/>
  <c r="G455" i="28"/>
  <c r="K455" i="28"/>
  <c r="O455" i="28"/>
  <c r="S455" i="28"/>
  <c r="W455" i="28"/>
  <c r="E455" i="28"/>
  <c r="I455" i="28"/>
  <c r="M455" i="28"/>
  <c r="Q455" i="28"/>
  <c r="U455" i="28"/>
  <c r="Y455" i="28"/>
  <c r="B455" i="28"/>
  <c r="F455" i="28"/>
  <c r="N455" i="28"/>
  <c r="V455" i="28"/>
  <c r="J455" i="28"/>
  <c r="T455" i="28"/>
  <c r="D455" i="28"/>
  <c r="P455" i="28"/>
  <c r="H455" i="28"/>
  <c r="L455" i="28"/>
  <c r="R455" i="28"/>
  <c r="X455" i="28"/>
  <c r="C387" i="28"/>
  <c r="G387" i="28"/>
  <c r="K387" i="28"/>
  <c r="O387" i="28"/>
  <c r="S387" i="28"/>
  <c r="W387" i="28"/>
  <c r="H387" i="28"/>
  <c r="M387" i="28"/>
  <c r="R387" i="28"/>
  <c r="X387" i="28"/>
  <c r="E387" i="28"/>
  <c r="J387" i="28"/>
  <c r="P387" i="28"/>
  <c r="U387" i="28"/>
  <c r="L387" i="28"/>
  <c r="V387" i="28"/>
  <c r="D387" i="28"/>
  <c r="N387" i="28"/>
  <c r="Y387" i="28"/>
  <c r="F387" i="28"/>
  <c r="Q387" i="28"/>
  <c r="I387" i="28"/>
  <c r="T387" i="28"/>
  <c r="B387" i="28"/>
  <c r="F284" i="28"/>
  <c r="J284" i="28"/>
  <c r="N284" i="28"/>
  <c r="R284" i="28"/>
  <c r="V284" i="28"/>
  <c r="E284" i="28"/>
  <c r="K284" i="28"/>
  <c r="P284" i="28"/>
  <c r="U284" i="28"/>
  <c r="C284" i="28"/>
  <c r="H284" i="28"/>
  <c r="M284" i="28"/>
  <c r="S284" i="28"/>
  <c r="X284" i="28"/>
  <c r="D284" i="28"/>
  <c r="O284" i="28"/>
  <c r="Y284" i="28"/>
  <c r="G284" i="28"/>
  <c r="I284" i="28"/>
  <c r="T284" i="28"/>
  <c r="L284" i="28"/>
  <c r="W284" i="28"/>
  <c r="Q284" i="28"/>
  <c r="B284" i="28"/>
  <c r="F351" i="21"/>
  <c r="J351" i="21"/>
  <c r="N351" i="21"/>
  <c r="R351" i="21"/>
  <c r="V351" i="21"/>
  <c r="D351" i="21"/>
  <c r="H351" i="21"/>
  <c r="L351" i="21"/>
  <c r="P351" i="21"/>
  <c r="T351" i="21"/>
  <c r="X351" i="21"/>
  <c r="E351" i="21"/>
  <c r="M351" i="21"/>
  <c r="U351" i="21"/>
  <c r="I351" i="21"/>
  <c r="Q351" i="21"/>
  <c r="Y351" i="21"/>
  <c r="C351" i="21"/>
  <c r="S351" i="21"/>
  <c r="K351" i="21"/>
  <c r="O351" i="21"/>
  <c r="G351" i="21"/>
  <c r="B351" i="21"/>
  <c r="W351" i="21"/>
  <c r="E419" i="21"/>
  <c r="I419" i="21"/>
  <c r="M419" i="21"/>
  <c r="Q419" i="21"/>
  <c r="U419" i="21"/>
  <c r="Y419" i="21"/>
  <c r="C419" i="21"/>
  <c r="G419" i="21"/>
  <c r="K419" i="21"/>
  <c r="O419" i="21"/>
  <c r="S419" i="21"/>
  <c r="W419" i="21"/>
  <c r="D419" i="21"/>
  <c r="L419" i="21"/>
  <c r="T419" i="21"/>
  <c r="B419" i="21"/>
  <c r="H419" i="21"/>
  <c r="P419" i="21"/>
  <c r="X419" i="21"/>
  <c r="R419" i="21"/>
  <c r="J419" i="21"/>
  <c r="N419" i="21"/>
  <c r="V419" i="21"/>
  <c r="F419" i="21"/>
  <c r="E385" i="21"/>
  <c r="I385" i="21"/>
  <c r="M385" i="21"/>
  <c r="Q385" i="21"/>
  <c r="U385" i="21"/>
  <c r="Y385" i="21"/>
  <c r="C385" i="21"/>
  <c r="G385" i="21"/>
  <c r="K385" i="21"/>
  <c r="O385" i="21"/>
  <c r="S385" i="21"/>
  <c r="W385" i="21"/>
  <c r="B385" i="21"/>
  <c r="D385" i="21"/>
  <c r="L385" i="21"/>
  <c r="T385" i="21"/>
  <c r="H385" i="21"/>
  <c r="P385" i="21"/>
  <c r="X385" i="21"/>
  <c r="J385" i="21"/>
  <c r="R385" i="21"/>
  <c r="F385" i="21"/>
  <c r="V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F148" i="25" l="1"/>
  <c r="J148" i="25"/>
  <c r="N148" i="25"/>
  <c r="R148" i="25"/>
  <c r="V148" i="25"/>
  <c r="C148" i="25"/>
  <c r="G148" i="25"/>
  <c r="K148" i="25"/>
  <c r="O148" i="25"/>
  <c r="S148" i="25"/>
  <c r="W148" i="25"/>
  <c r="B148" i="25"/>
  <c r="D148" i="25"/>
  <c r="L148" i="25"/>
  <c r="T148" i="25"/>
  <c r="E148" i="25"/>
  <c r="M148" i="25"/>
  <c r="U148" i="25"/>
  <c r="P148" i="25"/>
  <c r="X148" i="25"/>
  <c r="I148" i="25"/>
  <c r="Q148" i="25"/>
  <c r="H148" i="25"/>
  <c r="Y148" i="25"/>
  <c r="C76" i="19"/>
  <c r="G76" i="19"/>
  <c r="K76" i="19"/>
  <c r="O76" i="19"/>
  <c r="S76" i="19"/>
  <c r="W76" i="19"/>
  <c r="B76" i="19"/>
  <c r="I76" i="19"/>
  <c r="Q76" i="19"/>
  <c r="Y76" i="19"/>
  <c r="J76" i="19"/>
  <c r="N76" i="19"/>
  <c r="V76" i="19"/>
  <c r="D76" i="19"/>
  <c r="H76" i="19"/>
  <c r="L76" i="19"/>
  <c r="P76" i="19"/>
  <c r="T76" i="19"/>
  <c r="X76" i="19"/>
  <c r="E76" i="19"/>
  <c r="M76" i="19"/>
  <c r="U76" i="19"/>
  <c r="F76" i="19"/>
  <c r="R76" i="19"/>
  <c r="F146" i="19"/>
  <c r="J146" i="19"/>
  <c r="N146" i="19"/>
  <c r="R146" i="19"/>
  <c r="V146" i="19"/>
  <c r="C146" i="19"/>
  <c r="G146" i="19"/>
  <c r="K146" i="19"/>
  <c r="O146" i="19"/>
  <c r="S146" i="19"/>
  <c r="W146" i="19"/>
  <c r="B146" i="19"/>
  <c r="D146" i="19"/>
  <c r="L146" i="19"/>
  <c r="T146" i="19"/>
  <c r="P146" i="19"/>
  <c r="I146" i="19"/>
  <c r="E146" i="19"/>
  <c r="M146" i="19"/>
  <c r="U146" i="19"/>
  <c r="H146" i="19"/>
  <c r="X146" i="19"/>
  <c r="Q146" i="19"/>
  <c r="Y146" i="19"/>
  <c r="C40" i="19"/>
  <c r="G40" i="19"/>
  <c r="K40" i="19"/>
  <c r="O40" i="19"/>
  <c r="S40" i="19"/>
  <c r="W40" i="19"/>
  <c r="B40" i="19"/>
  <c r="E40" i="19"/>
  <c r="M40" i="19"/>
  <c r="U40" i="19"/>
  <c r="J40" i="19"/>
  <c r="R40" i="19"/>
  <c r="D40" i="19"/>
  <c r="H40" i="19"/>
  <c r="L40" i="19"/>
  <c r="P40" i="19"/>
  <c r="T40" i="19"/>
  <c r="X40" i="19"/>
  <c r="I40" i="19"/>
  <c r="Q40" i="19"/>
  <c r="Y40" i="19"/>
  <c r="F40" i="19"/>
  <c r="N40" i="19"/>
  <c r="V40" i="19"/>
  <c r="E217" i="28"/>
  <c r="I217" i="28"/>
  <c r="M217" i="28"/>
  <c r="Q217" i="28"/>
  <c r="U217" i="28"/>
  <c r="Y217" i="28"/>
  <c r="F217" i="28"/>
  <c r="J217" i="28"/>
  <c r="N217" i="28"/>
  <c r="R217" i="28"/>
  <c r="V217" i="28"/>
  <c r="C217" i="28"/>
  <c r="K217" i="28"/>
  <c r="S217" i="28"/>
  <c r="D217" i="28"/>
  <c r="L217" i="28"/>
  <c r="T217" i="28"/>
  <c r="O217" i="28"/>
  <c r="P217" i="28"/>
  <c r="B217" i="28"/>
  <c r="W217" i="28"/>
  <c r="X217" i="28"/>
  <c r="G217" i="28"/>
  <c r="H217" i="28"/>
  <c r="C39" i="25"/>
  <c r="G39" i="25"/>
  <c r="K39" i="25"/>
  <c r="O39" i="25"/>
  <c r="S39" i="25"/>
  <c r="W39" i="25"/>
  <c r="D39" i="25"/>
  <c r="H39" i="25"/>
  <c r="L39" i="25"/>
  <c r="P39" i="25"/>
  <c r="T39" i="25"/>
  <c r="X39" i="25"/>
  <c r="E39" i="25"/>
  <c r="M39" i="25"/>
  <c r="U39" i="25"/>
  <c r="I39" i="25"/>
  <c r="Q39" i="25"/>
  <c r="Y39" i="25"/>
  <c r="B39" i="25"/>
  <c r="R39" i="25"/>
  <c r="F39" i="25"/>
  <c r="N39" i="25"/>
  <c r="V39" i="25"/>
  <c r="J39" i="25"/>
  <c r="F144" i="21"/>
  <c r="J144" i="21"/>
  <c r="N144" i="21"/>
  <c r="R144" i="21"/>
  <c r="V144" i="21"/>
  <c r="C144" i="21"/>
  <c r="G144" i="21"/>
  <c r="K144" i="21"/>
  <c r="O144" i="21"/>
  <c r="S144" i="21"/>
  <c r="W144" i="21"/>
  <c r="B144" i="21"/>
  <c r="H144" i="21"/>
  <c r="P144" i="21"/>
  <c r="X144" i="21"/>
  <c r="I144" i="21"/>
  <c r="Q144" i="21"/>
  <c r="Y144" i="21"/>
  <c r="D144" i="21"/>
  <c r="T144" i="21"/>
  <c r="E144" i="21"/>
  <c r="U144" i="21"/>
  <c r="L144" i="21"/>
  <c r="M144" i="21"/>
  <c r="E182" i="28"/>
  <c r="I182" i="28"/>
  <c r="M182" i="28"/>
  <c r="Q182" i="28"/>
  <c r="U182" i="28"/>
  <c r="Y182" i="28"/>
  <c r="F182" i="28"/>
  <c r="J182" i="28"/>
  <c r="N182" i="28"/>
  <c r="R182" i="28"/>
  <c r="V182" i="28"/>
  <c r="C182" i="28"/>
  <c r="K182" i="28"/>
  <c r="S182" i="28"/>
  <c r="D182" i="28"/>
  <c r="L182" i="28"/>
  <c r="T182" i="28"/>
  <c r="O182" i="28"/>
  <c r="B182" i="28"/>
  <c r="P182" i="28"/>
  <c r="W182" i="28"/>
  <c r="X182" i="28"/>
  <c r="H182" i="28"/>
  <c r="G182" i="28"/>
  <c r="C75" i="25"/>
  <c r="G75" i="25"/>
  <c r="K75" i="25"/>
  <c r="O75" i="25"/>
  <c r="S75" i="25"/>
  <c r="W75" i="25"/>
  <c r="D75" i="25"/>
  <c r="H75" i="25"/>
  <c r="L75" i="25"/>
  <c r="P75" i="25"/>
  <c r="T75" i="25"/>
  <c r="X75" i="25"/>
  <c r="E75" i="25"/>
  <c r="M75" i="25"/>
  <c r="U75" i="25"/>
  <c r="I75" i="25"/>
  <c r="Y75" i="25"/>
  <c r="J75" i="25"/>
  <c r="F75" i="25"/>
  <c r="N75" i="25"/>
  <c r="V75" i="25"/>
  <c r="Q75" i="25"/>
  <c r="B75" i="25"/>
  <c r="R75" i="25"/>
  <c r="C112" i="19"/>
  <c r="G112" i="19"/>
  <c r="K112" i="19"/>
  <c r="O112" i="19"/>
  <c r="S112" i="19"/>
  <c r="W112" i="19"/>
  <c r="B112" i="19"/>
  <c r="E112" i="19"/>
  <c r="M112" i="19"/>
  <c r="U112" i="19"/>
  <c r="J112" i="19"/>
  <c r="R112" i="19"/>
  <c r="D112" i="19"/>
  <c r="H112" i="19"/>
  <c r="L112" i="19"/>
  <c r="P112" i="19"/>
  <c r="T112" i="19"/>
  <c r="X112" i="19"/>
  <c r="I112" i="19"/>
  <c r="Q112" i="19"/>
  <c r="Y112" i="19"/>
  <c r="F112" i="19"/>
  <c r="N112" i="19"/>
  <c r="V112" i="19"/>
  <c r="F77" i="28"/>
  <c r="J77" i="28"/>
  <c r="N77" i="28"/>
  <c r="R77" i="28"/>
  <c r="V77" i="28"/>
  <c r="C77" i="28"/>
  <c r="G77" i="28"/>
  <c r="K77" i="28"/>
  <c r="O77" i="28"/>
  <c r="S77" i="28"/>
  <c r="W77" i="28"/>
  <c r="D77" i="28"/>
  <c r="L77" i="28"/>
  <c r="T77" i="28"/>
  <c r="E77" i="28"/>
  <c r="M77" i="28"/>
  <c r="U77" i="28"/>
  <c r="B77" i="28"/>
  <c r="H77" i="28"/>
  <c r="X77" i="28"/>
  <c r="I77" i="28"/>
  <c r="Y77" i="28"/>
  <c r="P77" i="28"/>
  <c r="Q77" i="28"/>
  <c r="E179" i="21"/>
  <c r="I179" i="21"/>
  <c r="M179" i="21"/>
  <c r="Q179" i="21"/>
  <c r="U179" i="21"/>
  <c r="Y179" i="21"/>
  <c r="B179" i="21"/>
  <c r="F179" i="21"/>
  <c r="J179" i="21"/>
  <c r="N179" i="21"/>
  <c r="R179" i="21"/>
  <c r="V179" i="21"/>
  <c r="G179" i="21"/>
  <c r="O179" i="21"/>
  <c r="W179" i="21"/>
  <c r="H179" i="21"/>
  <c r="P179" i="21"/>
  <c r="X179" i="21"/>
  <c r="C179" i="21"/>
  <c r="S179" i="21"/>
  <c r="K179" i="21"/>
  <c r="L179" i="21"/>
  <c r="D179" i="21"/>
  <c r="T179" i="21"/>
  <c r="C111" i="25"/>
  <c r="G111" i="25"/>
  <c r="K111" i="25"/>
  <c r="O111" i="25"/>
  <c r="S111" i="25"/>
  <c r="W111" i="25"/>
  <c r="D111" i="25"/>
  <c r="H111" i="25"/>
  <c r="L111" i="25"/>
  <c r="P111" i="25"/>
  <c r="T111" i="25"/>
  <c r="X111" i="25"/>
  <c r="E111" i="25"/>
  <c r="M111" i="25"/>
  <c r="U111" i="25"/>
  <c r="I111" i="25"/>
  <c r="Y111" i="25"/>
  <c r="F111" i="25"/>
  <c r="N111" i="25"/>
  <c r="V111" i="25"/>
  <c r="Q111" i="25"/>
  <c r="B111" i="25"/>
  <c r="J111" i="25"/>
  <c r="R111" i="25"/>
  <c r="C109" i="21"/>
  <c r="G109" i="21"/>
  <c r="K109" i="21"/>
  <c r="O109" i="21"/>
  <c r="S109" i="21"/>
  <c r="W109" i="21"/>
  <c r="D109" i="21"/>
  <c r="H109" i="21"/>
  <c r="L109" i="21"/>
  <c r="P109" i="21"/>
  <c r="T109" i="21"/>
  <c r="X109" i="21"/>
  <c r="I109" i="21"/>
  <c r="Q109" i="21"/>
  <c r="Y109" i="21"/>
  <c r="J109" i="21"/>
  <c r="R109" i="21"/>
  <c r="E109" i="21"/>
  <c r="U109" i="21"/>
  <c r="B109" i="21"/>
  <c r="F109" i="21"/>
  <c r="V109" i="21"/>
  <c r="M109" i="21"/>
  <c r="N109" i="21"/>
  <c r="D213" i="21"/>
  <c r="H213" i="21"/>
  <c r="L213" i="21"/>
  <c r="P213" i="21"/>
  <c r="T213" i="21"/>
  <c r="X213" i="21"/>
  <c r="E213" i="21"/>
  <c r="I213" i="21"/>
  <c r="M213" i="21"/>
  <c r="Q213" i="21"/>
  <c r="U213" i="21"/>
  <c r="Y213" i="21"/>
  <c r="F213" i="21"/>
  <c r="N213" i="21"/>
  <c r="V213" i="21"/>
  <c r="G213" i="21"/>
  <c r="O213" i="21"/>
  <c r="W213" i="21"/>
  <c r="B213" i="21"/>
  <c r="R213" i="21"/>
  <c r="C213" i="21"/>
  <c r="S213" i="21"/>
  <c r="J213" i="21"/>
  <c r="K213" i="21"/>
  <c r="E112" i="28"/>
  <c r="I112" i="28"/>
  <c r="M112" i="28"/>
  <c r="Q112" i="28"/>
  <c r="U112" i="28"/>
  <c r="Y112" i="28"/>
  <c r="F112" i="28"/>
  <c r="J112" i="28"/>
  <c r="N112" i="28"/>
  <c r="R112" i="28"/>
  <c r="V112" i="28"/>
  <c r="C112" i="28"/>
  <c r="K112" i="28"/>
  <c r="S112" i="28"/>
  <c r="B112" i="28"/>
  <c r="D112" i="28"/>
  <c r="L112" i="28"/>
  <c r="T112" i="28"/>
  <c r="G112" i="28"/>
  <c r="W112" i="28"/>
  <c r="H112" i="28"/>
  <c r="X112" i="28"/>
  <c r="O112" i="28"/>
  <c r="P112" i="28"/>
  <c r="E74" i="21"/>
  <c r="I74" i="21"/>
  <c r="M74" i="21"/>
  <c r="Q74" i="21"/>
  <c r="U74" i="21"/>
  <c r="Y74" i="21"/>
  <c r="G74" i="21"/>
  <c r="L74" i="21"/>
  <c r="R74" i="21"/>
  <c r="W74" i="21"/>
  <c r="C74" i="21"/>
  <c r="H74" i="21"/>
  <c r="N74" i="21"/>
  <c r="S74" i="21"/>
  <c r="X74" i="21"/>
  <c r="J74" i="21"/>
  <c r="T74" i="21"/>
  <c r="K74" i="21"/>
  <c r="V74" i="21"/>
  <c r="D74" i="21"/>
  <c r="B74" i="21"/>
  <c r="F74" i="21"/>
  <c r="O74" i="21"/>
  <c r="P74" i="21"/>
  <c r="E147" i="28"/>
  <c r="I147" i="28"/>
  <c r="M147" i="28"/>
  <c r="Q147" i="28"/>
  <c r="U147" i="28"/>
  <c r="Y147" i="28"/>
  <c r="B147" i="28"/>
  <c r="F147" i="28"/>
  <c r="J147" i="28"/>
  <c r="N147" i="28"/>
  <c r="R147" i="28"/>
  <c r="V147" i="28"/>
  <c r="G147" i="28"/>
  <c r="O147" i="28"/>
  <c r="W147" i="28"/>
  <c r="H147" i="28"/>
  <c r="P147" i="28"/>
  <c r="X147" i="28"/>
  <c r="C147" i="28"/>
  <c r="S147" i="28"/>
  <c r="D147" i="28"/>
  <c r="T147" i="28"/>
  <c r="L147" i="28"/>
  <c r="K147" i="28"/>
  <c r="C41" i="21"/>
  <c r="G41" i="21"/>
  <c r="K41" i="21"/>
  <c r="O41" i="21"/>
  <c r="S41" i="21"/>
  <c r="W41" i="21"/>
  <c r="D41" i="21"/>
  <c r="H41" i="21"/>
  <c r="L41" i="21"/>
  <c r="P41" i="21"/>
  <c r="T41" i="21"/>
  <c r="X41" i="21"/>
  <c r="I41" i="21"/>
  <c r="Q41" i="21"/>
  <c r="Y41" i="21"/>
  <c r="J41" i="21"/>
  <c r="R41" i="21"/>
  <c r="M41" i="21"/>
  <c r="B41" i="21"/>
  <c r="N41" i="21"/>
  <c r="U41" i="21"/>
  <c r="V41" i="21"/>
  <c r="E41" i="21"/>
  <c r="F41" i="21"/>
  <c r="F251" i="28"/>
  <c r="J251" i="28"/>
  <c r="N251" i="28"/>
  <c r="R251" i="28"/>
  <c r="V251" i="28"/>
  <c r="G251" i="28"/>
  <c r="L251" i="28"/>
  <c r="Q251" i="28"/>
  <c r="W251" i="28"/>
  <c r="B251" i="28"/>
  <c r="C251" i="28"/>
  <c r="H251" i="28"/>
  <c r="M251" i="28"/>
  <c r="S251" i="28"/>
  <c r="X251" i="28"/>
  <c r="D251" i="28"/>
  <c r="O251" i="28"/>
  <c r="Y251" i="28"/>
  <c r="E251" i="28"/>
  <c r="P251" i="28"/>
  <c r="T251" i="28"/>
  <c r="U251" i="28"/>
  <c r="I251" i="28"/>
  <c r="K251" i="28"/>
  <c r="C352" i="21"/>
  <c r="G352" i="21"/>
  <c r="K352" i="21"/>
  <c r="O352" i="21"/>
  <c r="S352" i="21"/>
  <c r="W352" i="21"/>
  <c r="E352" i="21"/>
  <c r="I352" i="21"/>
  <c r="M352" i="21"/>
  <c r="Q352" i="21"/>
  <c r="U352" i="21"/>
  <c r="Y352" i="21"/>
  <c r="F352" i="21"/>
  <c r="N352" i="21"/>
  <c r="V352" i="21"/>
  <c r="J352" i="21"/>
  <c r="R352" i="21"/>
  <c r="B352" i="21"/>
  <c r="L352" i="21"/>
  <c r="D352" i="21"/>
  <c r="T352" i="21"/>
  <c r="X352" i="21"/>
  <c r="H352" i="21"/>
  <c r="P352" i="21"/>
  <c r="E317" i="21"/>
  <c r="I317" i="21"/>
  <c r="M317" i="21"/>
  <c r="Q317" i="21"/>
  <c r="U317" i="21"/>
  <c r="Y317" i="21"/>
  <c r="C317" i="21"/>
  <c r="G317" i="21"/>
  <c r="K317" i="21"/>
  <c r="O317" i="21"/>
  <c r="S317" i="21"/>
  <c r="W317" i="21"/>
  <c r="B317" i="21"/>
  <c r="H317" i="21"/>
  <c r="P317" i="21"/>
  <c r="X317" i="21"/>
  <c r="D317" i="21"/>
  <c r="L317" i="21"/>
  <c r="T317" i="21"/>
  <c r="F317" i="21"/>
  <c r="V317" i="21"/>
  <c r="N317" i="21"/>
  <c r="J317" i="21"/>
  <c r="R317" i="21"/>
  <c r="D456" i="28"/>
  <c r="H456" i="28"/>
  <c r="L456" i="28"/>
  <c r="P456" i="28"/>
  <c r="T456" i="28"/>
  <c r="X456" i="28"/>
  <c r="F456" i="28"/>
  <c r="J456" i="28"/>
  <c r="N456" i="28"/>
  <c r="R456" i="28"/>
  <c r="V456" i="28"/>
  <c r="G456" i="28"/>
  <c r="O456" i="28"/>
  <c r="W456" i="28"/>
  <c r="I456" i="28"/>
  <c r="S456" i="28"/>
  <c r="C456" i="28"/>
  <c r="M456" i="28"/>
  <c r="Y456" i="28"/>
  <c r="B456" i="28"/>
  <c r="E456" i="28"/>
  <c r="K456" i="28"/>
  <c r="Q456" i="28"/>
  <c r="U456" i="28"/>
  <c r="F386" i="21"/>
  <c r="J386" i="21"/>
  <c r="N386" i="21"/>
  <c r="R386" i="21"/>
  <c r="V386" i="21"/>
  <c r="D386" i="21"/>
  <c r="H386" i="21"/>
  <c r="L386" i="21"/>
  <c r="P386" i="21"/>
  <c r="T386" i="21"/>
  <c r="X386" i="21"/>
  <c r="E386" i="21"/>
  <c r="M386" i="21"/>
  <c r="U386" i="21"/>
  <c r="B386" i="21"/>
  <c r="I386" i="21"/>
  <c r="Q386" i="21"/>
  <c r="Y386" i="21"/>
  <c r="C386" i="21"/>
  <c r="S386" i="21"/>
  <c r="K386" i="21"/>
  <c r="O386" i="21"/>
  <c r="G386" i="21"/>
  <c r="W386" i="21"/>
  <c r="C285" i="28"/>
  <c r="G285" i="28"/>
  <c r="K285" i="28"/>
  <c r="O285" i="28"/>
  <c r="S285" i="28"/>
  <c r="W285" i="28"/>
  <c r="D285" i="28"/>
  <c r="I285" i="28"/>
  <c r="N285" i="28"/>
  <c r="T285" i="28"/>
  <c r="Y285" i="28"/>
  <c r="F285" i="28"/>
  <c r="L285" i="28"/>
  <c r="Q285" i="28"/>
  <c r="V285" i="28"/>
  <c r="B285" i="28"/>
  <c r="M285" i="28"/>
  <c r="X285" i="28"/>
  <c r="E285" i="28"/>
  <c r="H285" i="28"/>
  <c r="R285" i="28"/>
  <c r="J285" i="28"/>
  <c r="U285" i="28"/>
  <c r="P285" i="28"/>
  <c r="D388" i="28"/>
  <c r="H388" i="28"/>
  <c r="L388" i="28"/>
  <c r="P388" i="28"/>
  <c r="T388" i="28"/>
  <c r="X388" i="28"/>
  <c r="F388" i="28"/>
  <c r="K388" i="28"/>
  <c r="Q388" i="28"/>
  <c r="V388" i="28"/>
  <c r="C388" i="28"/>
  <c r="I388" i="28"/>
  <c r="N388" i="28"/>
  <c r="S388" i="28"/>
  <c r="Y388" i="28"/>
  <c r="B388" i="28"/>
  <c r="J388" i="28"/>
  <c r="U388" i="28"/>
  <c r="M388" i="28"/>
  <c r="W388" i="28"/>
  <c r="E388" i="28"/>
  <c r="O388" i="28"/>
  <c r="G388" i="28"/>
  <c r="R388" i="28"/>
  <c r="E248" i="21"/>
  <c r="I248" i="21"/>
  <c r="M248" i="21"/>
  <c r="Q248" i="21"/>
  <c r="U248" i="21"/>
  <c r="Y248" i="21"/>
  <c r="C248" i="21"/>
  <c r="G248" i="21"/>
  <c r="K248" i="21"/>
  <c r="O248" i="21"/>
  <c r="S248" i="21"/>
  <c r="W248" i="21"/>
  <c r="B248" i="21"/>
  <c r="H248" i="21"/>
  <c r="P248" i="21"/>
  <c r="X248" i="21"/>
  <c r="D248" i="21"/>
  <c r="L248" i="21"/>
  <c r="T248" i="21"/>
  <c r="N248" i="21"/>
  <c r="R248" i="21"/>
  <c r="F248" i="21"/>
  <c r="J248" i="21"/>
  <c r="V248" i="21"/>
  <c r="E354" i="28"/>
  <c r="I354" i="28"/>
  <c r="M354" i="28"/>
  <c r="Q354" i="28"/>
  <c r="U354" i="28"/>
  <c r="Y354" i="28"/>
  <c r="B354" i="28"/>
  <c r="G354" i="28"/>
  <c r="L354" i="28"/>
  <c r="R354" i="28"/>
  <c r="W354" i="28"/>
  <c r="D354" i="28"/>
  <c r="J354" i="28"/>
  <c r="O354" i="28"/>
  <c r="T354" i="28"/>
  <c r="K354" i="28"/>
  <c r="V354" i="28"/>
  <c r="C354" i="28"/>
  <c r="N354" i="28"/>
  <c r="X354" i="28"/>
  <c r="F354" i="28"/>
  <c r="P354" i="28"/>
  <c r="H354" i="28"/>
  <c r="S354" i="28"/>
  <c r="C422" i="28"/>
  <c r="G422" i="28"/>
  <c r="K422" i="28"/>
  <c r="O422" i="28"/>
  <c r="S422" i="28"/>
  <c r="W422" i="28"/>
  <c r="E422" i="28"/>
  <c r="J422" i="28"/>
  <c r="P422" i="28"/>
  <c r="U422" i="28"/>
  <c r="H422" i="28"/>
  <c r="M422" i="28"/>
  <c r="R422" i="28"/>
  <c r="X422" i="28"/>
  <c r="I422" i="28"/>
  <c r="T422" i="28"/>
  <c r="B422" i="28"/>
  <c r="L422" i="28"/>
  <c r="V422" i="28"/>
  <c r="D422" i="28"/>
  <c r="N422" i="28"/>
  <c r="Y422" i="28"/>
  <c r="F422" i="28"/>
  <c r="Q422" i="28"/>
  <c r="D282" i="21"/>
  <c r="H282" i="21"/>
  <c r="L282" i="21"/>
  <c r="P282" i="21"/>
  <c r="T282" i="21"/>
  <c r="X282" i="21"/>
  <c r="F282" i="21"/>
  <c r="J282" i="21"/>
  <c r="N282" i="21"/>
  <c r="R282" i="21"/>
  <c r="V282" i="21"/>
  <c r="G282" i="21"/>
  <c r="O282" i="21"/>
  <c r="W282" i="21"/>
  <c r="C282" i="21"/>
  <c r="K282" i="21"/>
  <c r="S282" i="21"/>
  <c r="M282" i="21"/>
  <c r="B282" i="21"/>
  <c r="Q282" i="21"/>
  <c r="E282" i="21"/>
  <c r="Y282" i="21"/>
  <c r="I282" i="21"/>
  <c r="U282" i="21"/>
  <c r="F319" i="28"/>
  <c r="J319" i="28"/>
  <c r="N319" i="28"/>
  <c r="R319" i="28"/>
  <c r="V319" i="28"/>
  <c r="C319" i="28"/>
  <c r="H319" i="28"/>
  <c r="M319" i="28"/>
  <c r="S319" i="28"/>
  <c r="X319" i="28"/>
  <c r="E319" i="28"/>
  <c r="K319" i="28"/>
  <c r="P319" i="28"/>
  <c r="U319" i="28"/>
  <c r="L319" i="28"/>
  <c r="W319" i="28"/>
  <c r="D319" i="28"/>
  <c r="O319" i="28"/>
  <c r="Y319" i="28"/>
  <c r="G319" i="28"/>
  <c r="Q319" i="28"/>
  <c r="B319" i="28"/>
  <c r="I319" i="28"/>
  <c r="T319" i="28"/>
  <c r="F420" i="21"/>
  <c r="J420" i="21"/>
  <c r="N420" i="21"/>
  <c r="R420" i="21"/>
  <c r="V420" i="21"/>
  <c r="D420" i="21"/>
  <c r="H420" i="21"/>
  <c r="L420" i="21"/>
  <c r="P420" i="21"/>
  <c r="T420" i="21"/>
  <c r="X420" i="21"/>
  <c r="E420" i="21"/>
  <c r="M420" i="21"/>
  <c r="U420" i="21"/>
  <c r="I420" i="21"/>
  <c r="Q420" i="21"/>
  <c r="Y420" i="21"/>
  <c r="K420" i="21"/>
  <c r="C420" i="21"/>
  <c r="S420" i="21"/>
  <c r="G420" i="21"/>
  <c r="W420" i="21"/>
  <c r="B420" i="21"/>
  <c r="O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F180" i="21" l="1"/>
  <c r="J180" i="21"/>
  <c r="N180" i="21"/>
  <c r="R180" i="21"/>
  <c r="V180" i="21"/>
  <c r="C180" i="21"/>
  <c r="G180" i="21"/>
  <c r="K180" i="21"/>
  <c r="O180" i="21"/>
  <c r="S180" i="21"/>
  <c r="W180" i="21"/>
  <c r="B180" i="21"/>
  <c r="H180" i="21"/>
  <c r="P180" i="21"/>
  <c r="X180" i="21"/>
  <c r="I180" i="21"/>
  <c r="Q180" i="21"/>
  <c r="Y180" i="21"/>
  <c r="L180" i="21"/>
  <c r="U180" i="21"/>
  <c r="M180" i="21"/>
  <c r="D180" i="21"/>
  <c r="T180" i="21"/>
  <c r="E180" i="21"/>
  <c r="D77" i="19"/>
  <c r="H77" i="19"/>
  <c r="L77" i="19"/>
  <c r="P77" i="19"/>
  <c r="T77" i="19"/>
  <c r="X77" i="19"/>
  <c r="J77" i="19"/>
  <c r="R77" i="19"/>
  <c r="V77" i="19"/>
  <c r="G77" i="19"/>
  <c r="O77" i="19"/>
  <c r="S77" i="19"/>
  <c r="W77" i="19"/>
  <c r="E77" i="19"/>
  <c r="I77" i="19"/>
  <c r="M77" i="19"/>
  <c r="Q77" i="19"/>
  <c r="U77" i="19"/>
  <c r="Y77" i="19"/>
  <c r="B77" i="19"/>
  <c r="F77" i="19"/>
  <c r="N77" i="19"/>
  <c r="C77" i="19"/>
  <c r="K77" i="19"/>
  <c r="F183" i="28"/>
  <c r="J183" i="28"/>
  <c r="N183" i="28"/>
  <c r="R183" i="28"/>
  <c r="V183" i="28"/>
  <c r="C183" i="28"/>
  <c r="G183" i="28"/>
  <c r="K183" i="28"/>
  <c r="O183" i="28"/>
  <c r="S183" i="28"/>
  <c r="W183" i="28"/>
  <c r="D183" i="28"/>
  <c r="L183" i="28"/>
  <c r="T183" i="28"/>
  <c r="E183" i="28"/>
  <c r="M183" i="28"/>
  <c r="U183" i="28"/>
  <c r="H183" i="28"/>
  <c r="X183" i="28"/>
  <c r="I183" i="28"/>
  <c r="Y183" i="28"/>
  <c r="B183" i="28"/>
  <c r="P183" i="28"/>
  <c r="Q183" i="28"/>
  <c r="F75" i="21"/>
  <c r="J75" i="21"/>
  <c r="N75" i="21"/>
  <c r="R75" i="21"/>
  <c r="V75" i="21"/>
  <c r="E75" i="21"/>
  <c r="K75" i="21"/>
  <c r="P75" i="21"/>
  <c r="U75" i="21"/>
  <c r="B75" i="21"/>
  <c r="G75" i="21"/>
  <c r="L75" i="21"/>
  <c r="Q75" i="21"/>
  <c r="W75" i="21"/>
  <c r="H75" i="21"/>
  <c r="S75" i="21"/>
  <c r="I75" i="21"/>
  <c r="T75" i="21"/>
  <c r="C75" i="21"/>
  <c r="X75" i="21"/>
  <c r="M75" i="21"/>
  <c r="O75" i="21"/>
  <c r="D75" i="21"/>
  <c r="Y75" i="21"/>
  <c r="D76" i="25"/>
  <c r="H76" i="25"/>
  <c r="L76" i="25"/>
  <c r="P76" i="25"/>
  <c r="T76" i="25"/>
  <c r="X76" i="25"/>
  <c r="E76" i="25"/>
  <c r="I76" i="25"/>
  <c r="M76" i="25"/>
  <c r="Q76" i="25"/>
  <c r="U76" i="25"/>
  <c r="Y76" i="25"/>
  <c r="F76" i="25"/>
  <c r="N76" i="25"/>
  <c r="V76" i="25"/>
  <c r="J76" i="25"/>
  <c r="C76" i="25"/>
  <c r="S76" i="25"/>
  <c r="B76" i="25"/>
  <c r="G76" i="25"/>
  <c r="O76" i="25"/>
  <c r="W76" i="25"/>
  <c r="R76" i="25"/>
  <c r="K76" i="25"/>
  <c r="C149" i="25"/>
  <c r="G149" i="25"/>
  <c r="K149" i="25"/>
  <c r="O149" i="25"/>
  <c r="S149" i="25"/>
  <c r="W149" i="25"/>
  <c r="D149" i="25"/>
  <c r="H149" i="25"/>
  <c r="L149" i="25"/>
  <c r="P149" i="25"/>
  <c r="T149" i="25"/>
  <c r="X149" i="25"/>
  <c r="E149" i="25"/>
  <c r="M149" i="25"/>
  <c r="U149" i="25"/>
  <c r="B149" i="25"/>
  <c r="F149" i="25"/>
  <c r="N149" i="25"/>
  <c r="V149" i="25"/>
  <c r="I149" i="25"/>
  <c r="Y149" i="25"/>
  <c r="R149" i="25"/>
  <c r="J149" i="25"/>
  <c r="Q149" i="25"/>
  <c r="D113" i="19"/>
  <c r="H113" i="19"/>
  <c r="L113" i="19"/>
  <c r="P113" i="19"/>
  <c r="T113" i="19"/>
  <c r="X113" i="19"/>
  <c r="F113" i="19"/>
  <c r="N113" i="19"/>
  <c r="V113" i="19"/>
  <c r="C113" i="19"/>
  <c r="K113" i="19"/>
  <c r="S113" i="19"/>
  <c r="E113" i="19"/>
  <c r="I113" i="19"/>
  <c r="M113" i="19"/>
  <c r="Q113" i="19"/>
  <c r="U113" i="19"/>
  <c r="Y113" i="19"/>
  <c r="B113" i="19"/>
  <c r="J113" i="19"/>
  <c r="R113" i="19"/>
  <c r="G113" i="19"/>
  <c r="O113" i="19"/>
  <c r="W113" i="19"/>
  <c r="F113" i="28"/>
  <c r="J113" i="28"/>
  <c r="N113" i="28"/>
  <c r="R113" i="28"/>
  <c r="V113" i="28"/>
  <c r="C113" i="28"/>
  <c r="G113" i="28"/>
  <c r="K113" i="28"/>
  <c r="O113" i="28"/>
  <c r="S113" i="28"/>
  <c r="W113" i="28"/>
  <c r="D113" i="28"/>
  <c r="L113" i="28"/>
  <c r="T113" i="28"/>
  <c r="E113" i="28"/>
  <c r="M113" i="28"/>
  <c r="U113" i="28"/>
  <c r="B113" i="28"/>
  <c r="P113" i="28"/>
  <c r="Q113" i="28"/>
  <c r="H113" i="28"/>
  <c r="I113" i="28"/>
  <c r="Y113" i="28"/>
  <c r="X113" i="28"/>
  <c r="C252" i="28"/>
  <c r="G252" i="28"/>
  <c r="K252" i="28"/>
  <c r="O252" i="28"/>
  <c r="S252" i="28"/>
  <c r="W252" i="28"/>
  <c r="E252" i="28"/>
  <c r="J252" i="28"/>
  <c r="P252" i="28"/>
  <c r="U252" i="28"/>
  <c r="F252" i="28"/>
  <c r="L252" i="28"/>
  <c r="Q252" i="28"/>
  <c r="V252" i="28"/>
  <c r="B252" i="28"/>
  <c r="M252" i="28"/>
  <c r="X252" i="28"/>
  <c r="D252" i="28"/>
  <c r="N252" i="28"/>
  <c r="Y252" i="28"/>
  <c r="R252" i="28"/>
  <c r="T252" i="28"/>
  <c r="H252" i="28"/>
  <c r="I252" i="28"/>
  <c r="D110" i="21"/>
  <c r="H110" i="21"/>
  <c r="L110" i="21"/>
  <c r="P110" i="21"/>
  <c r="T110" i="21"/>
  <c r="X110" i="21"/>
  <c r="E110" i="21"/>
  <c r="I110" i="21"/>
  <c r="M110" i="21"/>
  <c r="Q110" i="21"/>
  <c r="U110" i="21"/>
  <c r="Y110" i="21"/>
  <c r="J110" i="21"/>
  <c r="R110" i="21"/>
  <c r="C110" i="21"/>
  <c r="K110" i="21"/>
  <c r="S110" i="21"/>
  <c r="N110" i="21"/>
  <c r="F110" i="21"/>
  <c r="G110" i="21"/>
  <c r="O110" i="21"/>
  <c r="B110" i="21"/>
  <c r="V110" i="21"/>
  <c r="W110" i="21"/>
  <c r="D41" i="19"/>
  <c r="H41" i="19"/>
  <c r="L41" i="19"/>
  <c r="P41" i="19"/>
  <c r="T41" i="19"/>
  <c r="X41" i="19"/>
  <c r="F41" i="19"/>
  <c r="N41" i="19"/>
  <c r="V41" i="19"/>
  <c r="C41" i="19"/>
  <c r="K41" i="19"/>
  <c r="S41" i="19"/>
  <c r="E41" i="19"/>
  <c r="I41" i="19"/>
  <c r="M41" i="19"/>
  <c r="Q41" i="19"/>
  <c r="U41" i="19"/>
  <c r="Y41" i="19"/>
  <c r="B41" i="19"/>
  <c r="J41" i="19"/>
  <c r="R41" i="19"/>
  <c r="G41" i="19"/>
  <c r="O41" i="19"/>
  <c r="W41" i="19"/>
  <c r="D112" i="25"/>
  <c r="H112" i="25"/>
  <c r="L112" i="25"/>
  <c r="P112" i="25"/>
  <c r="T112" i="25"/>
  <c r="X112" i="25"/>
  <c r="E112" i="25"/>
  <c r="I112" i="25"/>
  <c r="M112" i="25"/>
  <c r="Q112" i="25"/>
  <c r="U112" i="25"/>
  <c r="Y112" i="25"/>
  <c r="F112" i="25"/>
  <c r="N112" i="25"/>
  <c r="V112" i="25"/>
  <c r="J112" i="25"/>
  <c r="G112" i="25"/>
  <c r="O112" i="25"/>
  <c r="W112" i="25"/>
  <c r="R112" i="25"/>
  <c r="C112" i="25"/>
  <c r="K112" i="25"/>
  <c r="S112" i="25"/>
  <c r="B112" i="25"/>
  <c r="E214" i="21"/>
  <c r="I214" i="21"/>
  <c r="M214" i="21"/>
  <c r="Q214" i="21"/>
  <c r="U214" i="21"/>
  <c r="Y214" i="21"/>
  <c r="B214" i="21"/>
  <c r="F214" i="21"/>
  <c r="J214" i="21"/>
  <c r="N214" i="21"/>
  <c r="R214" i="21"/>
  <c r="V214" i="21"/>
  <c r="G214" i="21"/>
  <c r="O214" i="21"/>
  <c r="W214" i="21"/>
  <c r="H214" i="21"/>
  <c r="P214" i="21"/>
  <c r="X214" i="21"/>
  <c r="K214" i="21"/>
  <c r="C214" i="21"/>
  <c r="S214" i="21"/>
  <c r="D214" i="21"/>
  <c r="L214" i="21"/>
  <c r="T214" i="21"/>
  <c r="F218" i="28"/>
  <c r="J218" i="28"/>
  <c r="N218" i="28"/>
  <c r="R218" i="28"/>
  <c r="V218" i="28"/>
  <c r="C218" i="28"/>
  <c r="G218" i="28"/>
  <c r="K218" i="28"/>
  <c r="O218" i="28"/>
  <c r="S218" i="28"/>
  <c r="W218" i="28"/>
  <c r="B218" i="28"/>
  <c r="D218" i="28"/>
  <c r="L218" i="28"/>
  <c r="T218" i="28"/>
  <c r="E218" i="28"/>
  <c r="M218" i="28"/>
  <c r="U218" i="28"/>
  <c r="H218" i="28"/>
  <c r="X218" i="28"/>
  <c r="I218" i="28"/>
  <c r="Y218" i="28"/>
  <c r="P218" i="28"/>
  <c r="Q218" i="28"/>
  <c r="C78" i="28"/>
  <c r="G78" i="28"/>
  <c r="K78" i="28"/>
  <c r="O78" i="28"/>
  <c r="S78" i="28"/>
  <c r="W78" i="28"/>
  <c r="B78" i="28"/>
  <c r="D78" i="28"/>
  <c r="H78" i="28"/>
  <c r="L78" i="28"/>
  <c r="P78" i="28"/>
  <c r="T78" i="28"/>
  <c r="X78" i="28"/>
  <c r="E78" i="28"/>
  <c r="M78" i="28"/>
  <c r="U78" i="28"/>
  <c r="F78" i="28"/>
  <c r="N78" i="28"/>
  <c r="V78" i="28"/>
  <c r="Q78" i="28"/>
  <c r="R78" i="28"/>
  <c r="I78" i="28"/>
  <c r="J78" i="28"/>
  <c r="Y78" i="28"/>
  <c r="D40" i="25"/>
  <c r="H40" i="25"/>
  <c r="L40" i="25"/>
  <c r="P40" i="25"/>
  <c r="T40" i="25"/>
  <c r="X40" i="25"/>
  <c r="E40" i="25"/>
  <c r="I40" i="25"/>
  <c r="M40" i="25"/>
  <c r="Q40" i="25"/>
  <c r="U40" i="25"/>
  <c r="Y40" i="25"/>
  <c r="F40" i="25"/>
  <c r="N40" i="25"/>
  <c r="V40" i="25"/>
  <c r="J40" i="25"/>
  <c r="R40" i="25"/>
  <c r="K40" i="25"/>
  <c r="S40" i="25"/>
  <c r="G40" i="25"/>
  <c r="O40" i="25"/>
  <c r="W40" i="25"/>
  <c r="C40" i="25"/>
  <c r="B40" i="25"/>
  <c r="D42" i="21"/>
  <c r="H42" i="21"/>
  <c r="L42" i="21"/>
  <c r="P42" i="21"/>
  <c r="T42" i="21"/>
  <c r="X42" i="21"/>
  <c r="E42" i="21"/>
  <c r="I42" i="21"/>
  <c r="M42" i="21"/>
  <c r="Q42" i="21"/>
  <c r="U42" i="21"/>
  <c r="Y42" i="21"/>
  <c r="J42" i="21"/>
  <c r="R42" i="21"/>
  <c r="C42" i="21"/>
  <c r="K42" i="21"/>
  <c r="S42" i="21"/>
  <c r="F42" i="21"/>
  <c r="V42" i="21"/>
  <c r="G42" i="21"/>
  <c r="W42" i="21"/>
  <c r="B42" i="21"/>
  <c r="N42" i="21"/>
  <c r="O42" i="21"/>
  <c r="C147" i="19"/>
  <c r="G147" i="19"/>
  <c r="K147" i="19"/>
  <c r="O147" i="19"/>
  <c r="S147" i="19"/>
  <c r="W147" i="19"/>
  <c r="D147" i="19"/>
  <c r="H147" i="19"/>
  <c r="L147" i="19"/>
  <c r="P147" i="19"/>
  <c r="T147" i="19"/>
  <c r="X147" i="19"/>
  <c r="E147" i="19"/>
  <c r="M147" i="19"/>
  <c r="U147" i="19"/>
  <c r="I147" i="19"/>
  <c r="Y147" i="19"/>
  <c r="B147" i="19"/>
  <c r="J147" i="19"/>
  <c r="F147" i="19"/>
  <c r="N147" i="19"/>
  <c r="V147" i="19"/>
  <c r="Q147" i="19"/>
  <c r="R147" i="19"/>
  <c r="F148" i="28"/>
  <c r="J148" i="28"/>
  <c r="N148" i="28"/>
  <c r="R148" i="28"/>
  <c r="V148" i="28"/>
  <c r="C148" i="28"/>
  <c r="G148" i="28"/>
  <c r="K148" i="28"/>
  <c r="O148" i="28"/>
  <c r="S148" i="28"/>
  <c r="W148" i="28"/>
  <c r="B148" i="28"/>
  <c r="H148" i="28"/>
  <c r="P148" i="28"/>
  <c r="X148" i="28"/>
  <c r="I148" i="28"/>
  <c r="Q148" i="28"/>
  <c r="Y148" i="28"/>
  <c r="L148" i="28"/>
  <c r="M148" i="28"/>
  <c r="D148" i="28"/>
  <c r="E148" i="28"/>
  <c r="T148" i="28"/>
  <c r="U148" i="28"/>
  <c r="C145" i="21"/>
  <c r="G145" i="21"/>
  <c r="K145" i="21"/>
  <c r="O145" i="21"/>
  <c r="S145" i="21"/>
  <c r="W145" i="21"/>
  <c r="D145" i="21"/>
  <c r="H145" i="21"/>
  <c r="L145" i="21"/>
  <c r="P145" i="21"/>
  <c r="T145" i="21"/>
  <c r="X145" i="21"/>
  <c r="I145" i="21"/>
  <c r="Q145" i="21"/>
  <c r="Y145" i="21"/>
  <c r="J145" i="21"/>
  <c r="R145" i="21"/>
  <c r="M145" i="21"/>
  <c r="E145" i="21"/>
  <c r="B145" i="21"/>
  <c r="F145" i="21"/>
  <c r="N145" i="21"/>
  <c r="U145" i="21"/>
  <c r="V145" i="21"/>
  <c r="E283" i="21"/>
  <c r="I283" i="21"/>
  <c r="M283" i="21"/>
  <c r="Q283" i="21"/>
  <c r="U283" i="21"/>
  <c r="Y283" i="21"/>
  <c r="C283" i="21"/>
  <c r="G283" i="21"/>
  <c r="K283" i="21"/>
  <c r="O283" i="21"/>
  <c r="S283" i="21"/>
  <c r="W283" i="21"/>
  <c r="B283" i="21"/>
  <c r="H283" i="21"/>
  <c r="P283" i="21"/>
  <c r="X283" i="21"/>
  <c r="D283" i="21"/>
  <c r="L283" i="21"/>
  <c r="T283" i="21"/>
  <c r="F283" i="21"/>
  <c r="V283" i="21"/>
  <c r="N283" i="21"/>
  <c r="J283" i="21"/>
  <c r="R283" i="21"/>
  <c r="C320" i="28"/>
  <c r="G320" i="28"/>
  <c r="K320" i="28"/>
  <c r="O320" i="28"/>
  <c r="S320" i="28"/>
  <c r="W320" i="28"/>
  <c r="F320" i="28"/>
  <c r="L320" i="28"/>
  <c r="Q320" i="28"/>
  <c r="V320" i="28"/>
  <c r="B320" i="28"/>
  <c r="D320" i="28"/>
  <c r="I320" i="28"/>
  <c r="N320" i="28"/>
  <c r="T320" i="28"/>
  <c r="Y320" i="28"/>
  <c r="J320" i="28"/>
  <c r="U320" i="28"/>
  <c r="M320" i="28"/>
  <c r="X320" i="28"/>
  <c r="E320" i="28"/>
  <c r="P320" i="28"/>
  <c r="H320" i="28"/>
  <c r="R320" i="28"/>
  <c r="E457" i="28"/>
  <c r="I457" i="28"/>
  <c r="M457" i="28"/>
  <c r="Q457" i="28"/>
  <c r="U457" i="28"/>
  <c r="Y457" i="28"/>
  <c r="C457" i="28"/>
  <c r="G457" i="28"/>
  <c r="K457" i="28"/>
  <c r="O457" i="28"/>
  <c r="S457" i="28"/>
  <c r="W457" i="28"/>
  <c r="H457" i="28"/>
  <c r="P457" i="28"/>
  <c r="X457" i="28"/>
  <c r="F457" i="28"/>
  <c r="R457" i="28"/>
  <c r="L457" i="28"/>
  <c r="V457" i="28"/>
  <c r="D457" i="28"/>
  <c r="J457" i="28"/>
  <c r="N457" i="28"/>
  <c r="B457" i="28"/>
  <c r="T457" i="28"/>
  <c r="F249" i="21"/>
  <c r="J249" i="21"/>
  <c r="N249" i="21"/>
  <c r="R249" i="21"/>
  <c r="V249" i="21"/>
  <c r="D249" i="21"/>
  <c r="H249" i="21"/>
  <c r="L249" i="21"/>
  <c r="P249" i="21"/>
  <c r="T249" i="21"/>
  <c r="X249" i="21"/>
  <c r="I249" i="21"/>
  <c r="Q249" i="21"/>
  <c r="Y249" i="21"/>
  <c r="B249" i="21"/>
  <c r="E249" i="21"/>
  <c r="M249" i="21"/>
  <c r="U249" i="21"/>
  <c r="G249" i="21"/>
  <c r="W249" i="21"/>
  <c r="O249" i="21"/>
  <c r="C249" i="21"/>
  <c r="K249" i="21"/>
  <c r="S249" i="21"/>
  <c r="E389" i="28"/>
  <c r="I389" i="28"/>
  <c r="M389" i="28"/>
  <c r="Q389" i="28"/>
  <c r="U389" i="28"/>
  <c r="Y389" i="28"/>
  <c r="B389" i="28"/>
  <c r="D389" i="28"/>
  <c r="J389" i="28"/>
  <c r="O389" i="28"/>
  <c r="T389" i="28"/>
  <c r="G389" i="28"/>
  <c r="L389" i="28"/>
  <c r="R389" i="28"/>
  <c r="W389" i="28"/>
  <c r="H389" i="28"/>
  <c r="S389" i="28"/>
  <c r="K389" i="28"/>
  <c r="V389" i="28"/>
  <c r="C389" i="28"/>
  <c r="N389" i="28"/>
  <c r="X389" i="28"/>
  <c r="F389" i="28"/>
  <c r="P389" i="28"/>
  <c r="D286" i="28"/>
  <c r="H286" i="28"/>
  <c r="L286" i="28"/>
  <c r="P286" i="28"/>
  <c r="T286" i="28"/>
  <c r="X286" i="28"/>
  <c r="G286" i="28"/>
  <c r="M286" i="28"/>
  <c r="R286" i="28"/>
  <c r="W286" i="28"/>
  <c r="E286" i="28"/>
  <c r="J286" i="28"/>
  <c r="O286" i="28"/>
  <c r="U286" i="28"/>
  <c r="K286" i="28"/>
  <c r="V286" i="28"/>
  <c r="C286" i="28"/>
  <c r="Y286" i="28"/>
  <c r="F286" i="28"/>
  <c r="Q286" i="28"/>
  <c r="B286" i="28"/>
  <c r="I286" i="28"/>
  <c r="S286" i="28"/>
  <c r="N286" i="28"/>
  <c r="C421" i="21"/>
  <c r="G421" i="21"/>
  <c r="K421" i="21"/>
  <c r="O421" i="21"/>
  <c r="S421" i="21"/>
  <c r="W421" i="21"/>
  <c r="E421" i="21"/>
  <c r="I421" i="21"/>
  <c r="M421" i="21"/>
  <c r="Q421" i="21"/>
  <c r="U421" i="21"/>
  <c r="Y421" i="21"/>
  <c r="F421" i="21"/>
  <c r="N421" i="21"/>
  <c r="V421" i="21"/>
  <c r="J421" i="21"/>
  <c r="R421" i="21"/>
  <c r="B421" i="21"/>
  <c r="D421" i="21"/>
  <c r="T421" i="21"/>
  <c r="L421" i="21"/>
  <c r="P421" i="21"/>
  <c r="H421" i="21"/>
  <c r="X421" i="21"/>
  <c r="D423" i="28"/>
  <c r="H423" i="28"/>
  <c r="L423" i="28"/>
  <c r="P423" i="28"/>
  <c r="T423" i="28"/>
  <c r="X423" i="28"/>
  <c r="C423" i="28"/>
  <c r="I423" i="28"/>
  <c r="N423" i="28"/>
  <c r="S423" i="28"/>
  <c r="Y423" i="28"/>
  <c r="B423" i="28"/>
  <c r="F423" i="28"/>
  <c r="K423" i="28"/>
  <c r="Q423" i="28"/>
  <c r="V423" i="28"/>
  <c r="G423" i="28"/>
  <c r="R423" i="28"/>
  <c r="J423" i="28"/>
  <c r="U423" i="28"/>
  <c r="M423" i="28"/>
  <c r="W423" i="28"/>
  <c r="E423" i="28"/>
  <c r="O423" i="28"/>
  <c r="F355" i="28"/>
  <c r="J355" i="28"/>
  <c r="N355" i="28"/>
  <c r="R355" i="28"/>
  <c r="V355" i="28"/>
  <c r="E355" i="28"/>
  <c r="K355" i="28"/>
  <c r="P355" i="28"/>
  <c r="U355" i="28"/>
  <c r="C355" i="28"/>
  <c r="H355" i="28"/>
  <c r="M355" i="28"/>
  <c r="S355" i="28"/>
  <c r="X355" i="28"/>
  <c r="I355" i="28"/>
  <c r="T355" i="28"/>
  <c r="L355" i="28"/>
  <c r="W355" i="28"/>
  <c r="D355" i="28"/>
  <c r="O355" i="28"/>
  <c r="Y355" i="28"/>
  <c r="G355" i="28"/>
  <c r="Q355" i="28"/>
  <c r="B355" i="28"/>
  <c r="C387" i="21"/>
  <c r="G387" i="21"/>
  <c r="K387" i="21"/>
  <c r="O387" i="21"/>
  <c r="S387" i="21"/>
  <c r="W387" i="21"/>
  <c r="E387" i="21"/>
  <c r="I387" i="21"/>
  <c r="M387" i="21"/>
  <c r="Q387" i="21"/>
  <c r="U387" i="21"/>
  <c r="Y387" i="21"/>
  <c r="F387" i="21"/>
  <c r="N387" i="21"/>
  <c r="V387" i="21"/>
  <c r="J387" i="21"/>
  <c r="R387" i="21"/>
  <c r="L387" i="21"/>
  <c r="D387" i="21"/>
  <c r="T387" i="21"/>
  <c r="X387" i="21"/>
  <c r="H387" i="21"/>
  <c r="B387" i="21"/>
  <c r="P387" i="21"/>
  <c r="F318" i="21"/>
  <c r="J318" i="21"/>
  <c r="N318" i="21"/>
  <c r="R318" i="21"/>
  <c r="V318" i="21"/>
  <c r="D318" i="21"/>
  <c r="H318" i="21"/>
  <c r="L318" i="21"/>
  <c r="P318" i="21"/>
  <c r="T318" i="21"/>
  <c r="X318" i="21"/>
  <c r="I318" i="21"/>
  <c r="Q318" i="21"/>
  <c r="Y318" i="21"/>
  <c r="E318" i="21"/>
  <c r="M318" i="21"/>
  <c r="U318" i="21"/>
  <c r="B318" i="21"/>
  <c r="O318" i="21"/>
  <c r="G318" i="21"/>
  <c r="W318" i="21"/>
  <c r="K318" i="21"/>
  <c r="C318" i="21"/>
  <c r="S318" i="21"/>
  <c r="D353" i="21"/>
  <c r="H353" i="21"/>
  <c r="L353" i="21"/>
  <c r="P353" i="21"/>
  <c r="T353" i="21"/>
  <c r="X353" i="21"/>
  <c r="F353" i="21"/>
  <c r="J353" i="21"/>
  <c r="N353" i="21"/>
  <c r="R353" i="21"/>
  <c r="V353" i="21"/>
  <c r="G353" i="21"/>
  <c r="O353" i="21"/>
  <c r="W353" i="21"/>
  <c r="C353" i="21"/>
  <c r="K353" i="21"/>
  <c r="S353" i="21"/>
  <c r="E353" i="21"/>
  <c r="U353" i="21"/>
  <c r="M353" i="21"/>
  <c r="B353" i="21"/>
  <c r="Q353" i="21"/>
  <c r="Y353" i="21"/>
  <c r="I353"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E41" i="25" l="1"/>
  <c r="I41" i="25"/>
  <c r="M41" i="25"/>
  <c r="Q41" i="25"/>
  <c r="U41" i="25"/>
  <c r="Y41" i="25"/>
  <c r="B41" i="25"/>
  <c r="F41" i="25"/>
  <c r="J41" i="25"/>
  <c r="N41" i="25"/>
  <c r="R41" i="25"/>
  <c r="V41" i="25"/>
  <c r="G41" i="25"/>
  <c r="O41" i="25"/>
  <c r="W41" i="25"/>
  <c r="C41" i="25"/>
  <c r="K41" i="25"/>
  <c r="S41" i="25"/>
  <c r="L41" i="25"/>
  <c r="H41" i="25"/>
  <c r="P41" i="25"/>
  <c r="X41" i="25"/>
  <c r="D41" i="25"/>
  <c r="T41" i="25"/>
  <c r="C184" i="28"/>
  <c r="G184" i="28"/>
  <c r="K184" i="28"/>
  <c r="O184" i="28"/>
  <c r="S184" i="28"/>
  <c r="W184" i="28"/>
  <c r="B184" i="28"/>
  <c r="D184" i="28"/>
  <c r="H184" i="28"/>
  <c r="L184" i="28"/>
  <c r="P184" i="28"/>
  <c r="T184" i="28"/>
  <c r="X184" i="28"/>
  <c r="E184" i="28"/>
  <c r="M184" i="28"/>
  <c r="U184" i="28"/>
  <c r="F184" i="28"/>
  <c r="N184" i="28"/>
  <c r="V184" i="28"/>
  <c r="Q184" i="28"/>
  <c r="R184" i="28"/>
  <c r="I184" i="28"/>
  <c r="J184" i="28"/>
  <c r="Y184" i="28"/>
  <c r="D219" i="28"/>
  <c r="H219" i="28"/>
  <c r="L219" i="28"/>
  <c r="P219" i="28"/>
  <c r="T219" i="28"/>
  <c r="X219" i="28"/>
  <c r="C219" i="28"/>
  <c r="I219" i="28"/>
  <c r="N219" i="28"/>
  <c r="S219" i="28"/>
  <c r="Y219" i="28"/>
  <c r="B219" i="28"/>
  <c r="E219" i="28"/>
  <c r="J219" i="28"/>
  <c r="O219" i="28"/>
  <c r="U219" i="28"/>
  <c r="K219" i="28"/>
  <c r="V219" i="28"/>
  <c r="M219" i="28"/>
  <c r="W219" i="28"/>
  <c r="F219" i="28"/>
  <c r="G219" i="28"/>
  <c r="Q219" i="28"/>
  <c r="R219" i="28"/>
  <c r="E77" i="25"/>
  <c r="I77" i="25"/>
  <c r="M77" i="25"/>
  <c r="Q77" i="25"/>
  <c r="U77" i="25"/>
  <c r="Y77" i="25"/>
  <c r="B77" i="25"/>
  <c r="F77" i="25"/>
  <c r="J77" i="25"/>
  <c r="N77" i="25"/>
  <c r="R77" i="25"/>
  <c r="V77" i="25"/>
  <c r="G77" i="25"/>
  <c r="O77" i="25"/>
  <c r="W77" i="25"/>
  <c r="C77" i="25"/>
  <c r="S77" i="25"/>
  <c r="L77" i="25"/>
  <c r="H77" i="25"/>
  <c r="P77" i="25"/>
  <c r="X77" i="25"/>
  <c r="K77" i="25"/>
  <c r="D77" i="25"/>
  <c r="T77" i="25"/>
  <c r="E111" i="21"/>
  <c r="I111" i="21"/>
  <c r="M111" i="21"/>
  <c r="Q111" i="21"/>
  <c r="U111" i="21"/>
  <c r="Y111" i="21"/>
  <c r="B111" i="21"/>
  <c r="F111" i="21"/>
  <c r="J111" i="21"/>
  <c r="N111" i="21"/>
  <c r="R111" i="21"/>
  <c r="V111" i="21"/>
  <c r="C111" i="21"/>
  <c r="K111" i="21"/>
  <c r="S111" i="21"/>
  <c r="D111" i="21"/>
  <c r="L111" i="21"/>
  <c r="T111" i="21"/>
  <c r="G111" i="21"/>
  <c r="W111" i="21"/>
  <c r="O111" i="21"/>
  <c r="P111" i="21"/>
  <c r="H111" i="21"/>
  <c r="X111" i="21"/>
  <c r="E78" i="19"/>
  <c r="I78" i="19"/>
  <c r="M78" i="19"/>
  <c r="Q78" i="19"/>
  <c r="U78" i="19"/>
  <c r="Y78" i="19"/>
  <c r="G78" i="19"/>
  <c r="O78" i="19"/>
  <c r="S78" i="19"/>
  <c r="D78" i="19"/>
  <c r="H78" i="19"/>
  <c r="L78" i="19"/>
  <c r="P78" i="19"/>
  <c r="T78" i="19"/>
  <c r="X78" i="19"/>
  <c r="F78" i="19"/>
  <c r="J78" i="19"/>
  <c r="N78" i="19"/>
  <c r="R78" i="19"/>
  <c r="V78" i="19"/>
  <c r="C78" i="19"/>
  <c r="K78" i="19"/>
  <c r="W78" i="19"/>
  <c r="B78" i="19"/>
  <c r="D146" i="21"/>
  <c r="H146" i="21"/>
  <c r="L146" i="21"/>
  <c r="P146" i="21"/>
  <c r="T146" i="21"/>
  <c r="X146" i="21"/>
  <c r="E146" i="21"/>
  <c r="I146" i="21"/>
  <c r="M146" i="21"/>
  <c r="Q146" i="21"/>
  <c r="U146" i="21"/>
  <c r="Y146" i="21"/>
  <c r="J146" i="21"/>
  <c r="R146" i="21"/>
  <c r="C146" i="21"/>
  <c r="K146" i="21"/>
  <c r="S146" i="21"/>
  <c r="F146" i="21"/>
  <c r="V146" i="21"/>
  <c r="N146" i="21"/>
  <c r="O146" i="21"/>
  <c r="B146" i="21"/>
  <c r="G146" i="21"/>
  <c r="W146" i="21"/>
  <c r="C76" i="21"/>
  <c r="G76" i="21"/>
  <c r="K76" i="21"/>
  <c r="O76" i="21"/>
  <c r="S76" i="21"/>
  <c r="W76" i="21"/>
  <c r="D76" i="21"/>
  <c r="I76" i="21"/>
  <c r="N76" i="21"/>
  <c r="T76" i="21"/>
  <c r="Y76" i="21"/>
  <c r="E76" i="21"/>
  <c r="J76" i="21"/>
  <c r="P76" i="21"/>
  <c r="U76" i="21"/>
  <c r="B76" i="21"/>
  <c r="F76" i="21"/>
  <c r="Q76" i="21"/>
  <c r="H76" i="21"/>
  <c r="R76" i="21"/>
  <c r="V76" i="21"/>
  <c r="L76" i="21"/>
  <c r="X76" i="21"/>
  <c r="M76" i="21"/>
  <c r="E113" i="25"/>
  <c r="I113" i="25"/>
  <c r="M113" i="25"/>
  <c r="Q113" i="25"/>
  <c r="U113" i="25"/>
  <c r="Y113" i="25"/>
  <c r="B113" i="25"/>
  <c r="F113" i="25"/>
  <c r="J113" i="25"/>
  <c r="N113" i="25"/>
  <c r="R113" i="25"/>
  <c r="V113" i="25"/>
  <c r="G113" i="25"/>
  <c r="O113" i="25"/>
  <c r="W113" i="25"/>
  <c r="C113" i="25"/>
  <c r="S113" i="25"/>
  <c r="H113" i="25"/>
  <c r="P113" i="25"/>
  <c r="X113" i="25"/>
  <c r="K113" i="25"/>
  <c r="D113" i="25"/>
  <c r="L113" i="25"/>
  <c r="T113" i="25"/>
  <c r="E114" i="19"/>
  <c r="I114" i="19"/>
  <c r="M114" i="19"/>
  <c r="Q114" i="19"/>
  <c r="U114" i="19"/>
  <c r="Y114" i="19"/>
  <c r="G114" i="19"/>
  <c r="O114" i="19"/>
  <c r="W114" i="19"/>
  <c r="B114" i="19"/>
  <c r="D114" i="19"/>
  <c r="L114" i="19"/>
  <c r="T114" i="19"/>
  <c r="F114" i="19"/>
  <c r="J114" i="19"/>
  <c r="N114" i="19"/>
  <c r="R114" i="19"/>
  <c r="V114" i="19"/>
  <c r="C114" i="19"/>
  <c r="K114" i="19"/>
  <c r="S114" i="19"/>
  <c r="H114" i="19"/>
  <c r="P114" i="19"/>
  <c r="X114" i="19"/>
  <c r="C149" i="28"/>
  <c r="G149" i="28"/>
  <c r="K149" i="28"/>
  <c r="O149" i="28"/>
  <c r="S149" i="28"/>
  <c r="W149" i="28"/>
  <c r="D149" i="28"/>
  <c r="H149" i="28"/>
  <c r="L149" i="28"/>
  <c r="P149" i="28"/>
  <c r="T149" i="28"/>
  <c r="X149" i="28"/>
  <c r="I149" i="28"/>
  <c r="Q149" i="28"/>
  <c r="Y149" i="28"/>
  <c r="J149" i="28"/>
  <c r="R149" i="28"/>
  <c r="E149" i="28"/>
  <c r="U149" i="28"/>
  <c r="F149" i="28"/>
  <c r="V149" i="28"/>
  <c r="M149" i="28"/>
  <c r="B149" i="28"/>
  <c r="N149" i="28"/>
  <c r="D148" i="19"/>
  <c r="H148" i="19"/>
  <c r="L148" i="19"/>
  <c r="P148" i="19"/>
  <c r="T148" i="19"/>
  <c r="X148" i="19"/>
  <c r="E148" i="19"/>
  <c r="I148" i="19"/>
  <c r="M148" i="19"/>
  <c r="Q148" i="19"/>
  <c r="U148" i="19"/>
  <c r="Y148" i="19"/>
  <c r="F148" i="19"/>
  <c r="N148" i="19"/>
  <c r="V148" i="19"/>
  <c r="R148" i="19"/>
  <c r="C148" i="19"/>
  <c r="S148" i="19"/>
  <c r="G148" i="19"/>
  <c r="O148" i="19"/>
  <c r="W148" i="19"/>
  <c r="J148" i="19"/>
  <c r="K148" i="19"/>
  <c r="B148" i="19"/>
  <c r="D150" i="25"/>
  <c r="H150" i="25"/>
  <c r="L150" i="25"/>
  <c r="P150" i="25"/>
  <c r="T150" i="25"/>
  <c r="X150" i="25"/>
  <c r="E150" i="25"/>
  <c r="I150" i="25"/>
  <c r="M150" i="25"/>
  <c r="Q150" i="25"/>
  <c r="U150" i="25"/>
  <c r="Y150" i="25"/>
  <c r="F150" i="25"/>
  <c r="N150" i="25"/>
  <c r="V150" i="25"/>
  <c r="G150" i="25"/>
  <c r="O150" i="25"/>
  <c r="W150" i="25"/>
  <c r="B150" i="25"/>
  <c r="R150" i="25"/>
  <c r="J150" i="25"/>
  <c r="C150" i="25"/>
  <c r="S150" i="25"/>
  <c r="K150" i="25"/>
  <c r="C181" i="21"/>
  <c r="G181" i="21"/>
  <c r="K181" i="21"/>
  <c r="O181" i="21"/>
  <c r="S181" i="21"/>
  <c r="W181" i="21"/>
  <c r="D181" i="21"/>
  <c r="H181" i="21"/>
  <c r="L181" i="21"/>
  <c r="P181" i="21"/>
  <c r="T181" i="21"/>
  <c r="X181" i="21"/>
  <c r="I181" i="21"/>
  <c r="Q181" i="21"/>
  <c r="Y181" i="21"/>
  <c r="J181" i="21"/>
  <c r="R181" i="21"/>
  <c r="E181" i="21"/>
  <c r="U181" i="21"/>
  <c r="B181" i="21"/>
  <c r="M181" i="21"/>
  <c r="F181" i="21"/>
  <c r="V181" i="21"/>
  <c r="N181" i="21"/>
  <c r="F215" i="21"/>
  <c r="J215" i="21"/>
  <c r="N215" i="21"/>
  <c r="R215" i="21"/>
  <c r="V215" i="21"/>
  <c r="C215" i="21"/>
  <c r="G215" i="21"/>
  <c r="K215" i="21"/>
  <c r="O215" i="21"/>
  <c r="S215" i="21"/>
  <c r="W215" i="21"/>
  <c r="B215" i="21"/>
  <c r="H215" i="21"/>
  <c r="P215" i="21"/>
  <c r="X215" i="21"/>
  <c r="I215" i="21"/>
  <c r="Q215" i="21"/>
  <c r="Y215" i="21"/>
  <c r="D215" i="21"/>
  <c r="T215" i="21"/>
  <c r="M215" i="21"/>
  <c r="E215" i="21"/>
  <c r="U215" i="21"/>
  <c r="L215" i="21"/>
  <c r="D253" i="28"/>
  <c r="H253" i="28"/>
  <c r="L253" i="28"/>
  <c r="P253" i="28"/>
  <c r="T253" i="28"/>
  <c r="X253" i="28"/>
  <c r="C253" i="28"/>
  <c r="I253" i="28"/>
  <c r="N253" i="28"/>
  <c r="S253" i="28"/>
  <c r="Y253" i="28"/>
  <c r="E253" i="28"/>
  <c r="J253" i="28"/>
  <c r="O253" i="28"/>
  <c r="U253" i="28"/>
  <c r="K253" i="28"/>
  <c r="V253" i="28"/>
  <c r="B253" i="28"/>
  <c r="M253" i="28"/>
  <c r="W253" i="28"/>
  <c r="Q253" i="28"/>
  <c r="R253" i="28"/>
  <c r="F253" i="28"/>
  <c r="G253" i="28"/>
  <c r="C114" i="28"/>
  <c r="G114" i="28"/>
  <c r="K114" i="28"/>
  <c r="O114" i="28"/>
  <c r="S114" i="28"/>
  <c r="W114" i="28"/>
  <c r="B114" i="28"/>
  <c r="D114" i="28"/>
  <c r="H114" i="28"/>
  <c r="L114" i="28"/>
  <c r="P114" i="28"/>
  <c r="T114" i="28"/>
  <c r="X114" i="28"/>
  <c r="E114" i="28"/>
  <c r="M114" i="28"/>
  <c r="U114" i="28"/>
  <c r="F114" i="28"/>
  <c r="N114" i="28"/>
  <c r="V114" i="28"/>
  <c r="I114" i="28"/>
  <c r="Y114" i="28"/>
  <c r="J114" i="28"/>
  <c r="Q114" i="28"/>
  <c r="R114" i="28"/>
  <c r="E42" i="19"/>
  <c r="I42" i="19"/>
  <c r="M42" i="19"/>
  <c r="Q42" i="19"/>
  <c r="U42" i="19"/>
  <c r="Y42" i="19"/>
  <c r="G42" i="19"/>
  <c r="O42" i="19"/>
  <c r="W42" i="19"/>
  <c r="B42" i="19"/>
  <c r="D42" i="19"/>
  <c r="L42" i="19"/>
  <c r="X42" i="19"/>
  <c r="F42" i="19"/>
  <c r="J42" i="19"/>
  <c r="N42" i="19"/>
  <c r="R42" i="19"/>
  <c r="V42" i="19"/>
  <c r="C42" i="19"/>
  <c r="K42" i="19"/>
  <c r="S42" i="19"/>
  <c r="H42" i="19"/>
  <c r="P42" i="19"/>
  <c r="T42" i="19"/>
  <c r="F284" i="21"/>
  <c r="J284" i="21"/>
  <c r="N284" i="21"/>
  <c r="R284" i="21"/>
  <c r="V284" i="21"/>
  <c r="D284" i="21"/>
  <c r="H284" i="21"/>
  <c r="L284" i="21"/>
  <c r="P284" i="21"/>
  <c r="T284" i="21"/>
  <c r="X284" i="21"/>
  <c r="I284" i="21"/>
  <c r="Q284" i="21"/>
  <c r="Y284" i="21"/>
  <c r="B284" i="21"/>
  <c r="E284" i="21"/>
  <c r="M284" i="21"/>
  <c r="U284" i="21"/>
  <c r="O284" i="21"/>
  <c r="K284" i="21"/>
  <c r="C284" i="21"/>
  <c r="W284" i="21"/>
  <c r="G284" i="21"/>
  <c r="S284" i="21"/>
  <c r="F390" i="28"/>
  <c r="J390" i="28"/>
  <c r="N390" i="28"/>
  <c r="R390" i="28"/>
  <c r="V390" i="28"/>
  <c r="C390" i="28"/>
  <c r="H390" i="28"/>
  <c r="M390" i="28"/>
  <c r="S390" i="28"/>
  <c r="X390" i="28"/>
  <c r="E390" i="28"/>
  <c r="K390" i="28"/>
  <c r="P390" i="28"/>
  <c r="U390" i="28"/>
  <c r="G390" i="28"/>
  <c r="Q390" i="28"/>
  <c r="B390" i="28"/>
  <c r="I390" i="28"/>
  <c r="T390" i="28"/>
  <c r="L390" i="28"/>
  <c r="W390" i="28"/>
  <c r="D390" i="28"/>
  <c r="O390" i="28"/>
  <c r="Y390" i="28"/>
  <c r="E424" i="28"/>
  <c r="I424" i="28"/>
  <c r="M424" i="28"/>
  <c r="Q424" i="28"/>
  <c r="U424" i="28"/>
  <c r="Y424" i="28"/>
  <c r="B424" i="28"/>
  <c r="G424" i="28"/>
  <c r="L424" i="28"/>
  <c r="R424" i="28"/>
  <c r="W424" i="28"/>
  <c r="D424" i="28"/>
  <c r="J424" i="28"/>
  <c r="O424" i="28"/>
  <c r="T424" i="28"/>
  <c r="F424" i="28"/>
  <c r="P424" i="28"/>
  <c r="H424" i="28"/>
  <c r="S424" i="28"/>
  <c r="K424" i="28"/>
  <c r="V424" i="28"/>
  <c r="C424" i="28"/>
  <c r="N424" i="28"/>
  <c r="X424" i="28"/>
  <c r="E354" i="21"/>
  <c r="I354" i="21"/>
  <c r="M354" i="21"/>
  <c r="Q354" i="21"/>
  <c r="U354" i="21"/>
  <c r="Y354" i="21"/>
  <c r="C354" i="21"/>
  <c r="G354" i="21"/>
  <c r="K354" i="21"/>
  <c r="O354" i="21"/>
  <c r="S354" i="21"/>
  <c r="W354" i="21"/>
  <c r="B354" i="21"/>
  <c r="H354" i="21"/>
  <c r="P354" i="21"/>
  <c r="X354" i="21"/>
  <c r="D354" i="21"/>
  <c r="L354" i="21"/>
  <c r="T354" i="21"/>
  <c r="N354" i="21"/>
  <c r="F354" i="21"/>
  <c r="V354" i="21"/>
  <c r="J354" i="21"/>
  <c r="R354" i="21"/>
  <c r="E287" i="28"/>
  <c r="I287" i="28"/>
  <c r="M287" i="28"/>
  <c r="Q287" i="28"/>
  <c r="U287" i="28"/>
  <c r="Y287" i="28"/>
  <c r="B287" i="28"/>
  <c r="F287" i="28"/>
  <c r="K287" i="28"/>
  <c r="P287" i="28"/>
  <c r="V287" i="28"/>
  <c r="C287" i="28"/>
  <c r="H287" i="28"/>
  <c r="N287" i="28"/>
  <c r="S287" i="28"/>
  <c r="X287" i="28"/>
  <c r="J287" i="28"/>
  <c r="T287" i="28"/>
  <c r="W287" i="28"/>
  <c r="D287" i="28"/>
  <c r="O287" i="28"/>
  <c r="G287" i="28"/>
  <c r="R287" i="28"/>
  <c r="L287" i="28"/>
  <c r="C356" i="28"/>
  <c r="G356" i="28"/>
  <c r="K356" i="28"/>
  <c r="O356" i="28"/>
  <c r="S356" i="28"/>
  <c r="W356" i="28"/>
  <c r="D356" i="28"/>
  <c r="I356" i="28"/>
  <c r="N356" i="28"/>
  <c r="T356" i="28"/>
  <c r="Y356" i="28"/>
  <c r="F356" i="28"/>
  <c r="L356" i="28"/>
  <c r="Q356" i="28"/>
  <c r="V356" i="28"/>
  <c r="B356" i="28"/>
  <c r="H356" i="28"/>
  <c r="R356" i="28"/>
  <c r="J356" i="28"/>
  <c r="U356" i="28"/>
  <c r="M356" i="28"/>
  <c r="X356" i="28"/>
  <c r="E356" i="28"/>
  <c r="P356" i="28"/>
  <c r="D388" i="21"/>
  <c r="H388" i="21"/>
  <c r="L388" i="21"/>
  <c r="P388" i="21"/>
  <c r="T388" i="21"/>
  <c r="X388" i="21"/>
  <c r="F388" i="21"/>
  <c r="J388" i="21"/>
  <c r="N388" i="21"/>
  <c r="R388" i="21"/>
  <c r="V388" i="21"/>
  <c r="G388" i="21"/>
  <c r="O388" i="21"/>
  <c r="W388" i="21"/>
  <c r="C388" i="21"/>
  <c r="K388" i="21"/>
  <c r="S388" i="21"/>
  <c r="B388" i="21"/>
  <c r="E388" i="21"/>
  <c r="U388" i="21"/>
  <c r="M388" i="21"/>
  <c r="Q388" i="21"/>
  <c r="Y388" i="21"/>
  <c r="I388" i="21"/>
  <c r="C250" i="21"/>
  <c r="G250" i="21"/>
  <c r="K250" i="21"/>
  <c r="O250" i="21"/>
  <c r="S250" i="21"/>
  <c r="W250" i="21"/>
  <c r="B250" i="21"/>
  <c r="E250" i="21"/>
  <c r="I250" i="21"/>
  <c r="M250" i="21"/>
  <c r="Q250" i="21"/>
  <c r="U250" i="21"/>
  <c r="Y250" i="21"/>
  <c r="J250" i="21"/>
  <c r="R250" i="21"/>
  <c r="F250" i="21"/>
  <c r="N250" i="21"/>
  <c r="V250" i="21"/>
  <c r="P250" i="21"/>
  <c r="L250" i="21"/>
  <c r="D250" i="21"/>
  <c r="X250" i="21"/>
  <c r="H250" i="21"/>
  <c r="T250" i="21"/>
  <c r="D321" i="28"/>
  <c r="H321" i="28"/>
  <c r="L321" i="28"/>
  <c r="P321" i="28"/>
  <c r="T321" i="28"/>
  <c r="X321" i="28"/>
  <c r="E321" i="28"/>
  <c r="J321" i="28"/>
  <c r="O321" i="28"/>
  <c r="U321" i="28"/>
  <c r="G321" i="28"/>
  <c r="M321" i="28"/>
  <c r="R321" i="28"/>
  <c r="W321" i="28"/>
  <c r="I321" i="28"/>
  <c r="S321" i="28"/>
  <c r="K321" i="28"/>
  <c r="V321" i="28"/>
  <c r="C321" i="28"/>
  <c r="N321" i="28"/>
  <c r="Y321" i="28"/>
  <c r="F321" i="28"/>
  <c r="Q321" i="28"/>
  <c r="B321" i="28"/>
  <c r="F458" i="28"/>
  <c r="J458" i="28"/>
  <c r="N458" i="28"/>
  <c r="R458" i="28"/>
  <c r="V458" i="28"/>
  <c r="D458" i="28"/>
  <c r="H458" i="28"/>
  <c r="L458" i="28"/>
  <c r="P458" i="28"/>
  <c r="T458" i="28"/>
  <c r="X458" i="28"/>
  <c r="I458" i="28"/>
  <c r="Q458" i="28"/>
  <c r="Y458" i="28"/>
  <c r="E458" i="28"/>
  <c r="O458" i="28"/>
  <c r="B458" i="28"/>
  <c r="K458" i="28"/>
  <c r="U458" i="28"/>
  <c r="C458" i="28"/>
  <c r="W458" i="28"/>
  <c r="G458" i="28"/>
  <c r="M458" i="28"/>
  <c r="S458" i="28"/>
  <c r="D422" i="21"/>
  <c r="H422" i="21"/>
  <c r="L422" i="21"/>
  <c r="P422" i="21"/>
  <c r="T422" i="21"/>
  <c r="F422" i="21"/>
  <c r="J422" i="21"/>
  <c r="N422" i="21"/>
  <c r="R422" i="21"/>
  <c r="V422" i="21"/>
  <c r="G422" i="21"/>
  <c r="O422" i="21"/>
  <c r="W422" i="21"/>
  <c r="C422" i="21"/>
  <c r="K422" i="21"/>
  <c r="S422" i="21"/>
  <c r="Y422" i="21"/>
  <c r="M422" i="21"/>
  <c r="B422" i="21"/>
  <c r="E422" i="21"/>
  <c r="U422" i="21"/>
  <c r="X422" i="21"/>
  <c r="I422" i="21"/>
  <c r="Q422" i="21"/>
  <c r="C319" i="21"/>
  <c r="G319" i="21"/>
  <c r="K319" i="21"/>
  <c r="O319" i="21"/>
  <c r="S319" i="21"/>
  <c r="W319" i="21"/>
  <c r="B319" i="21"/>
  <c r="E319" i="21"/>
  <c r="I319" i="21"/>
  <c r="M319" i="21"/>
  <c r="Q319" i="21"/>
  <c r="U319" i="21"/>
  <c r="Y319" i="21"/>
  <c r="J319" i="21"/>
  <c r="R319" i="21"/>
  <c r="F319" i="21"/>
  <c r="N319" i="21"/>
  <c r="V319" i="21"/>
  <c r="H319" i="21"/>
  <c r="X319" i="21"/>
  <c r="P319" i="21"/>
  <c r="T319" i="21"/>
  <c r="D319" i="21"/>
  <c r="L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F78" i="25" l="1"/>
  <c r="J78" i="25"/>
  <c r="N78" i="25"/>
  <c r="R78" i="25"/>
  <c r="V78" i="25"/>
  <c r="C78" i="25"/>
  <c r="G78" i="25"/>
  <c r="K78" i="25"/>
  <c r="O78" i="25"/>
  <c r="S78" i="25"/>
  <c r="W78" i="25"/>
  <c r="B78" i="25"/>
  <c r="H78" i="25"/>
  <c r="P78" i="25"/>
  <c r="X78" i="25"/>
  <c r="L78" i="25"/>
  <c r="E78" i="25"/>
  <c r="U78" i="25"/>
  <c r="I78" i="25"/>
  <c r="Q78" i="25"/>
  <c r="Y78" i="25"/>
  <c r="D78" i="25"/>
  <c r="T78" i="25"/>
  <c r="M78" i="25"/>
  <c r="F42" i="25"/>
  <c r="J42" i="25"/>
  <c r="N42" i="25"/>
  <c r="R42" i="25"/>
  <c r="V42" i="25"/>
  <c r="C42" i="25"/>
  <c r="G42" i="25"/>
  <c r="K42" i="25"/>
  <c r="O42" i="25"/>
  <c r="S42" i="25"/>
  <c r="W42" i="25"/>
  <c r="B42" i="25"/>
  <c r="H42" i="25"/>
  <c r="P42" i="25"/>
  <c r="X42" i="25"/>
  <c r="D42" i="25"/>
  <c r="T42" i="25"/>
  <c r="E42" i="25"/>
  <c r="U42" i="25"/>
  <c r="I42" i="25"/>
  <c r="Q42" i="25"/>
  <c r="Y42" i="25"/>
  <c r="L42" i="25"/>
  <c r="M42" i="25"/>
  <c r="E220" i="28"/>
  <c r="I220" i="28"/>
  <c r="M220" i="28"/>
  <c r="Q220" i="28"/>
  <c r="U220" i="28"/>
  <c r="Y220" i="28"/>
  <c r="G220" i="28"/>
  <c r="L220" i="28"/>
  <c r="R220" i="28"/>
  <c r="W220" i="28"/>
  <c r="C220" i="28"/>
  <c r="H220" i="28"/>
  <c r="N220" i="28"/>
  <c r="S220" i="28"/>
  <c r="X220" i="28"/>
  <c r="B220" i="28"/>
  <c r="J220" i="28"/>
  <c r="T220" i="28"/>
  <c r="K220" i="28"/>
  <c r="V220" i="28"/>
  <c r="D220" i="28"/>
  <c r="F220" i="28"/>
  <c r="O220" i="28"/>
  <c r="P220" i="28"/>
  <c r="D150" i="28"/>
  <c r="H150" i="28"/>
  <c r="L150" i="28"/>
  <c r="P150" i="28"/>
  <c r="T150" i="28"/>
  <c r="X150" i="28"/>
  <c r="E150" i="28"/>
  <c r="I150" i="28"/>
  <c r="M150" i="28"/>
  <c r="Q150" i="28"/>
  <c r="U150" i="28"/>
  <c r="Y150" i="28"/>
  <c r="J150" i="28"/>
  <c r="R150" i="28"/>
  <c r="C150" i="28"/>
  <c r="K150" i="28"/>
  <c r="S150" i="28"/>
  <c r="N150" i="28"/>
  <c r="O150" i="28"/>
  <c r="V150" i="28"/>
  <c r="W150" i="28"/>
  <c r="B150" i="28"/>
  <c r="F150" i="28"/>
  <c r="G150" i="28"/>
  <c r="E147" i="21"/>
  <c r="I147" i="21"/>
  <c r="M147" i="21"/>
  <c r="Q147" i="21"/>
  <c r="U147" i="21"/>
  <c r="Y147" i="21"/>
  <c r="B147" i="21"/>
  <c r="F147" i="21"/>
  <c r="J147" i="21"/>
  <c r="N147" i="21"/>
  <c r="R147" i="21"/>
  <c r="V147" i="21"/>
  <c r="C147" i="21"/>
  <c r="K147" i="21"/>
  <c r="S147" i="21"/>
  <c r="D147" i="21"/>
  <c r="L147" i="21"/>
  <c r="T147" i="21"/>
  <c r="O147" i="21"/>
  <c r="W147" i="21"/>
  <c r="X147" i="21"/>
  <c r="P147" i="21"/>
  <c r="G147" i="21"/>
  <c r="H147" i="21"/>
  <c r="F254" i="28"/>
  <c r="J254" i="28"/>
  <c r="N254" i="28"/>
  <c r="R254" i="28"/>
  <c r="V254" i="28"/>
  <c r="C254" i="28"/>
  <c r="G254" i="28"/>
  <c r="K254" i="28"/>
  <c r="O254" i="28"/>
  <c r="S254" i="28"/>
  <c r="W254" i="28"/>
  <c r="H254" i="28"/>
  <c r="P254" i="28"/>
  <c r="X254" i="28"/>
  <c r="I254" i="28"/>
  <c r="Q254" i="28"/>
  <c r="Y254" i="28"/>
  <c r="B254" i="28"/>
  <c r="L254" i="28"/>
  <c r="M254" i="28"/>
  <c r="T254" i="28"/>
  <c r="U254" i="28"/>
  <c r="D254" i="28"/>
  <c r="E254" i="28"/>
  <c r="F112" i="21"/>
  <c r="J112" i="21"/>
  <c r="N112" i="21"/>
  <c r="R112" i="21"/>
  <c r="V112" i="21"/>
  <c r="C112" i="21"/>
  <c r="G112" i="21"/>
  <c r="K112" i="21"/>
  <c r="O112" i="21"/>
  <c r="S112" i="21"/>
  <c r="W112" i="21"/>
  <c r="B112" i="21"/>
  <c r="D112" i="21"/>
  <c r="L112" i="21"/>
  <c r="T112" i="21"/>
  <c r="E112" i="21"/>
  <c r="M112" i="21"/>
  <c r="U112" i="21"/>
  <c r="P112" i="21"/>
  <c r="X112" i="21"/>
  <c r="Y112" i="21"/>
  <c r="Q112" i="21"/>
  <c r="H112" i="21"/>
  <c r="I112" i="21"/>
  <c r="E149" i="19"/>
  <c r="I149" i="19"/>
  <c r="M149" i="19"/>
  <c r="Q149" i="19"/>
  <c r="U149" i="19"/>
  <c r="Y149" i="19"/>
  <c r="B149" i="19"/>
  <c r="F149" i="19"/>
  <c r="J149" i="19"/>
  <c r="N149" i="19"/>
  <c r="R149" i="19"/>
  <c r="V149" i="19"/>
  <c r="G149" i="19"/>
  <c r="O149" i="19"/>
  <c r="W149" i="19"/>
  <c r="K149" i="19"/>
  <c r="L149" i="19"/>
  <c r="T149" i="19"/>
  <c r="H149" i="19"/>
  <c r="P149" i="19"/>
  <c r="X149" i="19"/>
  <c r="C149" i="19"/>
  <c r="S149" i="19"/>
  <c r="D149" i="19"/>
  <c r="D77" i="21"/>
  <c r="H77" i="21"/>
  <c r="L77" i="21"/>
  <c r="P77" i="21"/>
  <c r="T77" i="21"/>
  <c r="X77" i="21"/>
  <c r="G77" i="21"/>
  <c r="M77" i="21"/>
  <c r="R77" i="21"/>
  <c r="W77" i="21"/>
  <c r="C77" i="21"/>
  <c r="I77" i="21"/>
  <c r="N77" i="21"/>
  <c r="S77" i="21"/>
  <c r="Y77" i="21"/>
  <c r="E77" i="21"/>
  <c r="O77" i="21"/>
  <c r="B77" i="21"/>
  <c r="F77" i="21"/>
  <c r="Q77" i="21"/>
  <c r="U77" i="21"/>
  <c r="K77" i="21"/>
  <c r="V77" i="21"/>
  <c r="J77" i="21"/>
  <c r="D185" i="28"/>
  <c r="H185" i="28"/>
  <c r="L185" i="28"/>
  <c r="P185" i="28"/>
  <c r="T185" i="28"/>
  <c r="X185" i="28"/>
  <c r="E185" i="28"/>
  <c r="I185" i="28"/>
  <c r="M185" i="28"/>
  <c r="Q185" i="28"/>
  <c r="U185" i="28"/>
  <c r="Y185" i="28"/>
  <c r="B185" i="28"/>
  <c r="F185" i="28"/>
  <c r="N185" i="28"/>
  <c r="V185" i="28"/>
  <c r="G185" i="28"/>
  <c r="O185" i="28"/>
  <c r="W185" i="28"/>
  <c r="J185" i="28"/>
  <c r="K185" i="28"/>
  <c r="R185" i="28"/>
  <c r="S185" i="28"/>
  <c r="C185" i="28"/>
  <c r="D182" i="21"/>
  <c r="H182" i="21"/>
  <c r="L182" i="21"/>
  <c r="P182" i="21"/>
  <c r="T182" i="21"/>
  <c r="X182" i="21"/>
  <c r="E182" i="21"/>
  <c r="I182" i="21"/>
  <c r="M182" i="21"/>
  <c r="Q182" i="21"/>
  <c r="U182" i="21"/>
  <c r="Y182" i="21"/>
  <c r="J182" i="21"/>
  <c r="R182" i="21"/>
  <c r="C182" i="21"/>
  <c r="K182" i="21"/>
  <c r="S182" i="21"/>
  <c r="N182" i="21"/>
  <c r="V182" i="21"/>
  <c r="G182" i="21"/>
  <c r="O182" i="21"/>
  <c r="B182" i="21"/>
  <c r="F182" i="21"/>
  <c r="W182" i="21"/>
  <c r="F114" i="25"/>
  <c r="J114" i="25"/>
  <c r="N114" i="25"/>
  <c r="R114" i="25"/>
  <c r="V114" i="25"/>
  <c r="C114" i="25"/>
  <c r="G114" i="25"/>
  <c r="K114" i="25"/>
  <c r="O114" i="25"/>
  <c r="S114" i="25"/>
  <c r="W114" i="25"/>
  <c r="B114" i="25"/>
  <c r="H114" i="25"/>
  <c r="P114" i="25"/>
  <c r="X114" i="25"/>
  <c r="L114" i="25"/>
  <c r="U114" i="25"/>
  <c r="I114" i="25"/>
  <c r="Q114" i="25"/>
  <c r="Y114" i="25"/>
  <c r="D114" i="25"/>
  <c r="T114" i="25"/>
  <c r="E114" i="25"/>
  <c r="M114" i="25"/>
  <c r="C216" i="21"/>
  <c r="G216" i="21"/>
  <c r="K216" i="21"/>
  <c r="O216" i="21"/>
  <c r="S216" i="21"/>
  <c r="W216" i="21"/>
  <c r="D216" i="21"/>
  <c r="H216" i="21"/>
  <c r="L216" i="21"/>
  <c r="P216" i="21"/>
  <c r="T216" i="21"/>
  <c r="X216" i="21"/>
  <c r="I216" i="21"/>
  <c r="Q216" i="21"/>
  <c r="Y216" i="21"/>
  <c r="J216" i="21"/>
  <c r="R216" i="21"/>
  <c r="M216" i="21"/>
  <c r="E216" i="21"/>
  <c r="N216" i="21"/>
  <c r="U216" i="21"/>
  <c r="B216" i="21"/>
  <c r="F216" i="21"/>
  <c r="V216" i="21"/>
  <c r="E389" i="21"/>
  <c r="I389" i="21"/>
  <c r="M389" i="21"/>
  <c r="Q389" i="21"/>
  <c r="U389" i="21"/>
  <c r="Y389" i="21"/>
  <c r="C389" i="21"/>
  <c r="G389" i="21"/>
  <c r="K389" i="21"/>
  <c r="O389" i="21"/>
  <c r="S389" i="21"/>
  <c r="W389" i="21"/>
  <c r="B389" i="21"/>
  <c r="H389" i="21"/>
  <c r="P389" i="21"/>
  <c r="X389" i="21"/>
  <c r="D389" i="21"/>
  <c r="L389" i="21"/>
  <c r="T389" i="21"/>
  <c r="N389" i="21"/>
  <c r="F389" i="21"/>
  <c r="V389" i="21"/>
  <c r="J389" i="21"/>
  <c r="R389" i="21"/>
  <c r="D251" i="21"/>
  <c r="H251" i="21"/>
  <c r="L251" i="21"/>
  <c r="P251" i="21"/>
  <c r="T251" i="21"/>
  <c r="X251" i="21"/>
  <c r="F251" i="21"/>
  <c r="J251" i="21"/>
  <c r="N251" i="21"/>
  <c r="R251" i="21"/>
  <c r="V251" i="21"/>
  <c r="C251" i="21"/>
  <c r="K251" i="21"/>
  <c r="S251" i="21"/>
  <c r="G251" i="21"/>
  <c r="O251" i="21"/>
  <c r="W251" i="21"/>
  <c r="I251" i="21"/>
  <c r="Y251" i="21"/>
  <c r="M251" i="21"/>
  <c r="U251" i="21"/>
  <c r="E251" i="21"/>
  <c r="Q251" i="21"/>
  <c r="B251" i="21"/>
  <c r="F355" i="21"/>
  <c r="J355" i="21"/>
  <c r="N355" i="21"/>
  <c r="R355" i="21"/>
  <c r="V355" i="21"/>
  <c r="D355" i="21"/>
  <c r="H355" i="21"/>
  <c r="L355" i="21"/>
  <c r="P355" i="21"/>
  <c r="T355" i="21"/>
  <c r="X355" i="21"/>
  <c r="I355" i="21"/>
  <c r="Q355" i="21"/>
  <c r="Y355" i="21"/>
  <c r="B355" i="21"/>
  <c r="E355" i="21"/>
  <c r="M355" i="21"/>
  <c r="U355" i="21"/>
  <c r="G355" i="21"/>
  <c r="W355" i="21"/>
  <c r="O355" i="21"/>
  <c r="S355" i="21"/>
  <c r="C355" i="21"/>
  <c r="K355" i="21"/>
  <c r="D320" i="21"/>
  <c r="H320" i="21"/>
  <c r="L320" i="21"/>
  <c r="P320" i="21"/>
  <c r="T320" i="21"/>
  <c r="X320" i="21"/>
  <c r="F320" i="21"/>
  <c r="J320" i="21"/>
  <c r="N320" i="21"/>
  <c r="R320" i="21"/>
  <c r="V320" i="21"/>
  <c r="C320" i="21"/>
  <c r="K320" i="21"/>
  <c r="S320" i="21"/>
  <c r="G320" i="21"/>
  <c r="O320" i="21"/>
  <c r="W320" i="21"/>
  <c r="Q320" i="21"/>
  <c r="B320" i="21"/>
  <c r="I320" i="21"/>
  <c r="Y320" i="21"/>
  <c r="U320" i="21"/>
  <c r="E320" i="21"/>
  <c r="M320" i="21"/>
  <c r="C285" i="21"/>
  <c r="G285" i="21"/>
  <c r="K285" i="21"/>
  <c r="O285" i="21"/>
  <c r="S285" i="21"/>
  <c r="W285" i="21"/>
  <c r="B285" i="21"/>
  <c r="E285" i="21"/>
  <c r="I285" i="21"/>
  <c r="M285" i="21"/>
  <c r="Q285" i="21"/>
  <c r="U285" i="21"/>
  <c r="Y285" i="21"/>
  <c r="J285" i="21"/>
  <c r="R285" i="21"/>
  <c r="F285" i="21"/>
  <c r="N285" i="21"/>
  <c r="V285" i="21"/>
  <c r="H285" i="21"/>
  <c r="X285" i="21"/>
  <c r="L285" i="21"/>
  <c r="T285" i="21"/>
  <c r="D285" i="21"/>
  <c r="P285" i="21"/>
  <c r="D357" i="28"/>
  <c r="H357" i="28"/>
  <c r="L357" i="28"/>
  <c r="P357" i="28"/>
  <c r="T357" i="28"/>
  <c r="X357" i="28"/>
  <c r="G357" i="28"/>
  <c r="M357" i="28"/>
  <c r="R357" i="28"/>
  <c r="W357" i="28"/>
  <c r="E357" i="28"/>
  <c r="J357" i="28"/>
  <c r="O357" i="28"/>
  <c r="U357" i="28"/>
  <c r="F357" i="28"/>
  <c r="Q357" i="28"/>
  <c r="B357" i="28"/>
  <c r="I357" i="28"/>
  <c r="S357" i="28"/>
  <c r="K357" i="28"/>
  <c r="V357" i="28"/>
  <c r="C357" i="28"/>
  <c r="N357" i="28"/>
  <c r="Y357" i="28"/>
  <c r="F288" i="28"/>
  <c r="J288" i="28"/>
  <c r="N288" i="28"/>
  <c r="R288" i="28"/>
  <c r="V288" i="28"/>
  <c r="D288" i="28"/>
  <c r="I288" i="28"/>
  <c r="O288" i="28"/>
  <c r="T288" i="28"/>
  <c r="Y288" i="28"/>
  <c r="B288" i="28"/>
  <c r="G288" i="28"/>
  <c r="L288" i="28"/>
  <c r="Q288" i="28"/>
  <c r="W288" i="28"/>
  <c r="H288" i="28"/>
  <c r="S288" i="28"/>
  <c r="U288" i="28"/>
  <c r="C288" i="28"/>
  <c r="M288" i="28"/>
  <c r="X288" i="28"/>
  <c r="E288" i="28"/>
  <c r="P288" i="28"/>
  <c r="K288" i="28"/>
  <c r="F425" i="28"/>
  <c r="J425" i="28"/>
  <c r="N425" i="28"/>
  <c r="R425" i="28"/>
  <c r="V425" i="28"/>
  <c r="E425" i="28"/>
  <c r="K425" i="28"/>
  <c r="P425" i="28"/>
  <c r="U425" i="28"/>
  <c r="C425" i="28"/>
  <c r="H425" i="28"/>
  <c r="M425" i="28"/>
  <c r="S425" i="28"/>
  <c r="X425" i="28"/>
  <c r="D425" i="28"/>
  <c r="O425" i="28"/>
  <c r="Y425" i="28"/>
  <c r="G425" i="28"/>
  <c r="Q425" i="28"/>
  <c r="B425" i="28"/>
  <c r="I425" i="28"/>
  <c r="T425" i="28"/>
  <c r="L425" i="28"/>
  <c r="W425" i="28"/>
  <c r="C459" i="28"/>
  <c r="E459" i="28"/>
  <c r="I459" i="28"/>
  <c r="M459" i="28"/>
  <c r="Q459" i="28"/>
  <c r="U459" i="28"/>
  <c r="Y459" i="28"/>
  <c r="B459" i="28"/>
  <c r="H459" i="28"/>
  <c r="N459" i="28"/>
  <c r="S459" i="28"/>
  <c r="X459" i="28"/>
  <c r="D459" i="28"/>
  <c r="K459" i="28"/>
  <c r="R459" i="28"/>
  <c r="G459" i="28"/>
  <c r="O459" i="28"/>
  <c r="V459" i="28"/>
  <c r="P459" i="28"/>
  <c r="F459" i="28"/>
  <c r="T459" i="28"/>
  <c r="J459" i="28"/>
  <c r="W459" i="28"/>
  <c r="L459" i="28"/>
  <c r="C391" i="28"/>
  <c r="G391" i="28"/>
  <c r="K391" i="28"/>
  <c r="O391" i="28"/>
  <c r="S391" i="28"/>
  <c r="W391" i="28"/>
  <c r="F391" i="28"/>
  <c r="L391" i="28"/>
  <c r="Q391" i="28"/>
  <c r="V391" i="28"/>
  <c r="B391" i="28"/>
  <c r="D391" i="28"/>
  <c r="I391" i="28"/>
  <c r="N391" i="28"/>
  <c r="T391" i="28"/>
  <c r="Y391" i="28"/>
  <c r="E391" i="28"/>
  <c r="P391" i="28"/>
  <c r="H391" i="28"/>
  <c r="R391" i="28"/>
  <c r="J391" i="28"/>
  <c r="U391" i="28"/>
  <c r="M391" i="28"/>
  <c r="X391" i="28"/>
  <c r="E322" i="28"/>
  <c r="I322" i="28"/>
  <c r="M322" i="28"/>
  <c r="Q322" i="28"/>
  <c r="U322" i="28"/>
  <c r="Y322" i="28"/>
  <c r="B322" i="28"/>
  <c r="C322" i="28"/>
  <c r="H322" i="28"/>
  <c r="N322" i="28"/>
  <c r="S322" i="28"/>
  <c r="X322" i="28"/>
  <c r="F322" i="28"/>
  <c r="K322" i="28"/>
  <c r="P322" i="28"/>
  <c r="V322" i="28"/>
  <c r="G322" i="28"/>
  <c r="R322" i="28"/>
  <c r="J322" i="28"/>
  <c r="T322" i="28"/>
  <c r="L322" i="28"/>
  <c r="W322" i="28"/>
  <c r="D322" i="28"/>
  <c r="O322" i="28"/>
  <c r="C423" i="21"/>
  <c r="G423" i="21"/>
  <c r="K423" i="21"/>
  <c r="O423" i="21"/>
  <c r="S423" i="21"/>
  <c r="W423" i="21"/>
  <c r="E423" i="21"/>
  <c r="J423" i="21"/>
  <c r="P423" i="21"/>
  <c r="U423" i="21"/>
  <c r="B423" i="21"/>
  <c r="H423" i="21"/>
  <c r="M423" i="21"/>
  <c r="R423" i="21"/>
  <c r="X423" i="21"/>
  <c r="D423" i="21"/>
  <c r="N423" i="21"/>
  <c r="Y423" i="21"/>
  <c r="I423" i="21"/>
  <c r="T423" i="21"/>
  <c r="V423" i="21"/>
  <c r="L423" i="21"/>
  <c r="Q423" i="21"/>
  <c r="F423" i="21"/>
  <c r="A321" i="21"/>
  <c r="A356" i="21"/>
  <c r="A424" i="21"/>
  <c r="A390" i="21"/>
  <c r="A186" i="28"/>
  <c r="A460" i="28"/>
  <c r="A255" i="28"/>
  <c r="A358" i="28"/>
  <c r="A221" i="28"/>
  <c r="A323" i="28"/>
  <c r="A289" i="28"/>
  <c r="A392" i="28"/>
  <c r="A426" i="28"/>
  <c r="A286" i="21"/>
  <c r="A252" i="21"/>
  <c r="A217" i="21"/>
  <c r="A183" i="21"/>
  <c r="A78" i="21"/>
  <c r="A148" i="21"/>
  <c r="A113" i="21"/>
  <c r="A150" i="19"/>
  <c r="F150" i="19" l="1"/>
  <c r="J150" i="19"/>
  <c r="N150" i="19"/>
  <c r="R150" i="19"/>
  <c r="V150" i="19"/>
  <c r="C150" i="19"/>
  <c r="G150" i="19"/>
  <c r="K150" i="19"/>
  <c r="O150" i="19"/>
  <c r="S150" i="19"/>
  <c r="W150" i="19"/>
  <c r="B150" i="19"/>
  <c r="H150" i="19"/>
  <c r="P150" i="19"/>
  <c r="X150" i="19"/>
  <c r="D150" i="19"/>
  <c r="T150" i="19"/>
  <c r="M150" i="19"/>
  <c r="I150" i="19"/>
  <c r="Q150" i="19"/>
  <c r="Y150" i="19"/>
  <c r="L150" i="19"/>
  <c r="E150" i="19"/>
  <c r="U150" i="19"/>
  <c r="E183" i="21"/>
  <c r="I183" i="21"/>
  <c r="M183" i="21"/>
  <c r="Q183" i="21"/>
  <c r="U183" i="21"/>
  <c r="Y183" i="21"/>
  <c r="B183" i="21"/>
  <c r="F183" i="21"/>
  <c r="J183" i="21"/>
  <c r="N183" i="21"/>
  <c r="R183" i="21"/>
  <c r="V183" i="21"/>
  <c r="C183" i="21"/>
  <c r="K183" i="21"/>
  <c r="S183" i="21"/>
  <c r="D183" i="21"/>
  <c r="L183" i="21"/>
  <c r="T183" i="21"/>
  <c r="G183" i="21"/>
  <c r="W183" i="21"/>
  <c r="P183" i="21"/>
  <c r="H183" i="21"/>
  <c r="X183" i="21"/>
  <c r="O183" i="21"/>
  <c r="E186" i="28"/>
  <c r="I186" i="28"/>
  <c r="M186" i="28"/>
  <c r="Q186" i="28"/>
  <c r="U186" i="28"/>
  <c r="Y186" i="28"/>
  <c r="F186" i="28"/>
  <c r="J186" i="28"/>
  <c r="N186" i="28"/>
  <c r="R186" i="28"/>
  <c r="V186" i="28"/>
  <c r="G186" i="28"/>
  <c r="O186" i="28"/>
  <c r="W186" i="28"/>
  <c r="B186" i="28"/>
  <c r="H186" i="28"/>
  <c r="P186" i="28"/>
  <c r="X186" i="28"/>
  <c r="C186" i="28"/>
  <c r="S186" i="28"/>
  <c r="D186" i="28"/>
  <c r="T186" i="28"/>
  <c r="K186" i="28"/>
  <c r="L186" i="28"/>
  <c r="C113" i="21"/>
  <c r="G113" i="21"/>
  <c r="K113" i="21"/>
  <c r="O113" i="21"/>
  <c r="S113" i="21"/>
  <c r="W113" i="21"/>
  <c r="D113" i="21"/>
  <c r="H113" i="21"/>
  <c r="L113" i="21"/>
  <c r="P113" i="21"/>
  <c r="T113" i="21"/>
  <c r="X113" i="21"/>
  <c r="E113" i="21"/>
  <c r="M113" i="21"/>
  <c r="U113" i="21"/>
  <c r="B113" i="21"/>
  <c r="F113" i="21"/>
  <c r="N113" i="21"/>
  <c r="V113" i="21"/>
  <c r="I113" i="21"/>
  <c r="Y113" i="21"/>
  <c r="J113" i="21"/>
  <c r="Q113" i="21"/>
  <c r="R113" i="21"/>
  <c r="D217" i="21"/>
  <c r="H217" i="21"/>
  <c r="L217" i="21"/>
  <c r="P217" i="21"/>
  <c r="T217" i="21"/>
  <c r="X217" i="21"/>
  <c r="E217" i="21"/>
  <c r="I217" i="21"/>
  <c r="M217" i="21"/>
  <c r="Q217" i="21"/>
  <c r="U217" i="21"/>
  <c r="Y217" i="21"/>
  <c r="J217" i="21"/>
  <c r="R217" i="21"/>
  <c r="C217" i="21"/>
  <c r="K217" i="21"/>
  <c r="S217" i="21"/>
  <c r="F217" i="21"/>
  <c r="V217" i="21"/>
  <c r="N217" i="21"/>
  <c r="O217" i="21"/>
  <c r="B217" i="21"/>
  <c r="G217" i="21"/>
  <c r="W217" i="21"/>
  <c r="C255" i="28"/>
  <c r="G255" i="28"/>
  <c r="K255" i="28"/>
  <c r="O255" i="28"/>
  <c r="S255" i="28"/>
  <c r="W255" i="28"/>
  <c r="B255" i="28"/>
  <c r="D255" i="28"/>
  <c r="H255" i="28"/>
  <c r="L255" i="28"/>
  <c r="P255" i="28"/>
  <c r="T255" i="28"/>
  <c r="X255" i="28"/>
  <c r="I255" i="28"/>
  <c r="Q255" i="28"/>
  <c r="Y255" i="28"/>
  <c r="J255" i="28"/>
  <c r="R255" i="28"/>
  <c r="E255" i="28"/>
  <c r="U255" i="28"/>
  <c r="F255" i="28"/>
  <c r="V255" i="28"/>
  <c r="M255" i="28"/>
  <c r="N255" i="28"/>
  <c r="E78" i="21"/>
  <c r="I78" i="21"/>
  <c r="M78" i="21"/>
  <c r="Q78" i="21"/>
  <c r="U78" i="21"/>
  <c r="Y78" i="21"/>
  <c r="F78" i="21"/>
  <c r="K78" i="21"/>
  <c r="P78" i="21"/>
  <c r="V78" i="21"/>
  <c r="G78" i="21"/>
  <c r="L78" i="21"/>
  <c r="R78" i="21"/>
  <c r="W78" i="21"/>
  <c r="C78" i="21"/>
  <c r="N78" i="21"/>
  <c r="X78" i="21"/>
  <c r="D78" i="21"/>
  <c r="O78" i="21"/>
  <c r="B78" i="21"/>
  <c r="S78" i="21"/>
  <c r="H78" i="21"/>
  <c r="T78" i="21"/>
  <c r="J78" i="21"/>
  <c r="F148" i="21"/>
  <c r="J148" i="21"/>
  <c r="N148" i="21"/>
  <c r="R148" i="21"/>
  <c r="V148" i="21"/>
  <c r="C148" i="21"/>
  <c r="G148" i="21"/>
  <c r="K148" i="21"/>
  <c r="O148" i="21"/>
  <c r="S148" i="21"/>
  <c r="W148" i="21"/>
  <c r="B148" i="21"/>
  <c r="D148" i="21"/>
  <c r="L148" i="21"/>
  <c r="T148" i="21"/>
  <c r="E148" i="21"/>
  <c r="M148" i="21"/>
  <c r="U148" i="21"/>
  <c r="H148" i="21"/>
  <c r="X148" i="21"/>
  <c r="I148" i="21"/>
  <c r="Y148" i="21"/>
  <c r="P148" i="21"/>
  <c r="Q148" i="21"/>
  <c r="F221" i="28"/>
  <c r="J221" i="28"/>
  <c r="N221" i="28"/>
  <c r="R221" i="28"/>
  <c r="V221" i="28"/>
  <c r="E221" i="28"/>
  <c r="K221" i="28"/>
  <c r="P221" i="28"/>
  <c r="U221" i="28"/>
  <c r="G221" i="28"/>
  <c r="L221" i="28"/>
  <c r="Q221" i="28"/>
  <c r="W221" i="28"/>
  <c r="H221" i="28"/>
  <c r="S221" i="28"/>
  <c r="I221" i="28"/>
  <c r="T221" i="28"/>
  <c r="C221" i="28"/>
  <c r="X221" i="28"/>
  <c r="D221" i="28"/>
  <c r="Y221" i="28"/>
  <c r="B221" i="28"/>
  <c r="M221" i="28"/>
  <c r="O221" i="28"/>
  <c r="D392" i="28"/>
  <c r="H392" i="28"/>
  <c r="L392" i="28"/>
  <c r="P392" i="28"/>
  <c r="T392" i="28"/>
  <c r="X392" i="28"/>
  <c r="E392" i="28"/>
  <c r="J392" i="28"/>
  <c r="O392" i="28"/>
  <c r="U392" i="28"/>
  <c r="G392" i="28"/>
  <c r="M392" i="28"/>
  <c r="R392" i="28"/>
  <c r="W392" i="28"/>
  <c r="C392" i="28"/>
  <c r="N392" i="28"/>
  <c r="Y392" i="28"/>
  <c r="F392" i="28"/>
  <c r="Q392" i="28"/>
  <c r="B392" i="28"/>
  <c r="I392" i="28"/>
  <c r="S392" i="28"/>
  <c r="K392" i="28"/>
  <c r="V392" i="28"/>
  <c r="E358" i="28"/>
  <c r="I358" i="28"/>
  <c r="M358" i="28"/>
  <c r="Q358" i="28"/>
  <c r="U358" i="28"/>
  <c r="Y358" i="28"/>
  <c r="B358" i="28"/>
  <c r="F358" i="28"/>
  <c r="K358" i="28"/>
  <c r="P358" i="28"/>
  <c r="V358" i="28"/>
  <c r="C358" i="28"/>
  <c r="H358" i="28"/>
  <c r="N358" i="28"/>
  <c r="S358" i="28"/>
  <c r="X358" i="28"/>
  <c r="D358" i="28"/>
  <c r="O358" i="28"/>
  <c r="G358" i="28"/>
  <c r="R358" i="28"/>
  <c r="J358" i="28"/>
  <c r="T358" i="28"/>
  <c r="L358" i="28"/>
  <c r="W358" i="28"/>
  <c r="F390" i="21"/>
  <c r="J390" i="21"/>
  <c r="N390" i="21"/>
  <c r="R390" i="21"/>
  <c r="V390" i="21"/>
  <c r="D390" i="21"/>
  <c r="H390" i="21"/>
  <c r="L390" i="21"/>
  <c r="P390" i="21"/>
  <c r="T390" i="21"/>
  <c r="X390" i="21"/>
  <c r="I390" i="21"/>
  <c r="Q390" i="21"/>
  <c r="Y390" i="21"/>
  <c r="E390" i="21"/>
  <c r="M390" i="21"/>
  <c r="U390" i="21"/>
  <c r="G390" i="21"/>
  <c r="W390" i="21"/>
  <c r="B390" i="21"/>
  <c r="O390" i="21"/>
  <c r="S390" i="21"/>
  <c r="C390" i="21"/>
  <c r="K390" i="21"/>
  <c r="D424" i="21"/>
  <c r="H424" i="21"/>
  <c r="L424" i="21"/>
  <c r="P424" i="21"/>
  <c r="T424" i="21"/>
  <c r="X424" i="21"/>
  <c r="C424" i="21"/>
  <c r="I424" i="21"/>
  <c r="N424" i="21"/>
  <c r="S424" i="21"/>
  <c r="Y424" i="21"/>
  <c r="F424" i="21"/>
  <c r="K424" i="21"/>
  <c r="Q424" i="21"/>
  <c r="V424" i="21"/>
  <c r="M424" i="21"/>
  <c r="W424" i="21"/>
  <c r="G424" i="21"/>
  <c r="R424" i="21"/>
  <c r="U424" i="21"/>
  <c r="J424" i="21"/>
  <c r="O424" i="21"/>
  <c r="B424" i="21"/>
  <c r="E424" i="21"/>
  <c r="C356" i="21"/>
  <c r="G356" i="21"/>
  <c r="K356" i="21"/>
  <c r="O356" i="21"/>
  <c r="S356" i="21"/>
  <c r="W356" i="21"/>
  <c r="E356" i="21"/>
  <c r="I356" i="21"/>
  <c r="M356" i="21"/>
  <c r="Q356" i="21"/>
  <c r="U356" i="21"/>
  <c r="Y356" i="21"/>
  <c r="J356" i="21"/>
  <c r="R356" i="21"/>
  <c r="F356" i="21"/>
  <c r="N356" i="21"/>
  <c r="V356" i="21"/>
  <c r="P356" i="21"/>
  <c r="H356" i="21"/>
  <c r="X356" i="21"/>
  <c r="L356" i="21"/>
  <c r="B356" i="21"/>
  <c r="T356" i="21"/>
  <c r="D356" i="21"/>
  <c r="E252" i="21"/>
  <c r="I252" i="21"/>
  <c r="M252" i="21"/>
  <c r="Q252" i="21"/>
  <c r="U252" i="21"/>
  <c r="Y252" i="21"/>
  <c r="C252" i="21"/>
  <c r="G252" i="21"/>
  <c r="K252" i="21"/>
  <c r="O252" i="21"/>
  <c r="S252" i="21"/>
  <c r="W252" i="21"/>
  <c r="B252" i="21"/>
  <c r="D252" i="21"/>
  <c r="L252" i="21"/>
  <c r="T252" i="21"/>
  <c r="H252" i="21"/>
  <c r="P252" i="21"/>
  <c r="X252" i="21"/>
  <c r="R252" i="21"/>
  <c r="J252" i="21"/>
  <c r="V252" i="21"/>
  <c r="F252" i="21"/>
  <c r="N252" i="21"/>
  <c r="C289" i="28"/>
  <c r="G289" i="28"/>
  <c r="K289" i="28"/>
  <c r="O289" i="28"/>
  <c r="S289" i="28"/>
  <c r="W289" i="28"/>
  <c r="H289" i="28"/>
  <c r="M289" i="28"/>
  <c r="R289" i="28"/>
  <c r="X289" i="28"/>
  <c r="E289" i="28"/>
  <c r="J289" i="28"/>
  <c r="P289" i="28"/>
  <c r="U289" i="28"/>
  <c r="F289" i="28"/>
  <c r="Q289" i="28"/>
  <c r="T289" i="28"/>
  <c r="L289" i="28"/>
  <c r="V289" i="28"/>
  <c r="D289" i="28"/>
  <c r="N289" i="28"/>
  <c r="Y289" i="28"/>
  <c r="B289" i="28"/>
  <c r="I289" i="28"/>
  <c r="D286" i="21"/>
  <c r="H286" i="21"/>
  <c r="L286" i="21"/>
  <c r="P286" i="21"/>
  <c r="T286" i="21"/>
  <c r="X286" i="21"/>
  <c r="F286" i="21"/>
  <c r="J286" i="21"/>
  <c r="N286" i="21"/>
  <c r="R286" i="21"/>
  <c r="V286" i="21"/>
  <c r="C286" i="21"/>
  <c r="K286" i="21"/>
  <c r="S286" i="21"/>
  <c r="G286" i="21"/>
  <c r="O286" i="21"/>
  <c r="W286" i="21"/>
  <c r="Q286" i="21"/>
  <c r="I286" i="21"/>
  <c r="U286" i="21"/>
  <c r="Y286" i="21"/>
  <c r="B286" i="21"/>
  <c r="E286" i="21"/>
  <c r="M286" i="21"/>
  <c r="F323" i="28"/>
  <c r="J323" i="28"/>
  <c r="N323" i="28"/>
  <c r="R323" i="28"/>
  <c r="V323" i="28"/>
  <c r="G323" i="28"/>
  <c r="L323" i="28"/>
  <c r="Q323" i="28"/>
  <c r="W323" i="28"/>
  <c r="D323" i="28"/>
  <c r="I323" i="28"/>
  <c r="O323" i="28"/>
  <c r="T323" i="28"/>
  <c r="Y323" i="28"/>
  <c r="B323" i="28"/>
  <c r="E323" i="28"/>
  <c r="P323" i="28"/>
  <c r="H323" i="28"/>
  <c r="S323" i="28"/>
  <c r="K323" i="28"/>
  <c r="U323" i="28"/>
  <c r="C323" i="28"/>
  <c r="M323" i="28"/>
  <c r="X323" i="28"/>
  <c r="F460" i="28"/>
  <c r="J460" i="28"/>
  <c r="N460" i="28"/>
  <c r="R460" i="28"/>
  <c r="V460" i="28"/>
  <c r="G460" i="28"/>
  <c r="L460" i="28"/>
  <c r="Q460" i="28"/>
  <c r="W460" i="28"/>
  <c r="B460" i="28"/>
  <c r="C460" i="28"/>
  <c r="I460" i="28"/>
  <c r="P460" i="28"/>
  <c r="X460" i="28"/>
  <c r="E460" i="28"/>
  <c r="M460" i="28"/>
  <c r="T460" i="28"/>
  <c r="H460" i="28"/>
  <c r="U460" i="28"/>
  <c r="K460" i="28"/>
  <c r="Y460" i="28"/>
  <c r="O460" i="28"/>
  <c r="D460" i="28"/>
  <c r="S460" i="28"/>
  <c r="C426" i="28"/>
  <c r="G426" i="28"/>
  <c r="K426" i="28"/>
  <c r="O426" i="28"/>
  <c r="S426" i="28"/>
  <c r="W426" i="28"/>
  <c r="D426" i="28"/>
  <c r="I426" i="28"/>
  <c r="N426" i="28"/>
  <c r="T426" i="28"/>
  <c r="Y426" i="28"/>
  <c r="F426" i="28"/>
  <c r="L426" i="28"/>
  <c r="Q426" i="28"/>
  <c r="V426" i="28"/>
  <c r="B426" i="28"/>
  <c r="M426" i="28"/>
  <c r="X426" i="28"/>
  <c r="E426" i="28"/>
  <c r="P426" i="28"/>
  <c r="H426" i="28"/>
  <c r="R426" i="28"/>
  <c r="J426" i="28"/>
  <c r="U426" i="28"/>
  <c r="E321" i="21"/>
  <c r="I321" i="21"/>
  <c r="M321" i="21"/>
  <c r="Q321" i="21"/>
  <c r="U321" i="21"/>
  <c r="Y321" i="21"/>
  <c r="C321" i="21"/>
  <c r="G321" i="21"/>
  <c r="K321" i="21"/>
  <c r="O321" i="21"/>
  <c r="S321" i="21"/>
  <c r="W321" i="21"/>
  <c r="B321" i="21"/>
  <c r="D321" i="21"/>
  <c r="L321" i="21"/>
  <c r="T321" i="21"/>
  <c r="H321" i="21"/>
  <c r="P321" i="21"/>
  <c r="X321" i="21"/>
  <c r="J321" i="21"/>
  <c r="R321" i="21"/>
  <c r="F321" i="21"/>
  <c r="V321" i="21"/>
  <c r="N321" i="21"/>
  <c r="A391" i="21"/>
  <c r="A357" i="21"/>
  <c r="A425" i="21"/>
  <c r="A322" i="21"/>
  <c r="A324" i="28"/>
  <c r="A461" i="28"/>
  <c r="A393" i="28"/>
  <c r="A290" i="28"/>
  <c r="A222" i="28"/>
  <c r="A256" i="28"/>
  <c r="A427" i="28"/>
  <c r="A359" i="28"/>
  <c r="A253" i="21"/>
  <c r="A287" i="21"/>
  <c r="A218" i="21"/>
  <c r="A149" i="21"/>
  <c r="A184" i="21"/>
  <c r="A114" i="21"/>
  <c r="C149" i="21" l="1"/>
  <c r="G149" i="21"/>
  <c r="K149" i="21"/>
  <c r="O149" i="21"/>
  <c r="S149" i="21"/>
  <c r="W149" i="21"/>
  <c r="D149" i="21"/>
  <c r="H149" i="21"/>
  <c r="L149" i="21"/>
  <c r="P149" i="21"/>
  <c r="T149" i="21"/>
  <c r="X149" i="21"/>
  <c r="E149" i="21"/>
  <c r="M149" i="21"/>
  <c r="U149" i="21"/>
  <c r="B149" i="21"/>
  <c r="F149" i="21"/>
  <c r="N149" i="21"/>
  <c r="V149" i="21"/>
  <c r="Q149" i="21"/>
  <c r="I149" i="21"/>
  <c r="J149" i="21"/>
  <c r="R149" i="21"/>
  <c r="Y149" i="21"/>
  <c r="E218" i="21"/>
  <c r="I218" i="21"/>
  <c r="M218" i="21"/>
  <c r="Q218" i="21"/>
  <c r="U218" i="21"/>
  <c r="Y218" i="21"/>
  <c r="B218" i="21"/>
  <c r="F218" i="21"/>
  <c r="J218" i="21"/>
  <c r="N218" i="21"/>
  <c r="R218" i="21"/>
  <c r="V218" i="21"/>
  <c r="C218" i="21"/>
  <c r="K218" i="21"/>
  <c r="S218" i="21"/>
  <c r="D218" i="21"/>
  <c r="L218" i="21"/>
  <c r="T218" i="21"/>
  <c r="O218" i="21"/>
  <c r="W218" i="21"/>
  <c r="X218" i="21"/>
  <c r="P218" i="21"/>
  <c r="G218" i="21"/>
  <c r="H218" i="21"/>
  <c r="D114" i="21"/>
  <c r="H114" i="21"/>
  <c r="L114" i="21"/>
  <c r="P114" i="21"/>
  <c r="T114" i="21"/>
  <c r="X114" i="21"/>
  <c r="E114" i="21"/>
  <c r="I114" i="21"/>
  <c r="M114" i="21"/>
  <c r="Q114" i="21"/>
  <c r="U114" i="21"/>
  <c r="Y114" i="21"/>
  <c r="F114" i="21"/>
  <c r="N114" i="21"/>
  <c r="V114" i="21"/>
  <c r="G114" i="21"/>
  <c r="O114" i="21"/>
  <c r="W114" i="21"/>
  <c r="B114" i="21"/>
  <c r="R114" i="21"/>
  <c r="J114" i="21"/>
  <c r="K114" i="21"/>
  <c r="C114" i="21"/>
  <c r="S114" i="21"/>
  <c r="D256" i="28"/>
  <c r="H256" i="28"/>
  <c r="L256" i="28"/>
  <c r="P256" i="28"/>
  <c r="T256" i="28"/>
  <c r="X256" i="28"/>
  <c r="E256" i="28"/>
  <c r="I256" i="28"/>
  <c r="M256" i="28"/>
  <c r="Q256" i="28"/>
  <c r="U256" i="28"/>
  <c r="Y256" i="28"/>
  <c r="B256" i="28"/>
  <c r="J256" i="28"/>
  <c r="R256" i="28"/>
  <c r="C256" i="28"/>
  <c r="K256" i="28"/>
  <c r="S256" i="28"/>
  <c r="N256" i="28"/>
  <c r="O256" i="28"/>
  <c r="F256" i="28"/>
  <c r="G256" i="28"/>
  <c r="V256" i="28"/>
  <c r="W256" i="28"/>
  <c r="F184" i="21"/>
  <c r="J184" i="21"/>
  <c r="N184" i="21"/>
  <c r="R184" i="21"/>
  <c r="V184" i="21"/>
  <c r="C184" i="21"/>
  <c r="G184" i="21"/>
  <c r="K184" i="21"/>
  <c r="O184" i="21"/>
  <c r="S184" i="21"/>
  <c r="W184" i="21"/>
  <c r="B184" i="21"/>
  <c r="D184" i="21"/>
  <c r="L184" i="21"/>
  <c r="T184" i="21"/>
  <c r="E184" i="21"/>
  <c r="M184" i="21"/>
  <c r="U184" i="21"/>
  <c r="P184" i="21"/>
  <c r="H184" i="21"/>
  <c r="Y184" i="21"/>
  <c r="Q184" i="21"/>
  <c r="X184" i="21"/>
  <c r="I184" i="21"/>
  <c r="C222" i="28"/>
  <c r="G222" i="28"/>
  <c r="K222" i="28"/>
  <c r="O222" i="28"/>
  <c r="S222" i="28"/>
  <c r="W222" i="28"/>
  <c r="B222" i="28"/>
  <c r="D222" i="28"/>
  <c r="I222" i="28"/>
  <c r="N222" i="28"/>
  <c r="T222" i="28"/>
  <c r="Y222" i="28"/>
  <c r="E222" i="28"/>
  <c r="J222" i="28"/>
  <c r="P222" i="28"/>
  <c r="U222" i="28"/>
  <c r="F222" i="28"/>
  <c r="Q222" i="28"/>
  <c r="H222" i="28"/>
  <c r="R222" i="28"/>
  <c r="V222" i="28"/>
  <c r="X222" i="28"/>
  <c r="L222" i="28"/>
  <c r="M222" i="28"/>
  <c r="F359" i="28"/>
  <c r="J359" i="28"/>
  <c r="N359" i="28"/>
  <c r="R359" i="28"/>
  <c r="V359" i="28"/>
  <c r="D359" i="28"/>
  <c r="I359" i="28"/>
  <c r="O359" i="28"/>
  <c r="T359" i="28"/>
  <c r="Y359" i="28"/>
  <c r="B359" i="28"/>
  <c r="G359" i="28"/>
  <c r="L359" i="28"/>
  <c r="Q359" i="28"/>
  <c r="W359" i="28"/>
  <c r="C359" i="28"/>
  <c r="M359" i="28"/>
  <c r="X359" i="28"/>
  <c r="E359" i="28"/>
  <c r="P359" i="28"/>
  <c r="H359" i="28"/>
  <c r="S359" i="28"/>
  <c r="K359" i="28"/>
  <c r="U359" i="28"/>
  <c r="D290" i="28"/>
  <c r="H290" i="28"/>
  <c r="L290" i="28"/>
  <c r="P290" i="28"/>
  <c r="T290" i="28"/>
  <c r="X290" i="28"/>
  <c r="F290" i="28"/>
  <c r="K290" i="28"/>
  <c r="Q290" i="28"/>
  <c r="V290" i="28"/>
  <c r="C290" i="28"/>
  <c r="I290" i="28"/>
  <c r="N290" i="28"/>
  <c r="S290" i="28"/>
  <c r="Y290" i="28"/>
  <c r="B290" i="28"/>
  <c r="E290" i="28"/>
  <c r="O290" i="28"/>
  <c r="R290" i="28"/>
  <c r="J290" i="28"/>
  <c r="U290" i="28"/>
  <c r="M290" i="28"/>
  <c r="W290" i="28"/>
  <c r="G290" i="28"/>
  <c r="F322" i="21"/>
  <c r="J322" i="21"/>
  <c r="N322" i="21"/>
  <c r="R322" i="21"/>
  <c r="V322" i="21"/>
  <c r="D322" i="21"/>
  <c r="H322" i="21"/>
  <c r="L322" i="21"/>
  <c r="P322" i="21"/>
  <c r="T322" i="21"/>
  <c r="X322" i="21"/>
  <c r="E322" i="21"/>
  <c r="M322" i="21"/>
  <c r="U322" i="21"/>
  <c r="B322" i="21"/>
  <c r="I322" i="21"/>
  <c r="Q322" i="21"/>
  <c r="Y322" i="21"/>
  <c r="C322" i="21"/>
  <c r="S322" i="21"/>
  <c r="K322" i="21"/>
  <c r="O322" i="21"/>
  <c r="W322" i="21"/>
  <c r="G322" i="21"/>
  <c r="E425" i="21"/>
  <c r="I425" i="21"/>
  <c r="M425" i="21"/>
  <c r="Q425" i="21"/>
  <c r="U425" i="21"/>
  <c r="Y425" i="21"/>
  <c r="G425" i="21"/>
  <c r="L425" i="21"/>
  <c r="R425" i="21"/>
  <c r="W425" i="21"/>
  <c r="D425" i="21"/>
  <c r="J425" i="21"/>
  <c r="O425" i="21"/>
  <c r="T425" i="21"/>
  <c r="B425" i="21"/>
  <c r="K425" i="21"/>
  <c r="V425" i="21"/>
  <c r="F425" i="21"/>
  <c r="P425" i="21"/>
  <c r="S425" i="21"/>
  <c r="H425" i="21"/>
  <c r="N425" i="21"/>
  <c r="C425" i="21"/>
  <c r="X425" i="21"/>
  <c r="D427" i="28"/>
  <c r="H427" i="28"/>
  <c r="L427" i="28"/>
  <c r="P427" i="28"/>
  <c r="T427" i="28"/>
  <c r="X427" i="28"/>
  <c r="G427" i="28"/>
  <c r="M427" i="28"/>
  <c r="R427" i="28"/>
  <c r="W427" i="28"/>
  <c r="E427" i="28"/>
  <c r="J427" i="28"/>
  <c r="O427" i="28"/>
  <c r="U427" i="28"/>
  <c r="K427" i="28"/>
  <c r="V427" i="28"/>
  <c r="C427" i="28"/>
  <c r="N427" i="28"/>
  <c r="Y427" i="28"/>
  <c r="F427" i="28"/>
  <c r="Q427" i="28"/>
  <c r="B427" i="28"/>
  <c r="I427" i="28"/>
  <c r="S427" i="28"/>
  <c r="E393" i="28"/>
  <c r="I393" i="28"/>
  <c r="M393" i="28"/>
  <c r="Q393" i="28"/>
  <c r="U393" i="28"/>
  <c r="Y393" i="28"/>
  <c r="B393" i="28"/>
  <c r="C393" i="28"/>
  <c r="H393" i="28"/>
  <c r="N393" i="28"/>
  <c r="S393" i="28"/>
  <c r="X393" i="28"/>
  <c r="F393" i="28"/>
  <c r="K393" i="28"/>
  <c r="P393" i="28"/>
  <c r="V393" i="28"/>
  <c r="L393" i="28"/>
  <c r="W393" i="28"/>
  <c r="D393" i="28"/>
  <c r="O393" i="28"/>
  <c r="G393" i="28"/>
  <c r="R393" i="28"/>
  <c r="J393" i="28"/>
  <c r="T393" i="28"/>
  <c r="E287" i="21"/>
  <c r="I287" i="21"/>
  <c r="M287" i="21"/>
  <c r="Q287" i="21"/>
  <c r="U287" i="21"/>
  <c r="Y287" i="21"/>
  <c r="C287" i="21"/>
  <c r="G287" i="21"/>
  <c r="K287" i="21"/>
  <c r="O287" i="21"/>
  <c r="S287" i="21"/>
  <c r="W287" i="21"/>
  <c r="B287" i="21"/>
  <c r="D287" i="21"/>
  <c r="L287" i="21"/>
  <c r="T287" i="21"/>
  <c r="H287" i="21"/>
  <c r="P287" i="21"/>
  <c r="X287" i="21"/>
  <c r="J287" i="21"/>
  <c r="F287" i="21"/>
  <c r="R287" i="21"/>
  <c r="N287" i="21"/>
  <c r="V287" i="21"/>
  <c r="C461" i="28"/>
  <c r="G461" i="28"/>
  <c r="K461" i="28"/>
  <c r="O461" i="28"/>
  <c r="S461" i="28"/>
  <c r="W461" i="28"/>
  <c r="E461" i="28"/>
  <c r="J461" i="28"/>
  <c r="P461" i="28"/>
  <c r="U461" i="28"/>
  <c r="H461" i="28"/>
  <c r="N461" i="28"/>
  <c r="V461" i="28"/>
  <c r="D461" i="28"/>
  <c r="L461" i="28"/>
  <c r="R461" i="28"/>
  <c r="Y461" i="28"/>
  <c r="M461" i="28"/>
  <c r="Q461" i="28"/>
  <c r="F461" i="28"/>
  <c r="T461" i="28"/>
  <c r="I461" i="28"/>
  <c r="X461" i="28"/>
  <c r="B461" i="28"/>
  <c r="F357" i="21"/>
  <c r="J357" i="21"/>
  <c r="N357" i="21"/>
  <c r="R357" i="21"/>
  <c r="V357" i="21"/>
  <c r="C357" i="21"/>
  <c r="H357" i="21"/>
  <c r="M357" i="21"/>
  <c r="S357" i="21"/>
  <c r="X357" i="21"/>
  <c r="E357" i="21"/>
  <c r="K357" i="21"/>
  <c r="P357" i="21"/>
  <c r="U357" i="21"/>
  <c r="B357" i="21"/>
  <c r="G357" i="21"/>
  <c r="Q357" i="21"/>
  <c r="L357" i="21"/>
  <c r="W357" i="21"/>
  <c r="D357" i="21"/>
  <c r="Y357" i="21"/>
  <c r="O357" i="21"/>
  <c r="T357" i="21"/>
  <c r="I357" i="21"/>
  <c r="F253" i="21"/>
  <c r="J253" i="21"/>
  <c r="N253" i="21"/>
  <c r="R253" i="21"/>
  <c r="V253" i="21"/>
  <c r="D253" i="21"/>
  <c r="H253" i="21"/>
  <c r="L253" i="21"/>
  <c r="P253" i="21"/>
  <c r="T253" i="21"/>
  <c r="X253" i="21"/>
  <c r="E253" i="21"/>
  <c r="M253" i="21"/>
  <c r="U253" i="21"/>
  <c r="I253" i="21"/>
  <c r="Q253" i="21"/>
  <c r="Y253" i="21"/>
  <c r="B253" i="21"/>
  <c r="K253" i="21"/>
  <c r="G253" i="21"/>
  <c r="S253" i="21"/>
  <c r="C253" i="21"/>
  <c r="O253" i="21"/>
  <c r="W253" i="21"/>
  <c r="C324" i="28"/>
  <c r="G324" i="28"/>
  <c r="K324" i="28"/>
  <c r="O324" i="28"/>
  <c r="S324" i="28"/>
  <c r="W324" i="28"/>
  <c r="E324" i="28"/>
  <c r="J324" i="28"/>
  <c r="P324" i="28"/>
  <c r="U324" i="28"/>
  <c r="H324" i="28"/>
  <c r="M324" i="28"/>
  <c r="R324" i="28"/>
  <c r="X324" i="28"/>
  <c r="D324" i="28"/>
  <c r="N324" i="28"/>
  <c r="Y324" i="28"/>
  <c r="B324" i="28"/>
  <c r="F324" i="28"/>
  <c r="Q324" i="28"/>
  <c r="I324" i="28"/>
  <c r="T324" i="28"/>
  <c r="L324" i="28"/>
  <c r="V324" i="28"/>
  <c r="C391" i="21"/>
  <c r="G391" i="21"/>
  <c r="K391" i="21"/>
  <c r="E391" i="21"/>
  <c r="I391" i="21"/>
  <c r="M391" i="21"/>
  <c r="Q391" i="21"/>
  <c r="U391" i="21"/>
  <c r="Y391" i="21"/>
  <c r="J391" i="21"/>
  <c r="P391" i="21"/>
  <c r="V391" i="21"/>
  <c r="B391" i="21"/>
  <c r="F391" i="21"/>
  <c r="N391" i="21"/>
  <c r="S391" i="21"/>
  <c r="X391" i="21"/>
  <c r="O391" i="21"/>
  <c r="H391" i="21"/>
  <c r="T391" i="21"/>
  <c r="W391" i="21"/>
  <c r="L391" i="21"/>
  <c r="R391" i="21"/>
  <c r="D391" i="21"/>
  <c r="A323" i="21"/>
  <c r="A358" i="21"/>
  <c r="A426" i="21"/>
  <c r="A392" i="21"/>
  <c r="A291" i="28"/>
  <c r="A360" i="28"/>
  <c r="A257" i="28"/>
  <c r="A394" i="28"/>
  <c r="A428" i="28"/>
  <c r="A462" i="28"/>
  <c r="A325" i="28"/>
  <c r="A288" i="21"/>
  <c r="A254" i="21"/>
  <c r="A219" i="21"/>
  <c r="A150" i="21"/>
  <c r="A185" i="21"/>
  <c r="C185" i="21" l="1"/>
  <c r="G185" i="21"/>
  <c r="K185" i="21"/>
  <c r="O185" i="21"/>
  <c r="S185" i="21"/>
  <c r="W185" i="21"/>
  <c r="D185" i="21"/>
  <c r="H185" i="21"/>
  <c r="L185" i="21"/>
  <c r="P185" i="21"/>
  <c r="T185" i="21"/>
  <c r="X185" i="21"/>
  <c r="E185" i="21"/>
  <c r="M185" i="21"/>
  <c r="U185" i="21"/>
  <c r="B185" i="21"/>
  <c r="F185" i="21"/>
  <c r="N185" i="21"/>
  <c r="V185" i="21"/>
  <c r="I185" i="21"/>
  <c r="Y185" i="21"/>
  <c r="Q185" i="21"/>
  <c r="J185" i="21"/>
  <c r="R185" i="21"/>
  <c r="E257" i="28"/>
  <c r="I257" i="28"/>
  <c r="M257" i="28"/>
  <c r="Q257" i="28"/>
  <c r="U257" i="28"/>
  <c r="Y257" i="28"/>
  <c r="F257" i="28"/>
  <c r="J257" i="28"/>
  <c r="N257" i="28"/>
  <c r="R257" i="28"/>
  <c r="V257" i="28"/>
  <c r="C257" i="28"/>
  <c r="K257" i="28"/>
  <c r="S257" i="28"/>
  <c r="D257" i="28"/>
  <c r="L257" i="28"/>
  <c r="T257" i="28"/>
  <c r="G257" i="28"/>
  <c r="W257" i="28"/>
  <c r="B257" i="28"/>
  <c r="H257" i="28"/>
  <c r="X257" i="28"/>
  <c r="O257" i="28"/>
  <c r="P257" i="28"/>
  <c r="D150" i="21"/>
  <c r="H150" i="21"/>
  <c r="L150" i="21"/>
  <c r="P150" i="21"/>
  <c r="T150" i="21"/>
  <c r="X150" i="21"/>
  <c r="E150" i="21"/>
  <c r="I150" i="21"/>
  <c r="M150" i="21"/>
  <c r="Q150" i="21"/>
  <c r="U150" i="21"/>
  <c r="Y150" i="21"/>
  <c r="F150" i="21"/>
  <c r="N150" i="21"/>
  <c r="V150" i="21"/>
  <c r="G150" i="21"/>
  <c r="O150" i="21"/>
  <c r="W150" i="21"/>
  <c r="B150" i="21"/>
  <c r="J150" i="21"/>
  <c r="R150" i="21"/>
  <c r="S150" i="21"/>
  <c r="K150" i="21"/>
  <c r="C150" i="21"/>
  <c r="F219" i="21"/>
  <c r="J219" i="21"/>
  <c r="N219" i="21"/>
  <c r="R219" i="21"/>
  <c r="V219" i="21"/>
  <c r="C219" i="21"/>
  <c r="G219" i="21"/>
  <c r="K219" i="21"/>
  <c r="O219" i="21"/>
  <c r="S219" i="21"/>
  <c r="W219" i="21"/>
  <c r="B219" i="21"/>
  <c r="D219" i="21"/>
  <c r="L219" i="21"/>
  <c r="T219" i="21"/>
  <c r="E219" i="21"/>
  <c r="M219" i="21"/>
  <c r="U219" i="21"/>
  <c r="H219" i="21"/>
  <c r="X219" i="21"/>
  <c r="I219" i="21"/>
  <c r="Y219" i="21"/>
  <c r="P219" i="21"/>
  <c r="Q219" i="21"/>
  <c r="F392" i="21"/>
  <c r="J392" i="21"/>
  <c r="N392" i="21"/>
  <c r="R392" i="21"/>
  <c r="V392" i="21"/>
  <c r="D392" i="21"/>
  <c r="I392" i="21"/>
  <c r="O392" i="21"/>
  <c r="T392" i="21"/>
  <c r="Y392" i="21"/>
  <c r="G392" i="21"/>
  <c r="L392" i="21"/>
  <c r="Q392" i="21"/>
  <c r="W392" i="21"/>
  <c r="C392" i="21"/>
  <c r="M392" i="21"/>
  <c r="X392" i="21"/>
  <c r="H392" i="21"/>
  <c r="S392" i="21"/>
  <c r="U392" i="21"/>
  <c r="K392" i="21"/>
  <c r="B392" i="21"/>
  <c r="P392" i="21"/>
  <c r="E392" i="21"/>
  <c r="F288" i="21"/>
  <c r="J288" i="21"/>
  <c r="N288" i="21"/>
  <c r="R288" i="21"/>
  <c r="V288" i="21"/>
  <c r="D288" i="21"/>
  <c r="H288" i="21"/>
  <c r="L288" i="21"/>
  <c r="P288" i="21"/>
  <c r="T288" i="21"/>
  <c r="X288" i="21"/>
  <c r="E288" i="21"/>
  <c r="M288" i="21"/>
  <c r="U288" i="21"/>
  <c r="I288" i="21"/>
  <c r="Q288" i="21"/>
  <c r="Y288" i="21"/>
  <c r="B288" i="21"/>
  <c r="C288" i="21"/>
  <c r="S288" i="21"/>
  <c r="G288" i="21"/>
  <c r="O288" i="21"/>
  <c r="W288" i="21"/>
  <c r="K288" i="21"/>
  <c r="F394" i="28"/>
  <c r="J394" i="28"/>
  <c r="N394" i="28"/>
  <c r="R394" i="28"/>
  <c r="V394" i="28"/>
  <c r="G394" i="28"/>
  <c r="L394" i="28"/>
  <c r="Q394" i="28"/>
  <c r="W394" i="28"/>
  <c r="D394" i="28"/>
  <c r="I394" i="28"/>
  <c r="O394" i="28"/>
  <c r="T394" i="28"/>
  <c r="Y394" i="28"/>
  <c r="B394" i="28"/>
  <c r="K394" i="28"/>
  <c r="U394" i="28"/>
  <c r="C394" i="28"/>
  <c r="M394" i="28"/>
  <c r="X394" i="28"/>
  <c r="E394" i="28"/>
  <c r="P394" i="28"/>
  <c r="H394" i="28"/>
  <c r="S394" i="28"/>
  <c r="F426" i="21"/>
  <c r="J426" i="21"/>
  <c r="N426" i="21"/>
  <c r="R426" i="21"/>
  <c r="V426" i="21"/>
  <c r="E426" i="21"/>
  <c r="K426" i="21"/>
  <c r="P426" i="21"/>
  <c r="U426" i="21"/>
  <c r="C426" i="21"/>
  <c r="H426" i="21"/>
  <c r="M426" i="21"/>
  <c r="S426" i="21"/>
  <c r="X426" i="21"/>
  <c r="I426" i="21"/>
  <c r="T426" i="21"/>
  <c r="D426" i="21"/>
  <c r="O426" i="21"/>
  <c r="Y426" i="21"/>
  <c r="B426" i="21"/>
  <c r="Q426" i="21"/>
  <c r="G426" i="21"/>
  <c r="L426" i="21"/>
  <c r="W426" i="21"/>
  <c r="D325" i="28"/>
  <c r="H325" i="28"/>
  <c r="L325" i="28"/>
  <c r="P325" i="28"/>
  <c r="T325" i="28"/>
  <c r="X325" i="28"/>
  <c r="C325" i="28"/>
  <c r="I325" i="28"/>
  <c r="N325" i="28"/>
  <c r="S325" i="28"/>
  <c r="Y325" i="28"/>
  <c r="B325" i="28"/>
  <c r="F325" i="28"/>
  <c r="K325" i="28"/>
  <c r="Q325" i="28"/>
  <c r="V325" i="28"/>
  <c r="M325" i="28"/>
  <c r="W325" i="28"/>
  <c r="E325" i="28"/>
  <c r="O325" i="28"/>
  <c r="G325" i="28"/>
  <c r="R325" i="28"/>
  <c r="J325" i="28"/>
  <c r="U325" i="28"/>
  <c r="D462" i="28"/>
  <c r="H462" i="28"/>
  <c r="L462" i="28"/>
  <c r="P462" i="28"/>
  <c r="T462" i="28"/>
  <c r="X462" i="28"/>
  <c r="C462" i="28"/>
  <c r="I462" i="28"/>
  <c r="N462" i="28"/>
  <c r="S462" i="28"/>
  <c r="Y462" i="28"/>
  <c r="F462" i="28"/>
  <c r="M462" i="28"/>
  <c r="U462" i="28"/>
  <c r="J462" i="28"/>
  <c r="Q462" i="28"/>
  <c r="W462" i="28"/>
  <c r="B462" i="28"/>
  <c r="E462" i="28"/>
  <c r="R462" i="28"/>
  <c r="G462" i="28"/>
  <c r="V462" i="28"/>
  <c r="K462" i="28"/>
  <c r="O462" i="28"/>
  <c r="C360" i="28"/>
  <c r="G360" i="28"/>
  <c r="K360" i="28"/>
  <c r="O360" i="28"/>
  <c r="S360" i="28"/>
  <c r="W360" i="28"/>
  <c r="H360" i="28"/>
  <c r="M360" i="28"/>
  <c r="R360" i="28"/>
  <c r="X360" i="28"/>
  <c r="E360" i="28"/>
  <c r="J360" i="28"/>
  <c r="P360" i="28"/>
  <c r="U360" i="28"/>
  <c r="L360" i="28"/>
  <c r="V360" i="28"/>
  <c r="D360" i="28"/>
  <c r="N360" i="28"/>
  <c r="Y360" i="28"/>
  <c r="B360" i="28"/>
  <c r="F360" i="28"/>
  <c r="Q360" i="28"/>
  <c r="I360" i="28"/>
  <c r="T360" i="28"/>
  <c r="C358" i="21"/>
  <c r="G358" i="21"/>
  <c r="K358" i="21"/>
  <c r="O358" i="21"/>
  <c r="S358" i="21"/>
  <c r="W358" i="21"/>
  <c r="B358" i="21"/>
  <c r="F358" i="21"/>
  <c r="L358" i="21"/>
  <c r="Q358" i="21"/>
  <c r="V358" i="21"/>
  <c r="D358" i="21"/>
  <c r="I358" i="21"/>
  <c r="N358" i="21"/>
  <c r="T358" i="21"/>
  <c r="Y358" i="21"/>
  <c r="E358" i="21"/>
  <c r="P358" i="21"/>
  <c r="J358" i="21"/>
  <c r="U358" i="21"/>
  <c r="X358" i="21"/>
  <c r="M358" i="21"/>
  <c r="R358" i="21"/>
  <c r="H358" i="21"/>
  <c r="C254" i="21"/>
  <c r="G254" i="21"/>
  <c r="K254" i="21"/>
  <c r="O254" i="21"/>
  <c r="S254" i="21"/>
  <c r="W254" i="21"/>
  <c r="B254" i="21"/>
  <c r="E254" i="21"/>
  <c r="I254" i="21"/>
  <c r="M254" i="21"/>
  <c r="Q254" i="21"/>
  <c r="U254" i="21"/>
  <c r="Y254" i="21"/>
  <c r="F254" i="21"/>
  <c r="N254" i="21"/>
  <c r="V254" i="21"/>
  <c r="J254" i="21"/>
  <c r="R254" i="21"/>
  <c r="D254" i="21"/>
  <c r="T254" i="21"/>
  <c r="H254" i="21"/>
  <c r="P254" i="21"/>
  <c r="X254" i="21"/>
  <c r="L254" i="21"/>
  <c r="E428" i="28"/>
  <c r="I428" i="28"/>
  <c r="M428" i="28"/>
  <c r="Q428" i="28"/>
  <c r="U428" i="28"/>
  <c r="Y428" i="28"/>
  <c r="B428" i="28"/>
  <c r="F428" i="28"/>
  <c r="K428" i="28"/>
  <c r="P428" i="28"/>
  <c r="V428" i="28"/>
  <c r="C428" i="28"/>
  <c r="H428" i="28"/>
  <c r="N428" i="28"/>
  <c r="S428" i="28"/>
  <c r="X428" i="28"/>
  <c r="J428" i="28"/>
  <c r="T428" i="28"/>
  <c r="L428" i="28"/>
  <c r="W428" i="28"/>
  <c r="D428" i="28"/>
  <c r="O428" i="28"/>
  <c r="G428" i="28"/>
  <c r="R428" i="28"/>
  <c r="E291" i="28"/>
  <c r="I291" i="28"/>
  <c r="M291" i="28"/>
  <c r="Q291" i="28"/>
  <c r="U291" i="28"/>
  <c r="Y291" i="28"/>
  <c r="B291" i="28"/>
  <c r="D291" i="28"/>
  <c r="J291" i="28"/>
  <c r="O291" i="28"/>
  <c r="T291" i="28"/>
  <c r="G291" i="28"/>
  <c r="L291" i="28"/>
  <c r="R291" i="28"/>
  <c r="W291" i="28"/>
  <c r="C291" i="28"/>
  <c r="N291" i="28"/>
  <c r="X291" i="28"/>
  <c r="P291" i="28"/>
  <c r="H291" i="28"/>
  <c r="S291" i="28"/>
  <c r="K291" i="28"/>
  <c r="V291" i="28"/>
  <c r="F291" i="28"/>
  <c r="C323" i="21"/>
  <c r="G323" i="21"/>
  <c r="K323" i="21"/>
  <c r="O323" i="21"/>
  <c r="S323" i="21"/>
  <c r="W323" i="21"/>
  <c r="B323" i="21"/>
  <c r="E323" i="21"/>
  <c r="I323" i="21"/>
  <c r="M323" i="21"/>
  <c r="Q323" i="21"/>
  <c r="U323" i="21"/>
  <c r="Y323" i="21"/>
  <c r="F323" i="21"/>
  <c r="N323" i="21"/>
  <c r="V323" i="21"/>
  <c r="J323" i="21"/>
  <c r="R323" i="21"/>
  <c r="L323" i="21"/>
  <c r="D323" i="21"/>
  <c r="T323" i="21"/>
  <c r="X323" i="21"/>
  <c r="P323" i="21"/>
  <c r="H323" i="21"/>
  <c r="A393" i="21"/>
  <c r="A359" i="21"/>
  <c r="A427" i="21"/>
  <c r="A324" i="21"/>
  <c r="A463" i="28"/>
  <c r="A361" i="28"/>
  <c r="A395" i="28"/>
  <c r="A292" i="28"/>
  <c r="A326" i="28"/>
  <c r="A429" i="28"/>
  <c r="A255" i="21"/>
  <c r="A289" i="21"/>
  <c r="A220" i="21"/>
  <c r="A186" i="21"/>
  <c r="C220" i="21" l="1"/>
  <c r="G220" i="21"/>
  <c r="K220" i="21"/>
  <c r="O220" i="21"/>
  <c r="S220" i="21"/>
  <c r="W220" i="21"/>
  <c r="D220" i="21"/>
  <c r="H220" i="21"/>
  <c r="L220" i="21"/>
  <c r="P220" i="21"/>
  <c r="T220" i="21"/>
  <c r="X220" i="21"/>
  <c r="E220" i="21"/>
  <c r="M220" i="21"/>
  <c r="U220" i="21"/>
  <c r="B220" i="21"/>
  <c r="F220" i="21"/>
  <c r="N220" i="21"/>
  <c r="V220" i="21"/>
  <c r="Q220" i="21"/>
  <c r="I220" i="21"/>
  <c r="J220" i="21"/>
  <c r="R220" i="21"/>
  <c r="Y220" i="21"/>
  <c r="D186" i="21"/>
  <c r="H186" i="21"/>
  <c r="L186" i="21"/>
  <c r="P186" i="21"/>
  <c r="T186" i="21"/>
  <c r="X186" i="21"/>
  <c r="E186" i="21"/>
  <c r="I186" i="21"/>
  <c r="M186" i="21"/>
  <c r="Q186" i="21"/>
  <c r="U186" i="21"/>
  <c r="Y186" i="21"/>
  <c r="F186" i="21"/>
  <c r="N186" i="21"/>
  <c r="V186" i="21"/>
  <c r="G186" i="21"/>
  <c r="O186" i="21"/>
  <c r="W186" i="21"/>
  <c r="B186" i="21"/>
  <c r="R186" i="21"/>
  <c r="K186" i="21"/>
  <c r="C186" i="21"/>
  <c r="S186" i="21"/>
  <c r="J186" i="21"/>
  <c r="D255" i="21"/>
  <c r="H255" i="21"/>
  <c r="L255" i="21"/>
  <c r="P255" i="21"/>
  <c r="T255" i="21"/>
  <c r="X255" i="21"/>
  <c r="F255" i="21"/>
  <c r="J255" i="21"/>
  <c r="N255" i="21"/>
  <c r="R255" i="21"/>
  <c r="V255" i="21"/>
  <c r="G255" i="21"/>
  <c r="O255" i="21"/>
  <c r="W255" i="21"/>
  <c r="C255" i="21"/>
  <c r="K255" i="21"/>
  <c r="S255" i="21"/>
  <c r="M255" i="21"/>
  <c r="B255" i="21"/>
  <c r="E255" i="21"/>
  <c r="Y255" i="21"/>
  <c r="Q255" i="21"/>
  <c r="I255" i="21"/>
  <c r="U255" i="21"/>
  <c r="C395" i="28"/>
  <c r="G395" i="28"/>
  <c r="K395" i="28"/>
  <c r="O395" i="28"/>
  <c r="S395" i="28"/>
  <c r="W395" i="28"/>
  <c r="E395" i="28"/>
  <c r="J395" i="28"/>
  <c r="P395" i="28"/>
  <c r="U395" i="28"/>
  <c r="H395" i="28"/>
  <c r="M395" i="28"/>
  <c r="R395" i="28"/>
  <c r="X395" i="28"/>
  <c r="I395" i="28"/>
  <c r="T395" i="28"/>
  <c r="L395" i="28"/>
  <c r="V395" i="28"/>
  <c r="D395" i="28"/>
  <c r="N395" i="28"/>
  <c r="Y395" i="28"/>
  <c r="B395" i="28"/>
  <c r="F395" i="28"/>
  <c r="Q395" i="28"/>
  <c r="F429" i="28"/>
  <c r="J429" i="28"/>
  <c r="N429" i="28"/>
  <c r="R429" i="28"/>
  <c r="V429" i="28"/>
  <c r="D429" i="28"/>
  <c r="I429" i="28"/>
  <c r="O429" i="28"/>
  <c r="T429" i="28"/>
  <c r="Y429" i="28"/>
  <c r="B429" i="28"/>
  <c r="G429" i="28"/>
  <c r="L429" i="28"/>
  <c r="Q429" i="28"/>
  <c r="W429" i="28"/>
  <c r="H429" i="28"/>
  <c r="S429" i="28"/>
  <c r="K429" i="28"/>
  <c r="U429" i="28"/>
  <c r="C429" i="28"/>
  <c r="M429" i="28"/>
  <c r="X429" i="28"/>
  <c r="E429" i="28"/>
  <c r="P429" i="28"/>
  <c r="D361" i="28"/>
  <c r="H361" i="28"/>
  <c r="L361" i="28"/>
  <c r="P361" i="28"/>
  <c r="T361" i="28"/>
  <c r="X361" i="28"/>
  <c r="F361" i="28"/>
  <c r="K361" i="28"/>
  <c r="Q361" i="28"/>
  <c r="V361" i="28"/>
  <c r="C361" i="28"/>
  <c r="I361" i="28"/>
  <c r="N361" i="28"/>
  <c r="S361" i="28"/>
  <c r="Y361" i="28"/>
  <c r="B361" i="28"/>
  <c r="J361" i="28"/>
  <c r="U361" i="28"/>
  <c r="M361" i="28"/>
  <c r="W361" i="28"/>
  <c r="E361" i="28"/>
  <c r="O361" i="28"/>
  <c r="G361" i="28"/>
  <c r="R361" i="28"/>
  <c r="C289" i="21"/>
  <c r="G289" i="21"/>
  <c r="K289" i="21"/>
  <c r="O289" i="21"/>
  <c r="S289" i="21"/>
  <c r="W289" i="21"/>
  <c r="B289" i="21"/>
  <c r="E289" i="21"/>
  <c r="I289" i="21"/>
  <c r="M289" i="21"/>
  <c r="Q289" i="21"/>
  <c r="U289" i="21"/>
  <c r="Y289" i="21"/>
  <c r="F289" i="21"/>
  <c r="N289" i="21"/>
  <c r="V289" i="21"/>
  <c r="J289" i="21"/>
  <c r="R289" i="21"/>
  <c r="L289" i="21"/>
  <c r="D289" i="21"/>
  <c r="X289" i="21"/>
  <c r="P289" i="21"/>
  <c r="H289" i="21"/>
  <c r="T289" i="21"/>
  <c r="F292" i="28"/>
  <c r="J292" i="28"/>
  <c r="N292" i="28"/>
  <c r="R292" i="28"/>
  <c r="V292" i="28"/>
  <c r="C292" i="28"/>
  <c r="H292" i="28"/>
  <c r="M292" i="28"/>
  <c r="S292" i="28"/>
  <c r="X292" i="28"/>
  <c r="E292" i="28"/>
  <c r="K292" i="28"/>
  <c r="P292" i="28"/>
  <c r="U292" i="28"/>
  <c r="L292" i="28"/>
  <c r="W292" i="28"/>
  <c r="B292" i="28"/>
  <c r="O292" i="28"/>
  <c r="G292" i="28"/>
  <c r="Q292" i="28"/>
  <c r="I292" i="28"/>
  <c r="T292" i="28"/>
  <c r="D292" i="28"/>
  <c r="Y292" i="28"/>
  <c r="D324" i="21"/>
  <c r="H324" i="21"/>
  <c r="L324" i="21"/>
  <c r="P324" i="21"/>
  <c r="T324" i="21"/>
  <c r="X324" i="21"/>
  <c r="F324" i="21"/>
  <c r="J324" i="21"/>
  <c r="N324" i="21"/>
  <c r="R324" i="21"/>
  <c r="V324" i="21"/>
  <c r="G324" i="21"/>
  <c r="O324" i="21"/>
  <c r="W324" i="21"/>
  <c r="C324" i="21"/>
  <c r="K324" i="21"/>
  <c r="S324" i="21"/>
  <c r="E324" i="21"/>
  <c r="U324" i="21"/>
  <c r="M324" i="21"/>
  <c r="Q324" i="21"/>
  <c r="B324" i="21"/>
  <c r="I324" i="21"/>
  <c r="Y324" i="21"/>
  <c r="C427" i="21"/>
  <c r="G427" i="21"/>
  <c r="K427" i="21"/>
  <c r="O427" i="21"/>
  <c r="S427" i="21"/>
  <c r="W427" i="21"/>
  <c r="D427" i="21"/>
  <c r="I427" i="21"/>
  <c r="N427" i="21"/>
  <c r="T427" i="21"/>
  <c r="Y427" i="21"/>
  <c r="B427" i="21"/>
  <c r="F427" i="21"/>
  <c r="L427" i="21"/>
  <c r="Q427" i="21"/>
  <c r="V427" i="21"/>
  <c r="H427" i="21"/>
  <c r="R427" i="21"/>
  <c r="M427" i="21"/>
  <c r="X427" i="21"/>
  <c r="P427" i="21"/>
  <c r="E427" i="21"/>
  <c r="J427" i="21"/>
  <c r="U427" i="21"/>
  <c r="D359" i="21"/>
  <c r="H359" i="21"/>
  <c r="L359" i="21"/>
  <c r="P359" i="21"/>
  <c r="T359" i="21"/>
  <c r="X359" i="21"/>
  <c r="E359" i="21"/>
  <c r="J359" i="21"/>
  <c r="O359" i="21"/>
  <c r="U359" i="21"/>
  <c r="G359" i="21"/>
  <c r="M359" i="21"/>
  <c r="R359" i="21"/>
  <c r="W359" i="21"/>
  <c r="C359" i="21"/>
  <c r="N359" i="21"/>
  <c r="Y359" i="21"/>
  <c r="B359" i="21"/>
  <c r="I359" i="21"/>
  <c r="S359" i="21"/>
  <c r="V359" i="21"/>
  <c r="K359" i="21"/>
  <c r="F359" i="21"/>
  <c r="Q359" i="21"/>
  <c r="E326" i="28"/>
  <c r="I326" i="28"/>
  <c r="M326" i="28"/>
  <c r="Q326" i="28"/>
  <c r="U326" i="28"/>
  <c r="Y326" i="28"/>
  <c r="B326" i="28"/>
  <c r="G326" i="28"/>
  <c r="L326" i="28"/>
  <c r="R326" i="28"/>
  <c r="W326" i="28"/>
  <c r="D326" i="28"/>
  <c r="J326" i="28"/>
  <c r="O326" i="28"/>
  <c r="T326" i="28"/>
  <c r="K326" i="28"/>
  <c r="V326" i="28"/>
  <c r="C326" i="28"/>
  <c r="N326" i="28"/>
  <c r="X326" i="28"/>
  <c r="F326" i="28"/>
  <c r="P326" i="28"/>
  <c r="H326" i="28"/>
  <c r="S326" i="28"/>
  <c r="E463" i="28"/>
  <c r="I463" i="28"/>
  <c r="M463" i="28"/>
  <c r="Q463" i="28"/>
  <c r="U463" i="28"/>
  <c r="Y463" i="28"/>
  <c r="B463" i="28"/>
  <c r="G463" i="28"/>
  <c r="L463" i="28"/>
  <c r="R463" i="28"/>
  <c r="W463" i="28"/>
  <c r="D463" i="28"/>
  <c r="K463" i="28"/>
  <c r="S463" i="28"/>
  <c r="H463" i="28"/>
  <c r="O463" i="28"/>
  <c r="V463" i="28"/>
  <c r="J463" i="28"/>
  <c r="X463" i="28"/>
  <c r="N463" i="28"/>
  <c r="C463" i="28"/>
  <c r="P463" i="28"/>
  <c r="F463" i="28"/>
  <c r="T463" i="28"/>
  <c r="C393" i="21"/>
  <c r="G393" i="21"/>
  <c r="K393" i="21"/>
  <c r="O393" i="21"/>
  <c r="S393" i="21"/>
  <c r="W393" i="21"/>
  <c r="B393" i="21"/>
  <c r="H393" i="21"/>
  <c r="M393" i="21"/>
  <c r="R393" i="21"/>
  <c r="X393" i="21"/>
  <c r="E393" i="21"/>
  <c r="J393" i="21"/>
  <c r="P393" i="21"/>
  <c r="U393" i="21"/>
  <c r="L393" i="21"/>
  <c r="V393" i="21"/>
  <c r="F393" i="21"/>
  <c r="Q393" i="21"/>
  <c r="T393" i="21"/>
  <c r="I393" i="21"/>
  <c r="N393" i="21"/>
  <c r="D393" i="21"/>
  <c r="Y393" i="21"/>
  <c r="A394" i="21"/>
  <c r="A325" i="21"/>
  <c r="A360" i="21"/>
  <c r="A428" i="21"/>
  <c r="A430" i="28"/>
  <c r="A327" i="28"/>
  <c r="A396" i="28"/>
  <c r="A362" i="28"/>
  <c r="A464" i="28"/>
  <c r="A290" i="21"/>
  <c r="A256" i="21"/>
  <c r="A221" i="21"/>
  <c r="D221" i="21" l="1"/>
  <c r="H221" i="21"/>
  <c r="L221" i="21"/>
  <c r="P221" i="21"/>
  <c r="T221" i="21"/>
  <c r="X221" i="21"/>
  <c r="E221" i="21"/>
  <c r="I221" i="21"/>
  <c r="M221" i="21"/>
  <c r="Q221" i="21"/>
  <c r="U221" i="21"/>
  <c r="Y221" i="21"/>
  <c r="F221" i="21"/>
  <c r="N221" i="21"/>
  <c r="V221" i="21"/>
  <c r="G221" i="21"/>
  <c r="O221" i="21"/>
  <c r="W221" i="21"/>
  <c r="B221" i="21"/>
  <c r="J221" i="21"/>
  <c r="R221" i="21"/>
  <c r="S221" i="21"/>
  <c r="K221" i="21"/>
  <c r="C221" i="21"/>
  <c r="E256" i="21"/>
  <c r="I256" i="21"/>
  <c r="M256" i="21"/>
  <c r="Q256" i="21"/>
  <c r="U256" i="21"/>
  <c r="Y256" i="21"/>
  <c r="C256" i="21"/>
  <c r="G256" i="21"/>
  <c r="K256" i="21"/>
  <c r="O256" i="21"/>
  <c r="S256" i="21"/>
  <c r="W256" i="21"/>
  <c r="B256" i="21"/>
  <c r="H256" i="21"/>
  <c r="P256" i="21"/>
  <c r="X256" i="21"/>
  <c r="D256" i="21"/>
  <c r="L256" i="21"/>
  <c r="T256" i="21"/>
  <c r="F256" i="21"/>
  <c r="V256" i="21"/>
  <c r="N256" i="21"/>
  <c r="R256" i="21"/>
  <c r="J256" i="21"/>
  <c r="D396" i="28"/>
  <c r="H396" i="28"/>
  <c r="L396" i="28"/>
  <c r="P396" i="28"/>
  <c r="T396" i="28"/>
  <c r="X396" i="28"/>
  <c r="C396" i="28"/>
  <c r="I396" i="28"/>
  <c r="N396" i="28"/>
  <c r="S396" i="28"/>
  <c r="Y396" i="28"/>
  <c r="B396" i="28"/>
  <c r="F396" i="28"/>
  <c r="K396" i="28"/>
  <c r="Q396" i="28"/>
  <c r="V396" i="28"/>
  <c r="G396" i="28"/>
  <c r="R396" i="28"/>
  <c r="J396" i="28"/>
  <c r="U396" i="28"/>
  <c r="M396" i="28"/>
  <c r="W396" i="28"/>
  <c r="E396" i="28"/>
  <c r="O396" i="28"/>
  <c r="E360" i="21"/>
  <c r="I360" i="21"/>
  <c r="M360" i="21"/>
  <c r="Q360" i="21"/>
  <c r="U360" i="21"/>
  <c r="Y360" i="21"/>
  <c r="C360" i="21"/>
  <c r="H360" i="21"/>
  <c r="N360" i="21"/>
  <c r="S360" i="21"/>
  <c r="X360" i="21"/>
  <c r="B360" i="21"/>
  <c r="F360" i="21"/>
  <c r="K360" i="21"/>
  <c r="P360" i="21"/>
  <c r="V360" i="21"/>
  <c r="L360" i="21"/>
  <c r="W360" i="21"/>
  <c r="G360" i="21"/>
  <c r="R360" i="21"/>
  <c r="T360" i="21"/>
  <c r="J360" i="21"/>
  <c r="O360" i="21"/>
  <c r="D360" i="21"/>
  <c r="D290" i="21"/>
  <c r="H290" i="21"/>
  <c r="L290" i="21"/>
  <c r="P290" i="21"/>
  <c r="T290" i="21"/>
  <c r="X290" i="21"/>
  <c r="F290" i="21"/>
  <c r="J290" i="21"/>
  <c r="N290" i="21"/>
  <c r="R290" i="21"/>
  <c r="V290" i="21"/>
  <c r="G290" i="21"/>
  <c r="O290" i="21"/>
  <c r="W290" i="21"/>
  <c r="C290" i="21"/>
  <c r="K290" i="21"/>
  <c r="S290" i="21"/>
  <c r="E290" i="21"/>
  <c r="U290" i="21"/>
  <c r="Y290" i="21"/>
  <c r="M290" i="21"/>
  <c r="B290" i="21"/>
  <c r="Q290" i="21"/>
  <c r="I290" i="21"/>
  <c r="F327" i="28"/>
  <c r="J327" i="28"/>
  <c r="N327" i="28"/>
  <c r="R327" i="28"/>
  <c r="V327" i="28"/>
  <c r="E327" i="28"/>
  <c r="K327" i="28"/>
  <c r="P327" i="28"/>
  <c r="U327" i="28"/>
  <c r="C327" i="28"/>
  <c r="H327" i="28"/>
  <c r="M327" i="28"/>
  <c r="S327" i="28"/>
  <c r="X327" i="28"/>
  <c r="I327" i="28"/>
  <c r="T327" i="28"/>
  <c r="L327" i="28"/>
  <c r="W327" i="28"/>
  <c r="B327" i="28"/>
  <c r="D327" i="28"/>
  <c r="O327" i="28"/>
  <c r="Y327" i="28"/>
  <c r="G327" i="28"/>
  <c r="Q327" i="28"/>
  <c r="E325" i="21"/>
  <c r="I325" i="21"/>
  <c r="M325" i="21"/>
  <c r="Q325" i="21"/>
  <c r="U325" i="21"/>
  <c r="Y325" i="21"/>
  <c r="C325" i="21"/>
  <c r="G325" i="21"/>
  <c r="K325" i="21"/>
  <c r="O325" i="21"/>
  <c r="S325" i="21"/>
  <c r="W325" i="21"/>
  <c r="B325" i="21"/>
  <c r="H325" i="21"/>
  <c r="P325" i="21"/>
  <c r="X325" i="21"/>
  <c r="D325" i="21"/>
  <c r="L325" i="21"/>
  <c r="T325" i="21"/>
  <c r="N325" i="21"/>
  <c r="F325" i="21"/>
  <c r="V325" i="21"/>
  <c r="J325" i="21"/>
  <c r="R325" i="21"/>
  <c r="F464" i="28"/>
  <c r="J464" i="28"/>
  <c r="N464" i="28"/>
  <c r="R464" i="28"/>
  <c r="V464" i="28"/>
  <c r="E464" i="28"/>
  <c r="K464" i="28"/>
  <c r="P464" i="28"/>
  <c r="U464" i="28"/>
  <c r="C464" i="28"/>
  <c r="I464" i="28"/>
  <c r="Q464" i="28"/>
  <c r="X464" i="28"/>
  <c r="G464" i="28"/>
  <c r="M464" i="28"/>
  <c r="T464" i="28"/>
  <c r="O464" i="28"/>
  <c r="B464" i="28"/>
  <c r="D464" i="28"/>
  <c r="S464" i="28"/>
  <c r="H464" i="28"/>
  <c r="W464" i="28"/>
  <c r="L464" i="28"/>
  <c r="Y464" i="28"/>
  <c r="C430" i="28"/>
  <c r="G430" i="28"/>
  <c r="K430" i="28"/>
  <c r="O430" i="28"/>
  <c r="S430" i="28"/>
  <c r="W430" i="28"/>
  <c r="H430" i="28"/>
  <c r="M430" i="28"/>
  <c r="R430" i="28"/>
  <c r="X430" i="28"/>
  <c r="E430" i="28"/>
  <c r="J430" i="28"/>
  <c r="P430" i="28"/>
  <c r="U430" i="28"/>
  <c r="F430" i="28"/>
  <c r="Q430" i="28"/>
  <c r="I430" i="28"/>
  <c r="T430" i="28"/>
  <c r="L430" i="28"/>
  <c r="V430" i="28"/>
  <c r="D430" i="28"/>
  <c r="N430" i="28"/>
  <c r="Y430" i="28"/>
  <c r="B430" i="28"/>
  <c r="D394" i="21"/>
  <c r="H394" i="21"/>
  <c r="L394" i="21"/>
  <c r="P394" i="21"/>
  <c r="T394" i="21"/>
  <c r="X394" i="21"/>
  <c r="F394" i="21"/>
  <c r="K394" i="21"/>
  <c r="Q394" i="21"/>
  <c r="V394" i="21"/>
  <c r="C394" i="21"/>
  <c r="I394" i="21"/>
  <c r="N394" i="21"/>
  <c r="S394" i="21"/>
  <c r="Y394" i="21"/>
  <c r="B394" i="21"/>
  <c r="J394" i="21"/>
  <c r="U394" i="21"/>
  <c r="E394" i="21"/>
  <c r="O394" i="21"/>
  <c r="R394" i="21"/>
  <c r="G394" i="21"/>
  <c r="M394" i="21"/>
  <c r="W394" i="21"/>
  <c r="E362" i="28"/>
  <c r="I362" i="28"/>
  <c r="M362" i="28"/>
  <c r="Q362" i="28"/>
  <c r="U362" i="28"/>
  <c r="Y362" i="28"/>
  <c r="B362" i="28"/>
  <c r="D362" i="28"/>
  <c r="J362" i="28"/>
  <c r="O362" i="28"/>
  <c r="T362" i="28"/>
  <c r="G362" i="28"/>
  <c r="L362" i="28"/>
  <c r="R362" i="28"/>
  <c r="W362" i="28"/>
  <c r="H362" i="28"/>
  <c r="S362" i="28"/>
  <c r="K362" i="28"/>
  <c r="V362" i="28"/>
  <c r="C362" i="28"/>
  <c r="N362" i="28"/>
  <c r="X362" i="28"/>
  <c r="F362" i="28"/>
  <c r="P362" i="28"/>
  <c r="D428" i="21"/>
  <c r="H428" i="21"/>
  <c r="L428" i="21"/>
  <c r="P428" i="21"/>
  <c r="G428" i="21"/>
  <c r="M428" i="21"/>
  <c r="R428" i="21"/>
  <c r="V428" i="21"/>
  <c r="E428" i="21"/>
  <c r="J428" i="21"/>
  <c r="O428" i="21"/>
  <c r="T428" i="21"/>
  <c r="X428" i="21"/>
  <c r="F428" i="21"/>
  <c r="Q428" i="21"/>
  <c r="Y428" i="21"/>
  <c r="K428" i="21"/>
  <c r="U428" i="21"/>
  <c r="N428" i="21"/>
  <c r="B428" i="21"/>
  <c r="C428" i="21"/>
  <c r="W428" i="21"/>
  <c r="I428" i="21"/>
  <c r="S428" i="21"/>
  <c r="A429" i="21"/>
  <c r="A361" i="21"/>
  <c r="A326" i="21"/>
  <c r="A395" i="21"/>
  <c r="A465" i="28"/>
  <c r="A363" i="28"/>
  <c r="A397" i="28"/>
  <c r="A431" i="28"/>
  <c r="A291" i="21"/>
  <c r="E291" i="21" l="1"/>
  <c r="I291" i="21"/>
  <c r="M291" i="21"/>
  <c r="Q291" i="21"/>
  <c r="U291" i="21"/>
  <c r="Y291" i="21"/>
  <c r="C291" i="21"/>
  <c r="G291" i="21"/>
  <c r="K291" i="21"/>
  <c r="O291" i="21"/>
  <c r="S291" i="21"/>
  <c r="W291" i="21"/>
  <c r="B291" i="21"/>
  <c r="H291" i="21"/>
  <c r="P291" i="21"/>
  <c r="X291" i="21"/>
  <c r="D291" i="21"/>
  <c r="L291" i="21"/>
  <c r="T291" i="21"/>
  <c r="N291" i="21"/>
  <c r="V291" i="21"/>
  <c r="J291" i="21"/>
  <c r="F291" i="21"/>
  <c r="R291" i="21"/>
  <c r="C465" i="28"/>
  <c r="G465" i="28"/>
  <c r="K465" i="28"/>
  <c r="O465" i="28"/>
  <c r="S465" i="28"/>
  <c r="W465" i="28"/>
  <c r="D465" i="28"/>
  <c r="I465" i="28"/>
  <c r="N465" i="28"/>
  <c r="T465" i="28"/>
  <c r="Y465" i="28"/>
  <c r="B465" i="28"/>
  <c r="H465" i="28"/>
  <c r="P465" i="28"/>
  <c r="V465" i="28"/>
  <c r="E465" i="28"/>
  <c r="L465" i="28"/>
  <c r="R465" i="28"/>
  <c r="F465" i="28"/>
  <c r="U465" i="28"/>
  <c r="J465" i="28"/>
  <c r="X465" i="28"/>
  <c r="M465" i="28"/>
  <c r="Q465" i="28"/>
  <c r="C429" i="21"/>
  <c r="G429" i="21"/>
  <c r="K429" i="21"/>
  <c r="O429" i="21"/>
  <c r="S429" i="21"/>
  <c r="W429" i="21"/>
  <c r="E429" i="21"/>
  <c r="I429" i="21"/>
  <c r="M429" i="21"/>
  <c r="Q429" i="21"/>
  <c r="U429" i="21"/>
  <c r="Y429" i="21"/>
  <c r="B429" i="21"/>
  <c r="J429" i="21"/>
  <c r="R429" i="21"/>
  <c r="F429" i="21"/>
  <c r="N429" i="21"/>
  <c r="V429" i="21"/>
  <c r="H429" i="21"/>
  <c r="X429" i="21"/>
  <c r="P429" i="21"/>
  <c r="D429" i="21"/>
  <c r="T429" i="21"/>
  <c r="L429" i="21"/>
  <c r="D431" i="28"/>
  <c r="H431" i="28"/>
  <c r="L431" i="28"/>
  <c r="P431" i="28"/>
  <c r="T431" i="28"/>
  <c r="X431" i="28"/>
  <c r="F431" i="28"/>
  <c r="K431" i="28"/>
  <c r="Q431" i="28"/>
  <c r="V431" i="28"/>
  <c r="C431" i="28"/>
  <c r="I431" i="28"/>
  <c r="N431" i="28"/>
  <c r="S431" i="28"/>
  <c r="Y431" i="28"/>
  <c r="B431" i="28"/>
  <c r="E431" i="28"/>
  <c r="O431" i="28"/>
  <c r="G431" i="28"/>
  <c r="R431" i="28"/>
  <c r="J431" i="28"/>
  <c r="U431" i="28"/>
  <c r="M431" i="28"/>
  <c r="W431" i="28"/>
  <c r="E395" i="21"/>
  <c r="I395" i="21"/>
  <c r="M395" i="21"/>
  <c r="Q395" i="21"/>
  <c r="U395" i="21"/>
  <c r="Y395" i="21"/>
  <c r="D395" i="21"/>
  <c r="J395" i="21"/>
  <c r="O395" i="21"/>
  <c r="T395" i="21"/>
  <c r="G395" i="21"/>
  <c r="L395" i="21"/>
  <c r="R395" i="21"/>
  <c r="W395" i="21"/>
  <c r="H395" i="21"/>
  <c r="S395" i="21"/>
  <c r="C395" i="21"/>
  <c r="N395" i="21"/>
  <c r="X395" i="21"/>
  <c r="B395" i="21"/>
  <c r="P395" i="21"/>
  <c r="F395" i="21"/>
  <c r="K395" i="21"/>
  <c r="V395" i="21"/>
  <c r="E397" i="28"/>
  <c r="I397" i="28"/>
  <c r="M397" i="28"/>
  <c r="Q397" i="28"/>
  <c r="U397" i="28"/>
  <c r="Y397" i="28"/>
  <c r="B397" i="28"/>
  <c r="G397" i="28"/>
  <c r="L397" i="28"/>
  <c r="R397" i="28"/>
  <c r="W397" i="28"/>
  <c r="D397" i="28"/>
  <c r="J397" i="28"/>
  <c r="O397" i="28"/>
  <c r="T397" i="28"/>
  <c r="F397" i="28"/>
  <c r="P397" i="28"/>
  <c r="H397" i="28"/>
  <c r="S397" i="28"/>
  <c r="K397" i="28"/>
  <c r="V397" i="28"/>
  <c r="C397" i="28"/>
  <c r="N397" i="28"/>
  <c r="X397" i="28"/>
  <c r="F326" i="21"/>
  <c r="J326" i="21"/>
  <c r="N326" i="21"/>
  <c r="R326" i="21"/>
  <c r="V326" i="21"/>
  <c r="D326" i="21"/>
  <c r="H326" i="21"/>
  <c r="L326" i="21"/>
  <c r="P326" i="21"/>
  <c r="T326" i="21"/>
  <c r="X326" i="21"/>
  <c r="I326" i="21"/>
  <c r="Q326" i="21"/>
  <c r="Y326" i="21"/>
  <c r="E326" i="21"/>
  <c r="M326" i="21"/>
  <c r="U326" i="21"/>
  <c r="B326" i="21"/>
  <c r="G326" i="21"/>
  <c r="W326" i="21"/>
  <c r="O326" i="21"/>
  <c r="S326" i="21"/>
  <c r="K326" i="21"/>
  <c r="C326" i="21"/>
  <c r="F363" i="28"/>
  <c r="J363" i="28"/>
  <c r="N363" i="28"/>
  <c r="R363" i="28"/>
  <c r="V363" i="28"/>
  <c r="C363" i="28"/>
  <c r="H363" i="28"/>
  <c r="M363" i="28"/>
  <c r="S363" i="28"/>
  <c r="X363" i="28"/>
  <c r="E363" i="28"/>
  <c r="K363" i="28"/>
  <c r="P363" i="28"/>
  <c r="U363" i="28"/>
  <c r="G363" i="28"/>
  <c r="Q363" i="28"/>
  <c r="I363" i="28"/>
  <c r="T363" i="28"/>
  <c r="L363" i="28"/>
  <c r="W363" i="28"/>
  <c r="B363" i="28"/>
  <c r="D363" i="28"/>
  <c r="O363" i="28"/>
  <c r="Y363" i="28"/>
  <c r="F361" i="21"/>
  <c r="J361" i="21"/>
  <c r="N361" i="21"/>
  <c r="R361" i="21"/>
  <c r="V361" i="21"/>
  <c r="G361" i="21"/>
  <c r="L361" i="21"/>
  <c r="Q361" i="21"/>
  <c r="W361" i="21"/>
  <c r="D361" i="21"/>
  <c r="I361" i="21"/>
  <c r="O361" i="21"/>
  <c r="T361" i="21"/>
  <c r="Y361" i="21"/>
  <c r="K361" i="21"/>
  <c r="U361" i="21"/>
  <c r="E361" i="21"/>
  <c r="P361" i="21"/>
  <c r="S361" i="21"/>
  <c r="H361" i="21"/>
  <c r="B361" i="21"/>
  <c r="M361" i="21"/>
  <c r="C361" i="21"/>
  <c r="X361" i="21"/>
  <c r="A430" i="21"/>
  <c r="A396" i="21"/>
  <c r="A362" i="21"/>
  <c r="A327" i="21"/>
  <c r="A398" i="28"/>
  <c r="A432" i="28"/>
  <c r="A466" i="28"/>
  <c r="C327" i="21" l="1"/>
  <c r="G327" i="21"/>
  <c r="K327" i="21"/>
  <c r="O327" i="21"/>
  <c r="S327" i="21"/>
  <c r="W327" i="21"/>
  <c r="B327" i="21"/>
  <c r="E327" i="21"/>
  <c r="I327" i="21"/>
  <c r="M327" i="21"/>
  <c r="Q327" i="21"/>
  <c r="U327" i="21"/>
  <c r="Y327" i="21"/>
  <c r="J327" i="21"/>
  <c r="R327" i="21"/>
  <c r="F327" i="21"/>
  <c r="N327" i="21"/>
  <c r="V327" i="21"/>
  <c r="P327" i="21"/>
  <c r="H327" i="21"/>
  <c r="X327" i="21"/>
  <c r="L327" i="21"/>
  <c r="D327" i="21"/>
  <c r="T327" i="21"/>
  <c r="D466" i="28"/>
  <c r="H466" i="28"/>
  <c r="L466" i="28"/>
  <c r="P466" i="28"/>
  <c r="T466" i="28"/>
  <c r="X466" i="28"/>
  <c r="G466" i="28"/>
  <c r="M466" i="28"/>
  <c r="R466" i="28"/>
  <c r="W466" i="28"/>
  <c r="F466" i="28"/>
  <c r="N466" i="28"/>
  <c r="U466" i="28"/>
  <c r="B466" i="28"/>
  <c r="C466" i="28"/>
  <c r="J466" i="28"/>
  <c r="Q466" i="28"/>
  <c r="Y466" i="28"/>
  <c r="K466" i="28"/>
  <c r="O466" i="28"/>
  <c r="E466" i="28"/>
  <c r="S466" i="28"/>
  <c r="I466" i="28"/>
  <c r="V466" i="28"/>
  <c r="C362" i="21"/>
  <c r="G362" i="21"/>
  <c r="K362" i="21"/>
  <c r="O362" i="21"/>
  <c r="S362" i="21"/>
  <c r="W362" i="21"/>
  <c r="B362" i="21"/>
  <c r="E362" i="21"/>
  <c r="J362" i="21"/>
  <c r="P362" i="21"/>
  <c r="U362" i="21"/>
  <c r="H362" i="21"/>
  <c r="M362" i="21"/>
  <c r="R362" i="21"/>
  <c r="X362" i="21"/>
  <c r="I362" i="21"/>
  <c r="T362" i="21"/>
  <c r="D362" i="21"/>
  <c r="N362" i="21"/>
  <c r="Y362" i="21"/>
  <c r="Q362" i="21"/>
  <c r="F362" i="21"/>
  <c r="L362" i="21"/>
  <c r="V362" i="21"/>
  <c r="E432" i="28"/>
  <c r="I432" i="28"/>
  <c r="M432" i="28"/>
  <c r="Q432" i="28"/>
  <c r="U432" i="28"/>
  <c r="Y432" i="28"/>
  <c r="B432" i="28"/>
  <c r="D432" i="28"/>
  <c r="J432" i="28"/>
  <c r="O432" i="28"/>
  <c r="T432" i="28"/>
  <c r="G432" i="28"/>
  <c r="L432" i="28"/>
  <c r="R432" i="28"/>
  <c r="W432" i="28"/>
  <c r="C432" i="28"/>
  <c r="N432" i="28"/>
  <c r="X432" i="28"/>
  <c r="F432" i="28"/>
  <c r="P432" i="28"/>
  <c r="H432" i="28"/>
  <c r="S432" i="28"/>
  <c r="K432" i="28"/>
  <c r="V432" i="28"/>
  <c r="F396" i="21"/>
  <c r="J396" i="21"/>
  <c r="N396" i="21"/>
  <c r="R396" i="21"/>
  <c r="V396" i="21"/>
  <c r="C396" i="21"/>
  <c r="H396" i="21"/>
  <c r="M396" i="21"/>
  <c r="S396" i="21"/>
  <c r="X396" i="21"/>
  <c r="B396" i="21"/>
  <c r="E396" i="21"/>
  <c r="K396" i="21"/>
  <c r="P396" i="21"/>
  <c r="U396" i="21"/>
  <c r="G396" i="21"/>
  <c r="Q396" i="21"/>
  <c r="L396" i="21"/>
  <c r="W396" i="21"/>
  <c r="O396" i="21"/>
  <c r="D396" i="21"/>
  <c r="Y396" i="21"/>
  <c r="I396" i="21"/>
  <c r="T396" i="21"/>
  <c r="F398" i="28"/>
  <c r="J398" i="28"/>
  <c r="N398" i="28"/>
  <c r="R398" i="28"/>
  <c r="V398" i="28"/>
  <c r="E398" i="28"/>
  <c r="K398" i="28"/>
  <c r="P398" i="28"/>
  <c r="U398" i="28"/>
  <c r="C398" i="28"/>
  <c r="H398" i="28"/>
  <c r="M398" i="28"/>
  <c r="S398" i="28"/>
  <c r="X398" i="28"/>
  <c r="D398" i="28"/>
  <c r="O398" i="28"/>
  <c r="Y398" i="28"/>
  <c r="G398" i="28"/>
  <c r="Q398" i="28"/>
  <c r="I398" i="28"/>
  <c r="T398" i="28"/>
  <c r="L398" i="28"/>
  <c r="W398" i="28"/>
  <c r="B398" i="28"/>
  <c r="D430" i="21"/>
  <c r="H430" i="21"/>
  <c r="L430" i="21"/>
  <c r="P430" i="21"/>
  <c r="T430" i="21"/>
  <c r="X430" i="21"/>
  <c r="F430" i="21"/>
  <c r="J430" i="21"/>
  <c r="N430" i="21"/>
  <c r="R430" i="21"/>
  <c r="V430" i="21"/>
  <c r="C430" i="21"/>
  <c r="K430" i="21"/>
  <c r="S430" i="21"/>
  <c r="B430" i="21"/>
  <c r="G430" i="21"/>
  <c r="O430" i="21"/>
  <c r="W430" i="21"/>
  <c r="Q430" i="21"/>
  <c r="I430" i="21"/>
  <c r="Y430" i="21"/>
  <c r="M430" i="21"/>
  <c r="E430" i="21"/>
  <c r="U430" i="21"/>
  <c r="A397" i="21"/>
  <c r="A431" i="21"/>
  <c r="A433" i="28"/>
  <c r="A467" i="28"/>
  <c r="F433" i="28" l="1"/>
  <c r="J433" i="28"/>
  <c r="N433" i="28"/>
  <c r="R433" i="28"/>
  <c r="V433" i="28"/>
  <c r="C433" i="28"/>
  <c r="H433" i="28"/>
  <c r="M433" i="28"/>
  <c r="S433" i="28"/>
  <c r="X433" i="28"/>
  <c r="E433" i="28"/>
  <c r="K433" i="28"/>
  <c r="P433" i="28"/>
  <c r="U433" i="28"/>
  <c r="L433" i="28"/>
  <c r="W433" i="28"/>
  <c r="B433" i="28"/>
  <c r="D433" i="28"/>
  <c r="O433" i="28"/>
  <c r="Y433" i="28"/>
  <c r="G433" i="28"/>
  <c r="Q433" i="28"/>
  <c r="I433" i="28"/>
  <c r="T433" i="28"/>
  <c r="E431" i="21"/>
  <c r="I431" i="21"/>
  <c r="M431" i="21"/>
  <c r="Q431" i="21"/>
  <c r="U431" i="21"/>
  <c r="Y431" i="21"/>
  <c r="B431" i="21"/>
  <c r="C431" i="21"/>
  <c r="G431" i="21"/>
  <c r="K431" i="21"/>
  <c r="O431" i="21"/>
  <c r="S431" i="21"/>
  <c r="W431" i="21"/>
  <c r="D431" i="21"/>
  <c r="L431" i="21"/>
  <c r="T431" i="21"/>
  <c r="H431" i="21"/>
  <c r="P431" i="21"/>
  <c r="X431" i="21"/>
  <c r="J431" i="21"/>
  <c r="R431" i="21"/>
  <c r="V431" i="21"/>
  <c r="F431" i="21"/>
  <c r="N431" i="21"/>
  <c r="C397" i="21"/>
  <c r="G397" i="21"/>
  <c r="K397" i="21"/>
  <c r="O397" i="21"/>
  <c r="S397" i="21"/>
  <c r="W397" i="21"/>
  <c r="B397" i="21"/>
  <c r="F397" i="21"/>
  <c r="L397" i="21"/>
  <c r="Q397" i="21"/>
  <c r="V397" i="21"/>
  <c r="D397" i="21"/>
  <c r="I397" i="21"/>
  <c r="N397" i="21"/>
  <c r="T397" i="21"/>
  <c r="Y397" i="21"/>
  <c r="E397" i="21"/>
  <c r="P397" i="21"/>
  <c r="J397" i="21"/>
  <c r="U397" i="21"/>
  <c r="M397" i="21"/>
  <c r="X397" i="21"/>
  <c r="H397" i="21"/>
  <c r="R397" i="21"/>
  <c r="E467" i="28"/>
  <c r="I467" i="28"/>
  <c r="M467" i="28"/>
  <c r="Q467" i="28"/>
  <c r="U467" i="28"/>
  <c r="Y467" i="28"/>
  <c r="B467" i="28"/>
  <c r="F467" i="28"/>
  <c r="K467" i="28"/>
  <c r="P467" i="28"/>
  <c r="V467" i="28"/>
  <c r="D467" i="28"/>
  <c r="L467" i="28"/>
  <c r="S467" i="28"/>
  <c r="H467" i="28"/>
  <c r="O467" i="28"/>
  <c r="W467" i="28"/>
  <c r="C467" i="28"/>
  <c r="R467" i="28"/>
  <c r="G467" i="28"/>
  <c r="T467" i="28"/>
  <c r="J467" i="28"/>
  <c r="X467" i="28"/>
  <c r="N467" i="28"/>
  <c r="A432" i="21"/>
  <c r="A468" i="28"/>
  <c r="F468" i="28" l="1"/>
  <c r="J468" i="28"/>
  <c r="N468" i="28"/>
  <c r="R468" i="28"/>
  <c r="V468" i="28"/>
  <c r="D468" i="28"/>
  <c r="I468" i="28"/>
  <c r="O468" i="28"/>
  <c r="T468" i="28"/>
  <c r="Y468" i="28"/>
  <c r="C468" i="28"/>
  <c r="K468" i="28"/>
  <c r="Q468" i="28"/>
  <c r="X468" i="28"/>
  <c r="G468" i="28"/>
  <c r="M468" i="28"/>
  <c r="U468" i="28"/>
  <c r="H468" i="28"/>
  <c r="W468" i="28"/>
  <c r="L468" i="28"/>
  <c r="B468" i="28"/>
  <c r="P468" i="28"/>
  <c r="E468" i="28"/>
  <c r="S468" i="28"/>
  <c r="F432" i="21"/>
  <c r="J432" i="21"/>
  <c r="N432" i="21"/>
  <c r="R432" i="21"/>
  <c r="V432" i="21"/>
  <c r="D432" i="21"/>
  <c r="H432" i="21"/>
  <c r="L432" i="21"/>
  <c r="P432" i="21"/>
  <c r="T432" i="21"/>
  <c r="X432" i="21"/>
  <c r="E432" i="21"/>
  <c r="M432" i="21"/>
  <c r="U432" i="21"/>
  <c r="I432" i="21"/>
  <c r="Q432" i="21"/>
  <c r="Y432" i="21"/>
  <c r="C432" i="21"/>
  <c r="S432" i="21"/>
  <c r="K432" i="21"/>
  <c r="O432" i="21"/>
  <c r="W432" i="21"/>
  <c r="B432" i="21"/>
  <c r="G432" i="21"/>
</calcChain>
</file>

<file path=xl/sharedStrings.xml><?xml version="1.0" encoding="utf-8"?>
<sst xmlns="http://schemas.openxmlformats.org/spreadsheetml/2006/main" count="1028" uniqueCount="185">
  <si>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</si>
  <si>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</si>
  <si>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</si>
  <si>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</si>
  <si>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</si>
  <si>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</si>
  <si>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</si>
  <si>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</si>
  <si>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</si>
  <si>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</si>
  <si>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</si>
  <si>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</si>
  <si>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</si>
  <si>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</si>
  <si>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</si>
  <si>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</si>
  <si>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</si>
  <si>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</si>
  <si>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</si>
  <si>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</si>
  <si>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</si>
  <si>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</si>
  <si>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</si>
  <si>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</si>
  <si>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</si>
  <si>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</si>
  <si>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</si>
  <si>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</si>
  <si>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</si>
  <si>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</si>
  <si>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</si>
  <si>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</si>
  <si>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</si>
  <si>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</si>
  <si>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</si>
  <si>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</si>
  <si>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</si>
  <si>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</si>
  <si>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</si>
  <si>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</si>
  <si>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</si>
  <si>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</si>
  <si>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</si>
  <si>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</si>
  <si>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</si>
  <si>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</si>
  <si>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</si>
  <si>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</si>
  <si>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</si>
  <si>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</si>
  <si>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</si>
  <si>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</si>
  <si>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</si>
  <si>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</si>
  <si>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</si>
  <si>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</si>
  <si>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</si>
  <si>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</si>
  <si>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</si>
  <si>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</si>
  <si>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</si>
  <si>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</si>
  <si>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</si>
  <si>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</si>
  <si>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</si>
  <si>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</si>
  <si>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</si>
  <si>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</si>
  <si>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</si>
  <si>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</si>
  <si>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</si>
  <si>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</si>
  <si>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</si>
  <si>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</si>
  <si>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</si>
  <si>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</si>
  <si>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</si>
  <si>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</si>
  <si>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</si>
  <si>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</si>
  <si>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</si>
  <si>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</si>
  <si>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</si>
  <si>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</si>
  <si>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</si>
  <si>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</si>
  <si>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</si>
  <si>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</si>
  <si>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</si>
  <si>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</si>
  <si>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</si>
  <si>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</si>
  <si>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</si>
  <si>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</si>
  <si>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</si>
  <si>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</si>
  <si>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</si>
  <si>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</si>
  <si>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</si>
  <si>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</si>
  <si>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</si>
  <si>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</si>
  <si>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</si>
  <si>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</si>
  <si>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</si>
  <si>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</si>
  <si>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</si>
  <si>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</si>
  <si>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</si>
  <si>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</si>
  <si>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</si>
  <si>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</si>
  <si>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</si>
  <si>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</si>
  <si>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</si>
  <si>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</si>
  <si>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</si>
  <si>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</si>
  <si>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</si>
  <si>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</si>
  <si>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</si>
  <si>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</si>
  <si>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</si>
  <si>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</si>
  <si>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</si>
  <si>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</si>
  <si>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</si>
  <si>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</si>
  <si>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</si>
  <si>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</si>
  <si>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</si>
  <si>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</si>
  <si>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</si>
  <si>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</si>
  <si>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</si>
  <si>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</si>
  <si>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</si>
  <si>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</si>
  <si>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</si>
  <si>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</si>
  <si>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</si>
  <si>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</si>
  <si>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</si>
  <si>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PMECHE21</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</si>
  <si>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</si>
  <si>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</si>
  <si>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</si>
  <si>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</si>
  <si>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</si>
  <si>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 xml:space="preserve">Постановление Правления ГКЦ РС(Я) № 251 от 28 декабря 2019 г. </t>
  </si>
  <si>
    <t>Приказ Минэнерго России от 30 сентября 2019г. №1048</t>
  </si>
  <si>
    <t>ФАС России. Приказ №1618/19 от 10.12.2019</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</si>
  <si>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июне 2020г.</t>
  </si>
  <si>
    <t>1629,98</t>
  </si>
  <si>
    <t>июнь 2020 года</t>
  </si>
  <si>
    <t>01.06.2020</t>
  </si>
  <si>
    <t>02.06.2020</t>
  </si>
  <si>
    <t>03.06.2020</t>
  </si>
  <si>
    <t>04.06.2020</t>
  </si>
  <si>
    <t>05.06.2020</t>
  </si>
  <si>
    <t>06.06.2020</t>
  </si>
  <si>
    <t>07.06.2020</t>
  </si>
  <si>
    <t>08.06.2020</t>
  </si>
  <si>
    <t>09.06.2020</t>
  </si>
  <si>
    <t>10.06.2020</t>
  </si>
  <si>
    <t>11.06.2020</t>
  </si>
  <si>
    <t>12.06.2020</t>
  </si>
  <si>
    <t>13.06.2020</t>
  </si>
  <si>
    <t>14.06.2020</t>
  </si>
  <si>
    <t>15.06.2020</t>
  </si>
  <si>
    <t>16.06.2020</t>
  </si>
  <si>
    <t>17.06.2020</t>
  </si>
  <si>
    <t>18.06.2020</t>
  </si>
  <si>
    <t>19.06.2020</t>
  </si>
  <si>
    <t>20.06.2020</t>
  </si>
  <si>
    <t>21.06.2020</t>
  </si>
  <si>
    <t>22.06.2020</t>
  </si>
  <si>
    <t>23.06.2020</t>
  </si>
  <si>
    <t>24.06.2020</t>
  </si>
  <si>
    <t>25.06.2020</t>
  </si>
  <si>
    <t>26.06.2020</t>
  </si>
  <si>
    <t>27.06.2020</t>
  </si>
  <si>
    <t>28.06.2020</t>
  </si>
  <si>
    <t>29.06.2020</t>
  </si>
  <si>
    <t>30.06.2020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</si>
</sst>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79">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64" fontId="21" fillId="8" borderId="10" xfId="25" applyFont="1" applyFill="1" applyBorder="1" applyAlignment="1" applyProtection="1">
      <alignment horizontal="center" vertical="center" wrapText="1"/>
      <protection hidden="1"/>
    </xf>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31"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38"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262" name="Object 238" hidden="1">
              <a:extLst>
                <a:ext uri="{63B3BB69-23CF-44E3-9099-C40C66FF867C}">
                  <a14:compatExt spid="_x0000_s12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263" name="Object 239" hidden="1">
              <a:extLst>
                <a:ext uri="{63B3BB69-23CF-44E3-9099-C40C66FF867C}">
                  <a14:compatExt spid="_x0000_s12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264" name="Object 240" hidden="1">
              <a:extLst>
                <a:ext uri="{63B3BB69-23CF-44E3-9099-C40C66FF867C}">
                  <a14:compatExt spid="_x0000_s12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265" name="Object 241" hidden="1">
              <a:extLst>
                <a:ext uri="{63B3BB69-23CF-44E3-9099-C40C66FF867C}">
                  <a14:compatExt spid="_x0000_s12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4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4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4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19</xdr:row>
          <xdr:rowOff>447675</xdr:rowOff>
        </xdr:to>
        <xdr:sp macro="" textlink="">
          <xdr:nvSpPr>
            <xdr:cNvPr id="1266" name="Object 242" hidden="1">
              <a:extLst>
                <a:ext uri="{63B3BB69-23CF-44E3-9099-C40C66FF867C}">
                  <a14:compatExt spid="_x0000_s12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267" name="Object 243" hidden="1">
              <a:extLst>
                <a:ext uri="{63B3BB69-23CF-44E3-9099-C40C66FF867C}">
                  <a14:compatExt spid="_x0000_s12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268" name="Object 244" hidden="1">
              <a:extLst>
                <a:ext uri="{63B3BB69-23CF-44E3-9099-C40C66FF867C}">
                  <a14:compatExt spid="_x0000_s126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1269" name="Object 245" hidden="1">
              <a:extLst>
                <a:ext uri="{63B3BB69-23CF-44E3-9099-C40C66FF867C}">
                  <a14:compatExt spid="_x0000_s12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219075</xdr:rowOff>
        </xdr:from>
        <xdr:to>
          <xdr:col>2</xdr:col>
          <xdr:colOff>533400</xdr:colOff>
          <xdr:row>24</xdr:row>
          <xdr:rowOff>19050</xdr:rowOff>
        </xdr:to>
        <xdr:sp macro="" textlink="">
          <xdr:nvSpPr>
            <xdr:cNvPr id="1270" name="Object 246" hidden="1">
              <a:extLst>
                <a:ext uri="{63B3BB69-23CF-44E3-9099-C40C66FF867C}">
                  <a14:compatExt spid="_x0000_s127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271" name="Object 247" hidden="1">
              <a:extLst>
                <a:ext uri="{63B3BB69-23CF-44E3-9099-C40C66FF867C}">
                  <a14:compatExt spid="_x0000_s127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272" name="Object 248" hidden="1">
              <a:extLst>
                <a:ext uri="{63B3BB69-23CF-44E3-9099-C40C66FF867C}">
                  <a14:compatExt spid="_x0000_s12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273" name="Object 249" hidden="1">
              <a:extLst>
                <a:ext uri="{63B3BB69-23CF-44E3-9099-C40C66FF867C}">
                  <a14:compatExt spid="_x0000_s12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274" name="Object 250" hidden="1">
              <a:extLst>
                <a:ext uri="{63B3BB69-23CF-44E3-9099-C40C66FF867C}">
                  <a14:compatExt spid="_x0000_s12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275" name="Object 251" hidden="1">
              <a:extLst>
                <a:ext uri="{63B3BB69-23CF-44E3-9099-C40C66FF867C}">
                  <a14:compatExt spid="_x0000_s12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80" zoomScaleNormal="80" zoomScaleSheetLayoutView="80" workbookViewId="0">
      <selection activeCell="A2" sqref="A2:F2"/>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09" t="s">
        <v>152</v>
      </c>
      <c r="B1" s="109"/>
      <c r="C1" s="109"/>
      <c r="D1" s="109"/>
      <c r="E1" s="109"/>
      <c r="F1" s="109"/>
    </row>
    <row r="2" spans="1:8" s="1" customFormat="1" ht="21.75" customHeight="1" x14ac:dyDescent="0.25">
      <c r="A2" s="110" t="s">
        <v>30</v>
      </c>
      <c r="B2" s="110"/>
      <c r="C2" s="110"/>
      <c r="D2" s="110"/>
      <c r="E2" s="110"/>
      <c r="F2" s="110"/>
      <c r="G2" s="1" t="s">
        <v>41</v>
      </c>
    </row>
    <row r="3" spans="1:8" ht="18" customHeight="1" x14ac:dyDescent="0.25">
      <c r="A3" s="111" t="s">
        <v>31</v>
      </c>
      <c r="B3" s="111"/>
      <c r="C3" s="111"/>
      <c r="D3" s="111"/>
      <c r="E3" s="111"/>
      <c r="F3" s="111"/>
    </row>
    <row r="4" spans="1:8" ht="34.5" customHeight="1" x14ac:dyDescent="0.25">
      <c r="A4" s="112" t="s">
        <v>45</v>
      </c>
      <c r="B4" s="112"/>
      <c r="C4" s="112"/>
      <c r="D4" s="112"/>
      <c r="E4" s="112"/>
      <c r="F4" s="112"/>
    </row>
    <row r="5" spans="1:8" x14ac:dyDescent="0.25">
      <c r="A5" s="116"/>
      <c r="B5" s="116"/>
      <c r="C5" s="117" t="s">
        <v>29</v>
      </c>
      <c r="D5" s="118"/>
      <c r="E5" s="118"/>
      <c r="F5" s="119"/>
    </row>
    <row r="6" spans="1:8" x14ac:dyDescent="0.25">
      <c r="A6" s="116"/>
      <c r="B6" s="116"/>
      <c r="C6" s="3" t="s">
        <v>0</v>
      </c>
      <c r="D6" s="3" t="s">
        <v>1</v>
      </c>
      <c r="E6" s="3" t="s">
        <v>2</v>
      </c>
      <c r="F6" s="3" t="s">
        <v>3</v>
      </c>
    </row>
    <row r="7" spans="1:8" s="6" customFormat="1" x14ac:dyDescent="0.25">
      <c r="A7" s="113" t="s">
        <v>44</v>
      </c>
      <c r="B7" s="114"/>
      <c r="C7" s="4">
        <f>$F$12+'СЕТ СН'!F5+СВЦЭМ!$D$10+'СЕТ СН'!F11-'СЕТ СН'!F$18</f>
        <v>3247.3985009400003</v>
      </c>
      <c r="D7" s="4">
        <f>$F$12+'СЕТ СН'!G5+СВЦЭМ!$D$10+'СЕТ СН'!G11-'СЕТ СН'!G$18</f>
        <v>3317.3985009400003</v>
      </c>
      <c r="E7" s="4">
        <f>$F$12+'СЕТ СН'!H5+СВЦЭМ!$D$10+'СЕТ СН'!H11-'СЕТ СН'!H$18</f>
        <v>3377.3985009400003</v>
      </c>
      <c r="F7" s="4">
        <f>$F$12+'СЕТ СН'!I5+СВЦЭМ!$D$10+'СЕТ СН'!I11-'СЕТ СН'!I$18</f>
        <v>3447.3985009400003</v>
      </c>
      <c r="G7" s="5"/>
    </row>
    <row r="8" spans="1:8" x14ac:dyDescent="0.25">
      <c r="F8" s="8"/>
    </row>
    <row r="9" spans="1:8" ht="45.75" customHeight="1" x14ac:dyDescent="0.25">
      <c r="A9" s="104" t="s">
        <v>46</v>
      </c>
      <c r="B9" s="104"/>
      <c r="C9" s="104"/>
      <c r="D9" s="104"/>
      <c r="E9" s="104"/>
      <c r="F9" s="104"/>
    </row>
    <row r="10" spans="1:8" x14ac:dyDescent="0.25">
      <c r="B10" s="2"/>
      <c r="H10" s="2" t="s">
        <v>41</v>
      </c>
    </row>
    <row r="11" spans="1:8" ht="31.5" x14ac:dyDescent="0.25">
      <c r="A11" s="9"/>
      <c r="B11" s="115" t="s">
        <v>5</v>
      </c>
      <c r="C11" s="115"/>
      <c r="D11" s="115"/>
      <c r="E11" s="10" t="s">
        <v>4</v>
      </c>
      <c r="F11" s="11" t="s">
        <v>12</v>
      </c>
      <c r="G11" s="2" t="s">
        <v>41</v>
      </c>
    </row>
    <row r="12" spans="1:8" ht="31.5" x14ac:dyDescent="0.25">
      <c r="A12" s="12">
        <v>1</v>
      </c>
      <c r="B12" s="103" t="s">
        <v>47</v>
      </c>
      <c r="C12" s="103"/>
      <c r="D12" s="103"/>
      <c r="E12" s="13" t="s">
        <v>22</v>
      </c>
      <c r="F12" s="11">
        <f>ROUND(F13+F14*F15,8)+F34</f>
        <v>724.90849289000005</v>
      </c>
      <c r="H12" s="2" t="s">
        <v>41</v>
      </c>
    </row>
    <row r="13" spans="1:8" ht="31.5" x14ac:dyDescent="0.25">
      <c r="A13" s="12">
        <v>2</v>
      </c>
      <c r="B13" s="103" t="s">
        <v>48</v>
      </c>
      <c r="C13" s="103"/>
      <c r="D13" s="103"/>
      <c r="E13" s="13" t="s">
        <v>22</v>
      </c>
      <c r="F13" s="11">
        <f>СВЦЭМ!$D$11</f>
        <v>724.90849289000005</v>
      </c>
    </row>
    <row r="14" spans="1:8" ht="36" customHeight="1" x14ac:dyDescent="0.25">
      <c r="A14" s="12">
        <v>3</v>
      </c>
      <c r="B14" s="103" t="s">
        <v>49</v>
      </c>
      <c r="C14" s="103"/>
      <c r="D14" s="103"/>
      <c r="E14" s="13" t="s">
        <v>23</v>
      </c>
      <c r="F14" s="11">
        <f>СВЦЭМ!$D$12</f>
        <v>476726.64964901085</v>
      </c>
    </row>
    <row r="15" spans="1:8" ht="30.75" customHeight="1" x14ac:dyDescent="0.25">
      <c r="A15" s="12">
        <v>4</v>
      </c>
      <c r="B15" s="103" t="s">
        <v>50</v>
      </c>
      <c r="C15" s="103" t="s">
        <v>24</v>
      </c>
      <c r="D15" s="103" t="s">
        <v>24</v>
      </c>
      <c r="E15" s="14" t="s">
        <v>51</v>
      </c>
      <c r="F15" s="15">
        <f>ROUND(IF(F25-(F26+F33)&lt;=0,0,MAX(0,(F16-(F17+F24))/(F25-(F26+F33)))),11)</f>
        <v>0</v>
      </c>
    </row>
    <row r="16" spans="1:8" ht="36" customHeight="1" x14ac:dyDescent="0.25">
      <c r="A16" s="12">
        <v>5</v>
      </c>
      <c r="B16" s="103" t="s">
        <v>52</v>
      </c>
      <c r="C16" s="103" t="s">
        <v>25</v>
      </c>
      <c r="D16" s="103" t="s">
        <v>6</v>
      </c>
      <c r="E16" s="13" t="s">
        <v>6</v>
      </c>
      <c r="F16" s="16">
        <f>СВЦЭМ!$D$21</f>
        <v>1.5669999999999999</v>
      </c>
    </row>
    <row r="17" spans="1:6" ht="33" customHeight="1" x14ac:dyDescent="0.25">
      <c r="A17" s="12">
        <v>6</v>
      </c>
      <c r="B17" s="103" t="s">
        <v>53</v>
      </c>
      <c r="C17" s="103" t="s">
        <v>25</v>
      </c>
      <c r="D17" s="103" t="s">
        <v>6</v>
      </c>
      <c r="E17" s="13" t="s">
        <v>6</v>
      </c>
      <c r="F17" s="16">
        <f>SUM(F19:F23)</f>
        <v>1.5669999999999999</v>
      </c>
    </row>
    <row r="18" spans="1:6" ht="13.5" customHeight="1" x14ac:dyDescent="0.25">
      <c r="A18" s="12"/>
      <c r="B18" s="106" t="s">
        <v>54</v>
      </c>
      <c r="C18" s="107"/>
      <c r="D18" s="107"/>
      <c r="E18" s="107"/>
      <c r="F18" s="108"/>
    </row>
    <row r="19" spans="1:6" x14ac:dyDescent="0.25">
      <c r="A19" s="12">
        <v>6.1</v>
      </c>
      <c r="B19" s="103" t="s">
        <v>55</v>
      </c>
      <c r="C19" s="103"/>
      <c r="D19" s="103"/>
      <c r="E19" s="13" t="s">
        <v>6</v>
      </c>
      <c r="F19" s="16">
        <v>0</v>
      </c>
    </row>
    <row r="20" spans="1:6" x14ac:dyDescent="0.25">
      <c r="A20" s="12">
        <v>6.2</v>
      </c>
      <c r="B20" s="103" t="s">
        <v>56</v>
      </c>
      <c r="C20" s="103"/>
      <c r="D20" s="103"/>
      <c r="E20" s="13" t="s">
        <v>6</v>
      </c>
      <c r="F20" s="16">
        <v>0</v>
      </c>
    </row>
    <row r="21" spans="1:6" x14ac:dyDescent="0.25">
      <c r="A21" s="12">
        <v>6.3</v>
      </c>
      <c r="B21" s="103" t="s">
        <v>57</v>
      </c>
      <c r="C21" s="103"/>
      <c r="D21" s="103"/>
      <c r="E21" s="13" t="s">
        <v>6</v>
      </c>
      <c r="F21" s="16">
        <v>0</v>
      </c>
    </row>
    <row r="22" spans="1:6" x14ac:dyDescent="0.25">
      <c r="A22" s="12">
        <v>6.4</v>
      </c>
      <c r="B22" s="103" t="s">
        <v>58</v>
      </c>
      <c r="C22" s="103"/>
      <c r="D22" s="103"/>
      <c r="E22" s="13" t="s">
        <v>6</v>
      </c>
      <c r="F22" s="16">
        <v>0</v>
      </c>
    </row>
    <row r="23" spans="1:6" x14ac:dyDescent="0.25">
      <c r="A23" s="12">
        <v>6.5</v>
      </c>
      <c r="B23" s="103" t="s">
        <v>59</v>
      </c>
      <c r="C23" s="103"/>
      <c r="D23" s="103"/>
      <c r="E23" s="13" t="s">
        <v>6</v>
      </c>
      <c r="F23" s="16">
        <f>F16</f>
        <v>1.5669999999999999</v>
      </c>
    </row>
    <row r="24" spans="1:6" ht="31.5" customHeight="1" x14ac:dyDescent="0.25">
      <c r="A24" s="12">
        <v>7</v>
      </c>
      <c r="B24" s="103" t="s">
        <v>26</v>
      </c>
      <c r="C24" s="103" t="s">
        <v>25</v>
      </c>
      <c r="D24" s="103" t="s">
        <v>6</v>
      </c>
      <c r="E24" s="13" t="s">
        <v>6</v>
      </c>
      <c r="F24" s="16">
        <v>0</v>
      </c>
    </row>
    <row r="25" spans="1:6" ht="30" customHeight="1" x14ac:dyDescent="0.25">
      <c r="A25" s="12">
        <v>8</v>
      </c>
      <c r="B25" s="103" t="s">
        <v>60</v>
      </c>
      <c r="C25" s="103" t="s">
        <v>27</v>
      </c>
      <c r="D25" s="103" t="s">
        <v>28</v>
      </c>
      <c r="E25" s="13" t="s">
        <v>61</v>
      </c>
      <c r="F25" s="16">
        <f>СВЦЭМ!$D$20</f>
        <v>1180.52</v>
      </c>
    </row>
    <row r="26" spans="1:6" ht="30.75" customHeight="1" x14ac:dyDescent="0.25">
      <c r="A26" s="12">
        <v>9</v>
      </c>
      <c r="B26" s="103" t="s">
        <v>62</v>
      </c>
      <c r="C26" s="103" t="s">
        <v>27</v>
      </c>
      <c r="D26" s="103" t="s">
        <v>28</v>
      </c>
      <c r="E26" s="13" t="s">
        <v>61</v>
      </c>
      <c r="F26" s="16">
        <f>SUM(F28:F32)</f>
        <v>1180.52</v>
      </c>
    </row>
    <row r="27" spans="1:6" x14ac:dyDescent="0.25">
      <c r="A27" s="12"/>
      <c r="B27" s="106" t="s">
        <v>54</v>
      </c>
      <c r="C27" s="107"/>
      <c r="D27" s="107"/>
      <c r="E27" s="107"/>
      <c r="F27" s="108"/>
    </row>
    <row r="28" spans="1:6" x14ac:dyDescent="0.25">
      <c r="A28" s="12">
        <v>9.1</v>
      </c>
      <c r="B28" s="103" t="s">
        <v>55</v>
      </c>
      <c r="C28" s="103"/>
      <c r="D28" s="103"/>
      <c r="E28" s="13" t="s">
        <v>61</v>
      </c>
      <c r="F28" s="16">
        <v>0</v>
      </c>
    </row>
    <row r="29" spans="1:6" x14ac:dyDescent="0.25">
      <c r="A29" s="12">
        <v>9.1999999999999993</v>
      </c>
      <c r="B29" s="103" t="s">
        <v>56</v>
      </c>
      <c r="C29" s="103"/>
      <c r="D29" s="103"/>
      <c r="E29" s="13" t="s">
        <v>61</v>
      </c>
      <c r="F29" s="86">
        <v>0</v>
      </c>
    </row>
    <row r="30" spans="1:6" x14ac:dyDescent="0.25">
      <c r="A30" s="12">
        <v>9.3000000000000007</v>
      </c>
      <c r="B30" s="103" t="s">
        <v>57</v>
      </c>
      <c r="C30" s="103"/>
      <c r="D30" s="103"/>
      <c r="E30" s="13" t="s">
        <v>61</v>
      </c>
      <c r="F30" s="16">
        <v>0</v>
      </c>
    </row>
    <row r="31" spans="1:6" x14ac:dyDescent="0.25">
      <c r="A31" s="12">
        <v>9.4</v>
      </c>
      <c r="B31" s="103" t="s">
        <v>58</v>
      </c>
      <c r="C31" s="103"/>
      <c r="D31" s="103"/>
      <c r="E31" s="13" t="s">
        <v>61</v>
      </c>
      <c r="F31" s="16">
        <v>0</v>
      </c>
    </row>
    <row r="32" spans="1:6" x14ac:dyDescent="0.25">
      <c r="A32" s="12">
        <v>9.5</v>
      </c>
      <c r="B32" s="103" t="s">
        <v>59</v>
      </c>
      <c r="C32" s="103"/>
      <c r="D32" s="103"/>
      <c r="E32" s="13" t="s">
        <v>61</v>
      </c>
      <c r="F32" s="86">
        <f>F25</f>
        <v>1180.52</v>
      </c>
    </row>
    <row r="33" spans="1:6" ht="34.5" customHeight="1" x14ac:dyDescent="0.25">
      <c r="A33" s="12">
        <v>10</v>
      </c>
      <c r="B33" s="103" t="s">
        <v>63</v>
      </c>
      <c r="C33" s="103" t="s">
        <v>27</v>
      </c>
      <c r="D33" s="103" t="s">
        <v>28</v>
      </c>
      <c r="E33" s="13" t="s">
        <v>61</v>
      </c>
      <c r="F33" s="16">
        <v>0</v>
      </c>
    </row>
    <row r="34" spans="1:6" ht="42" customHeight="1" x14ac:dyDescent="0.25">
      <c r="A34" s="12">
        <v>11</v>
      </c>
      <c r="B34" s="103" t="s">
        <v>64</v>
      </c>
      <c r="C34" s="103"/>
      <c r="D34" s="103" t="s">
        <v>22</v>
      </c>
      <c r="E34" s="17" t="s">
        <v>22</v>
      </c>
      <c r="F34" s="11">
        <v>0</v>
      </c>
    </row>
    <row r="36" spans="1:6" ht="15.75" customHeight="1" x14ac:dyDescent="0.25">
      <c r="A36" s="105" t="s">
        <v>65</v>
      </c>
      <c r="B36" s="105"/>
      <c r="C36" s="105"/>
      <c r="D36" s="105"/>
      <c r="E36" s="105"/>
      <c r="F36" s="105"/>
    </row>
    <row r="37" spans="1:6" x14ac:dyDescent="0.25">
      <c r="A37" s="105"/>
      <c r="B37" s="105"/>
      <c r="C37" s="105"/>
      <c r="D37" s="105"/>
      <c r="E37" s="105"/>
      <c r="F37" s="105"/>
    </row>
    <row r="38" spans="1:6" x14ac:dyDescent="0.25">
      <c r="A38" s="105"/>
      <c r="B38" s="105"/>
      <c r="C38" s="105"/>
      <c r="D38" s="105"/>
      <c r="E38" s="105"/>
      <c r="F38" s="105"/>
    </row>
    <row r="39" spans="1:6" x14ac:dyDescent="0.25">
      <c r="A39" s="105"/>
      <c r="B39" s="105"/>
      <c r="C39" s="105"/>
      <c r="D39" s="105"/>
      <c r="E39" s="105"/>
      <c r="F39" s="105"/>
    </row>
    <row r="40" spans="1:6" x14ac:dyDescent="0.25">
      <c r="A40" s="105"/>
      <c r="B40" s="105"/>
      <c r="C40" s="105"/>
      <c r="D40" s="105"/>
      <c r="E40" s="105"/>
      <c r="F40" s="105"/>
    </row>
    <row r="41" spans="1:6" x14ac:dyDescent="0.25">
      <c r="A41" s="105"/>
      <c r="B41" s="105"/>
      <c r="C41" s="105"/>
      <c r="D41" s="105"/>
      <c r="E41" s="105"/>
      <c r="F41" s="105"/>
    </row>
  </sheetData>
  <sheetProtection algorithmName="SHA-512" hashValue="Bizt+EU1sADYnZEuO1IHO2n4AEuhmp05alYXqt+9MplTEPz7EYlfrEEIj3bqyRbd+eUsI75ZOFLhMEbf3zXvBQ==" saltValue="6548szy5rNO/iP2ZwJFxGA==" spinCount="100000"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0"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июне 2020г.</v>
      </c>
      <c r="B1" s="120"/>
      <c r="C1" s="120"/>
      <c r="D1" s="120"/>
      <c r="E1" s="120"/>
      <c r="F1" s="18"/>
    </row>
    <row r="2" spans="1:6" x14ac:dyDescent="0.25">
      <c r="A2" s="19"/>
      <c r="B2" s="19"/>
      <c r="C2" s="19"/>
      <c r="D2" s="19"/>
      <c r="E2" s="19"/>
      <c r="F2" s="19"/>
    </row>
    <row r="3" spans="1:6" x14ac:dyDescent="0.25">
      <c r="A3" s="110" t="s">
        <v>13</v>
      </c>
      <c r="B3" s="110"/>
      <c r="C3" s="110"/>
      <c r="D3" s="110"/>
      <c r="E3" s="110"/>
      <c r="F3" s="20"/>
    </row>
    <row r="4" spans="1:6" x14ac:dyDescent="0.25">
      <c r="A4" s="111" t="s">
        <v>14</v>
      </c>
      <c r="B4" s="111"/>
      <c r="C4" s="111"/>
      <c r="D4" s="111"/>
      <c r="E4" s="111"/>
      <c r="F4" s="21"/>
    </row>
    <row r="5" spans="1:6" x14ac:dyDescent="0.25">
      <c r="A5" s="19"/>
      <c r="B5" s="19"/>
      <c r="C5" s="19"/>
      <c r="D5" s="19"/>
      <c r="E5" s="19"/>
      <c r="F5" s="19"/>
    </row>
    <row r="6" spans="1:6" x14ac:dyDescent="0.25">
      <c r="A6" s="22" t="s">
        <v>66</v>
      </c>
      <c r="B6" s="23"/>
    </row>
    <row r="7" spans="1:6" x14ac:dyDescent="0.25">
      <c r="A7" s="123" t="s">
        <v>67</v>
      </c>
      <c r="B7" s="121" t="s">
        <v>29</v>
      </c>
      <c r="C7" s="121"/>
      <c r="D7" s="121"/>
      <c r="E7" s="121"/>
      <c r="F7" s="24"/>
    </row>
    <row r="8" spans="1:6" x14ac:dyDescent="0.25">
      <c r="A8" s="124"/>
      <c r="B8" s="25" t="s">
        <v>0</v>
      </c>
      <c r="C8" s="25" t="s">
        <v>32</v>
      </c>
      <c r="D8" s="25" t="s">
        <v>33</v>
      </c>
      <c r="E8" s="25" t="s">
        <v>3</v>
      </c>
    </row>
    <row r="9" spans="1:6" x14ac:dyDescent="0.25">
      <c r="A9" s="26" t="s">
        <v>34</v>
      </c>
      <c r="B9" s="4">
        <f>СВЦЭМ!$D$14+'СЕТ СН'!F5+СВЦЭМ!$D$10+'СЕТ СН'!F11-'СЕТ СН'!F$19</f>
        <v>3363.7659878300001</v>
      </c>
      <c r="C9" s="4">
        <f>СВЦЭМ!$D$14+'СЕТ СН'!G5+СВЦЭМ!$D$10+'СЕТ СН'!G11-'СЕТ СН'!G$19</f>
        <v>3433.7659878300001</v>
      </c>
      <c r="D9" s="4">
        <f>СВЦЭМ!$D$14+'СЕТ СН'!H5+СВЦЭМ!$D$10+'СЕТ СН'!H11-'СЕТ СН'!H$19</f>
        <v>3493.7659878300001</v>
      </c>
      <c r="E9" s="4">
        <f>СВЦЭМ!$D$14+'СЕТ СН'!I5+СВЦЭМ!$D$10+'СЕТ СН'!I11-'СЕТ СН'!I$19</f>
        <v>3563.7659878300001</v>
      </c>
    </row>
    <row r="10" spans="1:6" x14ac:dyDescent="0.25">
      <c r="A10" s="26" t="s">
        <v>35</v>
      </c>
      <c r="B10" s="4">
        <f>СВЦЭМ!$D$15+'СЕТ СН'!F5+СВЦЭМ!$D$10+'СЕТ СН'!F11-'СЕТ СН'!F$19</f>
        <v>3840.6266477099998</v>
      </c>
      <c r="C10" s="4">
        <f>СВЦЭМ!$D$15+'СЕТ СН'!G5+СВЦЭМ!$D$10+'СЕТ СН'!G11-'СЕТ СН'!G$19</f>
        <v>3910.6266477099998</v>
      </c>
      <c r="D10" s="4">
        <f>СВЦЭМ!$D$15+'СЕТ СН'!H5+СВЦЭМ!$D$10+'СЕТ СН'!H11-'СЕТ СН'!H$19</f>
        <v>3970.6266477099998</v>
      </c>
      <c r="E10" s="4">
        <f>СВЦЭМ!$D$15+'СЕТ СН'!I5+СВЦЭМ!$D$10+'СЕТ СН'!I11-'СЕТ СН'!I$19</f>
        <v>4040.6266477099998</v>
      </c>
    </row>
    <row r="11" spans="1:6" x14ac:dyDescent="0.25">
      <c r="A11" s="26" t="s">
        <v>36</v>
      </c>
      <c r="B11" s="4">
        <f>СВЦЭМ!$D$16+'СЕТ СН'!F5+СВЦЭМ!$D$10+'СЕТ СН'!F11-'СЕТ СН'!F$19</f>
        <v>4594.6687139200003</v>
      </c>
      <c r="C11" s="4">
        <f>СВЦЭМ!$D$16+'СЕТ СН'!G5+СВЦЭМ!$D$10+'СЕТ СН'!G11-'СЕТ СН'!G$19</f>
        <v>4664.6687139200003</v>
      </c>
      <c r="D11" s="4">
        <f>СВЦЭМ!$D$16+'СЕТ СН'!H5+СВЦЭМ!$D$10+'СЕТ СН'!H11-'СЕТ СН'!H$19</f>
        <v>4724.6687139200003</v>
      </c>
      <c r="E11" s="4">
        <f>СВЦЭМ!$D$16+'СЕТ СН'!I5+СВЦЭМ!$D$10+'СЕТ СН'!I11-'СЕТ СН'!I$19</f>
        <v>4794.6687139200003</v>
      </c>
    </row>
    <row r="12" spans="1:6" x14ac:dyDescent="0.25">
      <c r="A12" s="122"/>
      <c r="B12" s="122"/>
      <c r="C12" s="122"/>
      <c r="D12" s="122"/>
      <c r="E12" s="122"/>
    </row>
    <row r="13" spans="1:6" x14ac:dyDescent="0.25">
      <c r="A13" s="27" t="s">
        <v>68</v>
      </c>
      <c r="B13" s="23"/>
    </row>
    <row r="14" spans="1:6" x14ac:dyDescent="0.25">
      <c r="A14" s="123" t="s">
        <v>67</v>
      </c>
      <c r="B14" s="121" t="s">
        <v>29</v>
      </c>
      <c r="C14" s="121"/>
      <c r="D14" s="121"/>
      <c r="E14" s="121"/>
    </row>
    <row r="15" spans="1:6" x14ac:dyDescent="0.25">
      <c r="A15" s="124"/>
      <c r="B15" s="25" t="s">
        <v>0</v>
      </c>
      <c r="C15" s="25" t="s">
        <v>32</v>
      </c>
      <c r="D15" s="25" t="s">
        <v>33</v>
      </c>
      <c r="E15" s="25" t="s">
        <v>3</v>
      </c>
    </row>
    <row r="16" spans="1:6" x14ac:dyDescent="0.25">
      <c r="A16" s="26" t="s">
        <v>34</v>
      </c>
      <c r="B16" s="28">
        <f>СВЦЭМ!$D$14+'СЕТ СН'!F5+СВЦЭМ!$D$10+'СЕТ СН'!F11-'СЕТ СН'!F$19</f>
        <v>3363.7659878300001</v>
      </c>
      <c r="C16" s="28">
        <f>СВЦЭМ!$D$14+'СЕТ СН'!G5+СВЦЭМ!$D$10+'СЕТ СН'!G11-'СЕТ СН'!G$19</f>
        <v>3433.7659878300001</v>
      </c>
      <c r="D16" s="28">
        <f>СВЦЭМ!$D$14+'СЕТ СН'!H5+СВЦЭМ!$D$10+'СЕТ СН'!H11-'СЕТ СН'!H$19</f>
        <v>3493.7659878300001</v>
      </c>
      <c r="E16" s="28">
        <f>СВЦЭМ!$D$14+'СЕТ СН'!I5+СВЦЭМ!$D$10+'СЕТ СН'!I11-'СЕТ СН'!I$19</f>
        <v>3563.7659878300001</v>
      </c>
    </row>
    <row r="17" spans="1:5" x14ac:dyDescent="0.25">
      <c r="A17" s="26" t="s">
        <v>37</v>
      </c>
      <c r="B17" s="28">
        <f>СВЦЭМ!$D$17+'СЕТ СН'!F5+СВЦЭМ!$D$10+'СЕТ СН'!F11-'СЕТ СН'!F$19</f>
        <v>4170.5204332200001</v>
      </c>
      <c r="C17" s="28">
        <f>СВЦЭМ!$D$17+'СЕТ СН'!G5+СВЦЭМ!$D$10+'СЕТ СН'!G11-'СЕТ СН'!G$19</f>
        <v>4240.5204332200001</v>
      </c>
      <c r="D17" s="28">
        <f>СВЦЭМ!$D$17+'СЕТ СН'!H5+СВЦЭМ!$D$10+'СЕТ СН'!H11-'СЕТ СН'!H$19</f>
        <v>4300.5204332200001</v>
      </c>
      <c r="E17" s="28">
        <f>СВЦЭМ!$D$17+'СЕТ СН'!I5+СВЦЭМ!$D$10+'СЕТ СН'!I11-'СЕТ СН'!I$19</f>
        <v>4370.5204332200001</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8.25" customHeight="1" x14ac:dyDescent="0.2">
      <c r="A1" s="14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июне 2020г.</v>
      </c>
      <c r="B1" s="141"/>
      <c r="C1" s="141"/>
      <c r="D1" s="141"/>
      <c r="E1" s="141"/>
      <c r="F1" s="141"/>
      <c r="G1" s="141"/>
      <c r="H1" s="141"/>
      <c r="I1" s="141"/>
      <c r="J1" s="141"/>
      <c r="K1" s="141"/>
      <c r="L1" s="141"/>
      <c r="M1" s="141"/>
      <c r="N1" s="141"/>
      <c r="O1" s="141"/>
      <c r="P1" s="141"/>
      <c r="Q1" s="141"/>
      <c r="R1" s="141"/>
      <c r="S1" s="141"/>
      <c r="T1" s="141"/>
      <c r="U1" s="141"/>
      <c r="V1" s="141"/>
      <c r="W1" s="141"/>
      <c r="X1" s="141"/>
      <c r="Y1" s="141"/>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2" t="s">
        <v>38</v>
      </c>
      <c r="B3" s="142"/>
      <c r="C3" s="142"/>
      <c r="D3" s="142"/>
      <c r="E3" s="142"/>
      <c r="F3" s="142"/>
      <c r="G3" s="142"/>
      <c r="H3" s="142"/>
      <c r="I3" s="142"/>
      <c r="J3" s="142"/>
      <c r="K3" s="142"/>
      <c r="L3" s="142"/>
      <c r="M3" s="142"/>
      <c r="N3" s="142"/>
      <c r="O3" s="142"/>
      <c r="P3" s="142"/>
      <c r="Q3" s="142"/>
      <c r="R3" s="142"/>
      <c r="S3" s="142"/>
      <c r="T3" s="142"/>
      <c r="U3" s="142"/>
      <c r="V3" s="142"/>
      <c r="W3" s="142"/>
      <c r="X3" s="142"/>
      <c r="Y3" s="142"/>
    </row>
    <row r="4" spans="1:27" ht="15.75" x14ac:dyDescent="0.2">
      <c r="A4" s="142" t="s">
        <v>8</v>
      </c>
      <c r="B4" s="142"/>
      <c r="C4" s="142"/>
      <c r="D4" s="142"/>
      <c r="E4" s="142"/>
      <c r="F4" s="142"/>
      <c r="G4" s="142"/>
      <c r="H4" s="142"/>
      <c r="I4" s="142"/>
      <c r="J4" s="142"/>
      <c r="K4" s="142"/>
      <c r="L4" s="142"/>
      <c r="M4" s="142"/>
      <c r="N4" s="142"/>
      <c r="O4" s="142"/>
      <c r="P4" s="142"/>
      <c r="Q4" s="142"/>
      <c r="R4" s="142"/>
      <c r="S4" s="142"/>
      <c r="T4" s="142"/>
      <c r="U4" s="142"/>
      <c r="V4" s="142"/>
      <c r="W4" s="142"/>
      <c r="X4" s="142"/>
      <c r="Y4" s="14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6"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x14ac:dyDescent="0.2">
      <c r="A10" s="137"/>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38"/>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01.06.2020</v>
      </c>
      <c r="B12" s="36">
        <f>SUMIFS(СВЦЭМ!$C$33:$C$776,СВЦЭМ!$A$33:$A$776,$A12,СВЦЭМ!$B$33:$B$776,B$11)+'СЕТ СН'!$F$12+СВЦЭМ!$D$10+'СЕТ СН'!$F$5-'СЕТ СН'!$F$20</f>
        <v>3261.3120213000002</v>
      </c>
      <c r="C12" s="36">
        <f>SUMIFS(СВЦЭМ!$C$33:$C$776,СВЦЭМ!$A$33:$A$776,$A12,СВЦЭМ!$B$33:$B$776,C$11)+'СЕТ СН'!$F$12+СВЦЭМ!$D$10+'СЕТ СН'!$F$5-'СЕТ СН'!$F$20</f>
        <v>3272.62262108</v>
      </c>
      <c r="D12" s="36">
        <f>SUMIFS(СВЦЭМ!$C$33:$C$776,СВЦЭМ!$A$33:$A$776,$A12,СВЦЭМ!$B$33:$B$776,D$11)+'СЕТ СН'!$F$12+СВЦЭМ!$D$10+'СЕТ СН'!$F$5-'СЕТ СН'!$F$20</f>
        <v>3288.4630630800002</v>
      </c>
      <c r="E12" s="36">
        <f>SUMIFS(СВЦЭМ!$C$33:$C$776,СВЦЭМ!$A$33:$A$776,$A12,СВЦЭМ!$B$33:$B$776,E$11)+'СЕТ СН'!$F$12+СВЦЭМ!$D$10+'СЕТ СН'!$F$5-'СЕТ СН'!$F$20</f>
        <v>3297.43586108</v>
      </c>
      <c r="F12" s="36">
        <f>SUMIFS(СВЦЭМ!$C$33:$C$776,СВЦЭМ!$A$33:$A$776,$A12,СВЦЭМ!$B$33:$B$776,F$11)+'СЕТ СН'!$F$12+СВЦЭМ!$D$10+'СЕТ СН'!$F$5-'СЕТ СН'!$F$20</f>
        <v>3294.3720705300002</v>
      </c>
      <c r="G12" s="36">
        <f>SUMIFS(СВЦЭМ!$C$33:$C$776,СВЦЭМ!$A$33:$A$776,$A12,СВЦЭМ!$B$33:$B$776,G$11)+'СЕТ СН'!$F$12+СВЦЭМ!$D$10+'СЕТ СН'!$F$5-'СЕТ СН'!$F$20</f>
        <v>3286.1617648500001</v>
      </c>
      <c r="H12" s="36">
        <f>SUMIFS(СВЦЭМ!$C$33:$C$776,СВЦЭМ!$A$33:$A$776,$A12,СВЦЭМ!$B$33:$B$776,H$11)+'СЕТ СН'!$F$12+СВЦЭМ!$D$10+'СЕТ СН'!$F$5-'СЕТ СН'!$F$20</f>
        <v>3277.8494319199999</v>
      </c>
      <c r="I12" s="36">
        <f>SUMIFS(СВЦЭМ!$C$33:$C$776,СВЦЭМ!$A$33:$A$776,$A12,СВЦЭМ!$B$33:$B$776,I$11)+'СЕТ СН'!$F$12+СВЦЭМ!$D$10+'СЕТ СН'!$F$5-'СЕТ СН'!$F$20</f>
        <v>3268.1725359000002</v>
      </c>
      <c r="J12" s="36">
        <f>SUMIFS(СВЦЭМ!$C$33:$C$776,СВЦЭМ!$A$33:$A$776,$A12,СВЦЭМ!$B$33:$B$776,J$11)+'СЕТ СН'!$F$12+СВЦЭМ!$D$10+'СЕТ СН'!$F$5-'СЕТ СН'!$F$20</f>
        <v>3234.0003286400001</v>
      </c>
      <c r="K12" s="36">
        <f>SUMIFS(СВЦЭМ!$C$33:$C$776,СВЦЭМ!$A$33:$A$776,$A12,СВЦЭМ!$B$33:$B$776,K$11)+'СЕТ СН'!$F$12+СВЦЭМ!$D$10+'СЕТ СН'!$F$5-'СЕТ СН'!$F$20</f>
        <v>3177.1839208800002</v>
      </c>
      <c r="L12" s="36">
        <f>SUMIFS(СВЦЭМ!$C$33:$C$776,СВЦЭМ!$A$33:$A$776,$A12,СВЦЭМ!$B$33:$B$776,L$11)+'СЕТ СН'!$F$12+СВЦЭМ!$D$10+'СЕТ СН'!$F$5-'СЕТ СН'!$F$20</f>
        <v>3200.3260072900002</v>
      </c>
      <c r="M12" s="36">
        <f>SUMIFS(СВЦЭМ!$C$33:$C$776,СВЦЭМ!$A$33:$A$776,$A12,СВЦЭМ!$B$33:$B$776,M$11)+'СЕТ СН'!$F$12+СВЦЭМ!$D$10+'СЕТ СН'!$F$5-'СЕТ СН'!$F$20</f>
        <v>3216.2889590899999</v>
      </c>
      <c r="N12" s="36">
        <f>SUMIFS(СВЦЭМ!$C$33:$C$776,СВЦЭМ!$A$33:$A$776,$A12,СВЦЭМ!$B$33:$B$776,N$11)+'СЕТ СН'!$F$12+СВЦЭМ!$D$10+'СЕТ СН'!$F$5-'СЕТ СН'!$F$20</f>
        <v>3206.47934515</v>
      </c>
      <c r="O12" s="36">
        <f>SUMIFS(СВЦЭМ!$C$33:$C$776,СВЦЭМ!$A$33:$A$776,$A12,СВЦЭМ!$B$33:$B$776,O$11)+'СЕТ СН'!$F$12+СВЦЭМ!$D$10+'СЕТ СН'!$F$5-'СЕТ СН'!$F$20</f>
        <v>3194.4497083199999</v>
      </c>
      <c r="P12" s="36">
        <f>SUMIFS(СВЦЭМ!$C$33:$C$776,СВЦЭМ!$A$33:$A$776,$A12,СВЦЭМ!$B$33:$B$776,P$11)+'СЕТ СН'!$F$12+СВЦЭМ!$D$10+'СЕТ СН'!$F$5-'СЕТ СН'!$F$20</f>
        <v>3188.58985833</v>
      </c>
      <c r="Q12" s="36">
        <f>SUMIFS(СВЦЭМ!$C$33:$C$776,СВЦЭМ!$A$33:$A$776,$A12,СВЦЭМ!$B$33:$B$776,Q$11)+'СЕТ СН'!$F$12+СВЦЭМ!$D$10+'СЕТ СН'!$F$5-'СЕТ СН'!$F$20</f>
        <v>3191.3510287999998</v>
      </c>
      <c r="R12" s="36">
        <f>SUMIFS(СВЦЭМ!$C$33:$C$776,СВЦЭМ!$A$33:$A$776,$A12,СВЦЭМ!$B$33:$B$776,R$11)+'СЕТ СН'!$F$12+СВЦЭМ!$D$10+'СЕТ СН'!$F$5-'СЕТ СН'!$F$20</f>
        <v>3190.34943634</v>
      </c>
      <c r="S12" s="36">
        <f>SUMIFS(СВЦЭМ!$C$33:$C$776,СВЦЭМ!$A$33:$A$776,$A12,СВЦЭМ!$B$33:$B$776,S$11)+'СЕТ СН'!$F$12+СВЦЭМ!$D$10+'СЕТ СН'!$F$5-'СЕТ СН'!$F$20</f>
        <v>3194.57533483</v>
      </c>
      <c r="T12" s="36">
        <f>SUMIFS(СВЦЭМ!$C$33:$C$776,СВЦЭМ!$A$33:$A$776,$A12,СВЦЭМ!$B$33:$B$776,T$11)+'СЕТ СН'!$F$12+СВЦЭМ!$D$10+'СЕТ СН'!$F$5-'СЕТ СН'!$F$20</f>
        <v>3203.59116008</v>
      </c>
      <c r="U12" s="36">
        <f>SUMIFS(СВЦЭМ!$C$33:$C$776,СВЦЭМ!$A$33:$A$776,$A12,СВЦЭМ!$B$33:$B$776,U$11)+'СЕТ СН'!$F$12+СВЦЭМ!$D$10+'СЕТ СН'!$F$5-'СЕТ СН'!$F$20</f>
        <v>3180.1038259400002</v>
      </c>
      <c r="V12" s="36">
        <f>SUMIFS(СВЦЭМ!$C$33:$C$776,СВЦЭМ!$A$33:$A$776,$A12,СВЦЭМ!$B$33:$B$776,V$11)+'СЕТ СН'!$F$12+СВЦЭМ!$D$10+'СЕТ СН'!$F$5-'СЕТ СН'!$F$20</f>
        <v>3192.7246681400002</v>
      </c>
      <c r="W12" s="36">
        <f>SUMIFS(СВЦЭМ!$C$33:$C$776,СВЦЭМ!$A$33:$A$776,$A12,СВЦЭМ!$B$33:$B$776,W$11)+'СЕТ СН'!$F$12+СВЦЭМ!$D$10+'СЕТ СН'!$F$5-'СЕТ СН'!$F$20</f>
        <v>3217.50587726</v>
      </c>
      <c r="X12" s="36">
        <f>SUMIFS(СВЦЭМ!$C$33:$C$776,СВЦЭМ!$A$33:$A$776,$A12,СВЦЭМ!$B$33:$B$776,X$11)+'СЕТ СН'!$F$12+СВЦЭМ!$D$10+'СЕТ СН'!$F$5-'СЕТ СН'!$F$20</f>
        <v>3191.7055509500001</v>
      </c>
      <c r="Y12" s="36">
        <f>SUMIFS(СВЦЭМ!$C$33:$C$776,СВЦЭМ!$A$33:$A$776,$A12,СВЦЭМ!$B$33:$B$776,Y$11)+'СЕТ СН'!$F$12+СВЦЭМ!$D$10+'СЕТ СН'!$F$5-'СЕТ СН'!$F$20</f>
        <v>3216.44882401</v>
      </c>
      <c r="AA12" s="37"/>
    </row>
    <row r="13" spans="1:27" ht="15.75" x14ac:dyDescent="0.2">
      <c r="A13" s="35">
        <f>A12+1</f>
        <v>43984</v>
      </c>
      <c r="B13" s="36">
        <f>SUMIFS(СВЦЭМ!$C$33:$C$776,СВЦЭМ!$A$33:$A$776,$A13,СВЦЭМ!$B$33:$B$776,B$11)+'СЕТ СН'!$F$12+СВЦЭМ!$D$10+'СЕТ СН'!$F$5-'СЕТ СН'!$F$20</f>
        <v>3236.7533359600002</v>
      </c>
      <c r="C13" s="36">
        <f>SUMIFS(СВЦЭМ!$C$33:$C$776,СВЦЭМ!$A$33:$A$776,$A13,СВЦЭМ!$B$33:$B$776,C$11)+'СЕТ СН'!$F$12+СВЦЭМ!$D$10+'СЕТ СН'!$F$5-'СЕТ СН'!$F$20</f>
        <v>3276.4539638900001</v>
      </c>
      <c r="D13" s="36">
        <f>SUMIFS(СВЦЭМ!$C$33:$C$776,СВЦЭМ!$A$33:$A$776,$A13,СВЦЭМ!$B$33:$B$776,D$11)+'СЕТ СН'!$F$12+СВЦЭМ!$D$10+'СЕТ СН'!$F$5-'СЕТ СН'!$F$20</f>
        <v>3303.2928512099998</v>
      </c>
      <c r="E13" s="36">
        <f>SUMIFS(СВЦЭМ!$C$33:$C$776,СВЦЭМ!$A$33:$A$776,$A13,СВЦЭМ!$B$33:$B$776,E$11)+'СЕТ СН'!$F$12+СВЦЭМ!$D$10+'СЕТ СН'!$F$5-'СЕТ СН'!$F$20</f>
        <v>3311.5005937300002</v>
      </c>
      <c r="F13" s="36">
        <f>SUMIFS(СВЦЭМ!$C$33:$C$776,СВЦЭМ!$A$33:$A$776,$A13,СВЦЭМ!$B$33:$B$776,F$11)+'СЕТ СН'!$F$12+СВЦЭМ!$D$10+'СЕТ СН'!$F$5-'СЕТ СН'!$F$20</f>
        <v>3317.0515208100001</v>
      </c>
      <c r="G13" s="36">
        <f>SUMIFS(СВЦЭМ!$C$33:$C$776,СВЦЭМ!$A$33:$A$776,$A13,СВЦЭМ!$B$33:$B$776,G$11)+'СЕТ СН'!$F$12+СВЦЭМ!$D$10+'СЕТ СН'!$F$5-'СЕТ СН'!$F$20</f>
        <v>3309.9192569500001</v>
      </c>
      <c r="H13" s="36">
        <f>SUMIFS(СВЦЭМ!$C$33:$C$776,СВЦЭМ!$A$33:$A$776,$A13,СВЦЭМ!$B$33:$B$776,H$11)+'СЕТ СН'!$F$12+СВЦЭМ!$D$10+'СЕТ СН'!$F$5-'СЕТ СН'!$F$20</f>
        <v>3272.2217250200001</v>
      </c>
      <c r="I13" s="36">
        <f>SUMIFS(СВЦЭМ!$C$33:$C$776,СВЦЭМ!$A$33:$A$776,$A13,СВЦЭМ!$B$33:$B$776,I$11)+'СЕТ СН'!$F$12+СВЦЭМ!$D$10+'СЕТ СН'!$F$5-'СЕТ СН'!$F$20</f>
        <v>3224.41011377</v>
      </c>
      <c r="J13" s="36">
        <f>SUMIFS(СВЦЭМ!$C$33:$C$776,СВЦЭМ!$A$33:$A$776,$A13,СВЦЭМ!$B$33:$B$776,J$11)+'СЕТ СН'!$F$12+СВЦЭМ!$D$10+'СЕТ СН'!$F$5-'СЕТ СН'!$F$20</f>
        <v>3245.6506164800003</v>
      </c>
      <c r="K13" s="36">
        <f>SUMIFS(СВЦЭМ!$C$33:$C$776,СВЦЭМ!$A$33:$A$776,$A13,СВЦЭМ!$B$33:$B$776,K$11)+'СЕТ СН'!$F$12+СВЦЭМ!$D$10+'СЕТ СН'!$F$5-'СЕТ СН'!$F$20</f>
        <v>3244.3313047699999</v>
      </c>
      <c r="L13" s="36">
        <f>SUMIFS(СВЦЭМ!$C$33:$C$776,СВЦЭМ!$A$33:$A$776,$A13,СВЦЭМ!$B$33:$B$776,L$11)+'СЕТ СН'!$F$12+СВЦЭМ!$D$10+'СЕТ СН'!$F$5-'СЕТ СН'!$F$20</f>
        <v>3229.9373058400001</v>
      </c>
      <c r="M13" s="36">
        <f>SUMIFS(СВЦЭМ!$C$33:$C$776,СВЦЭМ!$A$33:$A$776,$A13,СВЦЭМ!$B$33:$B$776,M$11)+'СЕТ СН'!$F$12+СВЦЭМ!$D$10+'СЕТ СН'!$F$5-'СЕТ СН'!$F$20</f>
        <v>3208.80990415</v>
      </c>
      <c r="N13" s="36">
        <f>SUMIFS(СВЦЭМ!$C$33:$C$776,СВЦЭМ!$A$33:$A$776,$A13,СВЦЭМ!$B$33:$B$776,N$11)+'СЕТ СН'!$F$12+СВЦЭМ!$D$10+'СЕТ СН'!$F$5-'СЕТ СН'!$F$20</f>
        <v>3200.5116174</v>
      </c>
      <c r="O13" s="36">
        <f>SUMIFS(СВЦЭМ!$C$33:$C$776,СВЦЭМ!$A$33:$A$776,$A13,СВЦЭМ!$B$33:$B$776,O$11)+'СЕТ СН'!$F$12+СВЦЭМ!$D$10+'СЕТ СН'!$F$5-'СЕТ СН'!$F$20</f>
        <v>3202.3189066200002</v>
      </c>
      <c r="P13" s="36">
        <f>SUMIFS(СВЦЭМ!$C$33:$C$776,СВЦЭМ!$A$33:$A$776,$A13,СВЦЭМ!$B$33:$B$776,P$11)+'СЕТ СН'!$F$12+СВЦЭМ!$D$10+'СЕТ СН'!$F$5-'СЕТ СН'!$F$20</f>
        <v>3214.1761037300002</v>
      </c>
      <c r="Q13" s="36">
        <f>SUMIFS(СВЦЭМ!$C$33:$C$776,СВЦЭМ!$A$33:$A$776,$A13,СВЦЭМ!$B$33:$B$776,Q$11)+'СЕТ СН'!$F$12+СВЦЭМ!$D$10+'СЕТ СН'!$F$5-'СЕТ СН'!$F$20</f>
        <v>3210.4957058700002</v>
      </c>
      <c r="R13" s="36">
        <f>SUMIFS(СВЦЭМ!$C$33:$C$776,СВЦЭМ!$A$33:$A$776,$A13,СВЦЭМ!$B$33:$B$776,R$11)+'СЕТ СН'!$F$12+СВЦЭМ!$D$10+'СЕТ СН'!$F$5-'СЕТ СН'!$F$20</f>
        <v>3204.1156248100001</v>
      </c>
      <c r="S13" s="36">
        <f>SUMIFS(СВЦЭМ!$C$33:$C$776,СВЦЭМ!$A$33:$A$776,$A13,СВЦЭМ!$B$33:$B$776,S$11)+'СЕТ СН'!$F$12+СВЦЭМ!$D$10+'СЕТ СН'!$F$5-'СЕТ СН'!$F$20</f>
        <v>3214.4668427900001</v>
      </c>
      <c r="T13" s="36">
        <f>SUMIFS(СВЦЭМ!$C$33:$C$776,СВЦЭМ!$A$33:$A$776,$A13,СВЦЭМ!$B$33:$B$776,T$11)+'СЕТ СН'!$F$12+СВЦЭМ!$D$10+'СЕТ СН'!$F$5-'СЕТ СН'!$F$20</f>
        <v>3225.5865783500003</v>
      </c>
      <c r="U13" s="36">
        <f>SUMIFS(СВЦЭМ!$C$33:$C$776,СВЦЭМ!$A$33:$A$776,$A13,СВЦЭМ!$B$33:$B$776,U$11)+'СЕТ СН'!$F$12+СВЦЭМ!$D$10+'СЕТ СН'!$F$5-'СЕТ СН'!$F$20</f>
        <v>3210.7278403600003</v>
      </c>
      <c r="V13" s="36">
        <f>SUMIFS(СВЦЭМ!$C$33:$C$776,СВЦЭМ!$A$33:$A$776,$A13,СВЦЭМ!$B$33:$B$776,V$11)+'СЕТ СН'!$F$12+СВЦЭМ!$D$10+'СЕТ СН'!$F$5-'СЕТ СН'!$F$20</f>
        <v>3215.01405071</v>
      </c>
      <c r="W13" s="36">
        <f>SUMIFS(СВЦЭМ!$C$33:$C$776,СВЦЭМ!$A$33:$A$776,$A13,СВЦЭМ!$B$33:$B$776,W$11)+'СЕТ СН'!$F$12+СВЦЭМ!$D$10+'СЕТ СН'!$F$5-'СЕТ СН'!$F$20</f>
        <v>3211.7204678600001</v>
      </c>
      <c r="X13" s="36">
        <f>SUMIFS(СВЦЭМ!$C$33:$C$776,СВЦЭМ!$A$33:$A$776,$A13,СВЦЭМ!$B$33:$B$776,X$11)+'СЕТ СН'!$F$12+СВЦЭМ!$D$10+'СЕТ СН'!$F$5-'СЕТ СН'!$F$20</f>
        <v>3187.1806472200001</v>
      </c>
      <c r="Y13" s="36">
        <f>SUMIFS(СВЦЭМ!$C$33:$C$776,СВЦЭМ!$A$33:$A$776,$A13,СВЦЭМ!$B$33:$B$776,Y$11)+'СЕТ СН'!$F$12+СВЦЭМ!$D$10+'СЕТ СН'!$F$5-'СЕТ СН'!$F$20</f>
        <v>3185.4194257600002</v>
      </c>
    </row>
    <row r="14" spans="1:27" ht="15.75" x14ac:dyDescent="0.2">
      <c r="A14" s="35">
        <f t="shared" ref="A14:A42" si="0">A13+1</f>
        <v>43985</v>
      </c>
      <c r="B14" s="36">
        <f>SUMIFS(СВЦЭМ!$C$33:$C$776,СВЦЭМ!$A$33:$A$776,$A14,СВЦЭМ!$B$33:$B$776,B$11)+'СЕТ СН'!$F$12+СВЦЭМ!$D$10+'СЕТ СН'!$F$5-'СЕТ СН'!$F$20</f>
        <v>3292.69057733</v>
      </c>
      <c r="C14" s="36">
        <f>SUMIFS(СВЦЭМ!$C$33:$C$776,СВЦЭМ!$A$33:$A$776,$A14,СВЦЭМ!$B$33:$B$776,C$11)+'СЕТ СН'!$F$12+СВЦЭМ!$D$10+'СЕТ СН'!$F$5-'СЕТ СН'!$F$20</f>
        <v>3315.3980721400003</v>
      </c>
      <c r="D14" s="36">
        <f>SUMIFS(СВЦЭМ!$C$33:$C$776,СВЦЭМ!$A$33:$A$776,$A14,СВЦЭМ!$B$33:$B$776,D$11)+'СЕТ СН'!$F$12+СВЦЭМ!$D$10+'СЕТ СН'!$F$5-'СЕТ СН'!$F$20</f>
        <v>3318.7772898200001</v>
      </c>
      <c r="E14" s="36">
        <f>SUMIFS(СВЦЭМ!$C$33:$C$776,СВЦЭМ!$A$33:$A$776,$A14,СВЦЭМ!$B$33:$B$776,E$11)+'СЕТ СН'!$F$12+СВЦЭМ!$D$10+'СЕТ СН'!$F$5-'СЕТ СН'!$F$20</f>
        <v>3320.0331471999998</v>
      </c>
      <c r="F14" s="36">
        <f>SUMIFS(СВЦЭМ!$C$33:$C$776,СВЦЭМ!$A$33:$A$776,$A14,СВЦЭМ!$B$33:$B$776,F$11)+'СЕТ СН'!$F$12+СВЦЭМ!$D$10+'СЕТ СН'!$F$5-'СЕТ СН'!$F$20</f>
        <v>3315.32602959</v>
      </c>
      <c r="G14" s="36">
        <f>SUMIFS(СВЦЭМ!$C$33:$C$776,СВЦЭМ!$A$33:$A$776,$A14,СВЦЭМ!$B$33:$B$776,G$11)+'СЕТ СН'!$F$12+СВЦЭМ!$D$10+'СЕТ СН'!$F$5-'СЕТ СН'!$F$20</f>
        <v>3314.0423337100001</v>
      </c>
      <c r="H14" s="36">
        <f>SUMIFS(СВЦЭМ!$C$33:$C$776,СВЦЭМ!$A$33:$A$776,$A14,СВЦЭМ!$B$33:$B$776,H$11)+'СЕТ СН'!$F$12+СВЦЭМ!$D$10+'СЕТ СН'!$F$5-'СЕТ СН'!$F$20</f>
        <v>3316.4344143500002</v>
      </c>
      <c r="I14" s="36">
        <f>SUMIFS(СВЦЭМ!$C$33:$C$776,СВЦЭМ!$A$33:$A$776,$A14,СВЦЭМ!$B$33:$B$776,I$11)+'СЕТ СН'!$F$12+СВЦЭМ!$D$10+'СЕТ СН'!$F$5-'СЕТ СН'!$F$20</f>
        <v>3283.65850903</v>
      </c>
      <c r="J14" s="36">
        <f>SUMIFS(СВЦЭМ!$C$33:$C$776,СВЦЭМ!$A$33:$A$776,$A14,СВЦЭМ!$B$33:$B$776,J$11)+'СЕТ СН'!$F$12+СВЦЭМ!$D$10+'СЕТ СН'!$F$5-'СЕТ СН'!$F$20</f>
        <v>3297.4403711099999</v>
      </c>
      <c r="K14" s="36">
        <f>SUMIFS(СВЦЭМ!$C$33:$C$776,СВЦЭМ!$A$33:$A$776,$A14,СВЦЭМ!$B$33:$B$776,K$11)+'СЕТ СН'!$F$12+СВЦЭМ!$D$10+'СЕТ СН'!$F$5-'СЕТ СН'!$F$20</f>
        <v>3292.74397838</v>
      </c>
      <c r="L14" s="36">
        <f>SUMIFS(СВЦЭМ!$C$33:$C$776,СВЦЭМ!$A$33:$A$776,$A14,СВЦЭМ!$B$33:$B$776,L$11)+'СЕТ СН'!$F$12+СВЦЭМ!$D$10+'СЕТ СН'!$F$5-'СЕТ СН'!$F$20</f>
        <v>3248.48226888</v>
      </c>
      <c r="M14" s="36">
        <f>SUMIFS(СВЦЭМ!$C$33:$C$776,СВЦЭМ!$A$33:$A$776,$A14,СВЦЭМ!$B$33:$B$776,M$11)+'СЕТ СН'!$F$12+СВЦЭМ!$D$10+'СЕТ СН'!$F$5-'СЕТ СН'!$F$20</f>
        <v>3201.3303277599998</v>
      </c>
      <c r="N14" s="36">
        <f>SUMIFS(СВЦЭМ!$C$33:$C$776,СВЦЭМ!$A$33:$A$776,$A14,СВЦЭМ!$B$33:$B$776,N$11)+'СЕТ СН'!$F$12+СВЦЭМ!$D$10+'СЕТ СН'!$F$5-'СЕТ СН'!$F$20</f>
        <v>3182.1086177299999</v>
      </c>
      <c r="O14" s="36">
        <f>SUMIFS(СВЦЭМ!$C$33:$C$776,СВЦЭМ!$A$33:$A$776,$A14,СВЦЭМ!$B$33:$B$776,O$11)+'СЕТ СН'!$F$12+СВЦЭМ!$D$10+'СЕТ СН'!$F$5-'СЕТ СН'!$F$20</f>
        <v>3181.4965177300001</v>
      </c>
      <c r="P14" s="36">
        <f>SUMIFS(СВЦЭМ!$C$33:$C$776,СВЦЭМ!$A$33:$A$776,$A14,СВЦЭМ!$B$33:$B$776,P$11)+'СЕТ СН'!$F$12+СВЦЭМ!$D$10+'СЕТ СН'!$F$5-'СЕТ СН'!$F$20</f>
        <v>3187.2584479500001</v>
      </c>
      <c r="Q14" s="36">
        <f>SUMIFS(СВЦЭМ!$C$33:$C$776,СВЦЭМ!$A$33:$A$776,$A14,СВЦЭМ!$B$33:$B$776,Q$11)+'СЕТ СН'!$F$12+СВЦЭМ!$D$10+'СЕТ СН'!$F$5-'СЕТ СН'!$F$20</f>
        <v>3187.34919769</v>
      </c>
      <c r="R14" s="36">
        <f>SUMIFS(СВЦЭМ!$C$33:$C$776,СВЦЭМ!$A$33:$A$776,$A14,СВЦЭМ!$B$33:$B$776,R$11)+'СЕТ СН'!$F$12+СВЦЭМ!$D$10+'СЕТ СН'!$F$5-'СЕТ СН'!$F$20</f>
        <v>3185.1682538700002</v>
      </c>
      <c r="S14" s="36">
        <f>SUMIFS(СВЦЭМ!$C$33:$C$776,СВЦЭМ!$A$33:$A$776,$A14,СВЦЭМ!$B$33:$B$776,S$11)+'СЕТ СН'!$F$12+СВЦЭМ!$D$10+'СЕТ СН'!$F$5-'СЕТ СН'!$F$20</f>
        <v>3183.3066865199999</v>
      </c>
      <c r="T14" s="36">
        <f>SUMIFS(СВЦЭМ!$C$33:$C$776,СВЦЭМ!$A$33:$A$776,$A14,СВЦЭМ!$B$33:$B$776,T$11)+'СЕТ СН'!$F$12+СВЦЭМ!$D$10+'СЕТ СН'!$F$5-'СЕТ СН'!$F$20</f>
        <v>3208.9477938800001</v>
      </c>
      <c r="U14" s="36">
        <f>SUMIFS(СВЦЭМ!$C$33:$C$776,СВЦЭМ!$A$33:$A$776,$A14,СВЦЭМ!$B$33:$B$776,U$11)+'СЕТ СН'!$F$12+СВЦЭМ!$D$10+'СЕТ СН'!$F$5-'СЕТ СН'!$F$20</f>
        <v>3179.5788956400002</v>
      </c>
      <c r="V14" s="36">
        <f>SUMIFS(СВЦЭМ!$C$33:$C$776,СВЦЭМ!$A$33:$A$776,$A14,СВЦЭМ!$B$33:$B$776,V$11)+'СЕТ СН'!$F$12+СВЦЭМ!$D$10+'СЕТ СН'!$F$5-'СЕТ СН'!$F$20</f>
        <v>3131.8467481400003</v>
      </c>
      <c r="W14" s="36">
        <f>SUMIFS(СВЦЭМ!$C$33:$C$776,СВЦЭМ!$A$33:$A$776,$A14,СВЦЭМ!$B$33:$B$776,W$11)+'СЕТ СН'!$F$12+СВЦЭМ!$D$10+'СЕТ СН'!$F$5-'СЕТ СН'!$F$20</f>
        <v>3129.7819096900002</v>
      </c>
      <c r="X14" s="36">
        <f>SUMIFS(СВЦЭМ!$C$33:$C$776,СВЦЭМ!$A$33:$A$776,$A14,СВЦЭМ!$B$33:$B$776,X$11)+'СЕТ СН'!$F$12+СВЦЭМ!$D$10+'СЕТ СН'!$F$5-'СЕТ СН'!$F$20</f>
        <v>3174.0242358800001</v>
      </c>
      <c r="Y14" s="36">
        <f>SUMIFS(СВЦЭМ!$C$33:$C$776,СВЦЭМ!$A$33:$A$776,$A14,СВЦЭМ!$B$33:$B$776,Y$11)+'СЕТ СН'!$F$12+СВЦЭМ!$D$10+'СЕТ СН'!$F$5-'СЕТ СН'!$F$20</f>
        <v>3239.5488307599999</v>
      </c>
    </row>
    <row r="15" spans="1:27" ht="15.75" x14ac:dyDescent="0.2">
      <c r="A15" s="35">
        <f t="shared" si="0"/>
        <v>43986</v>
      </c>
      <c r="B15" s="36">
        <f>SUMIFS(СВЦЭМ!$C$33:$C$776,СВЦЭМ!$A$33:$A$776,$A15,СВЦЭМ!$B$33:$B$776,B$11)+'СЕТ СН'!$F$12+СВЦЭМ!$D$10+'СЕТ СН'!$F$5-'СЕТ СН'!$F$20</f>
        <v>3321.4399591400002</v>
      </c>
      <c r="C15" s="36">
        <f>SUMIFS(СВЦЭМ!$C$33:$C$776,СВЦЭМ!$A$33:$A$776,$A15,СВЦЭМ!$B$33:$B$776,C$11)+'СЕТ СН'!$F$12+СВЦЭМ!$D$10+'СЕТ СН'!$F$5-'СЕТ СН'!$F$20</f>
        <v>3335.5564485200002</v>
      </c>
      <c r="D15" s="36">
        <f>SUMIFS(СВЦЭМ!$C$33:$C$776,СВЦЭМ!$A$33:$A$776,$A15,СВЦЭМ!$B$33:$B$776,D$11)+'СЕТ СН'!$F$12+СВЦЭМ!$D$10+'СЕТ СН'!$F$5-'СЕТ СН'!$F$20</f>
        <v>3340.9169188199999</v>
      </c>
      <c r="E15" s="36">
        <f>SUMIFS(СВЦЭМ!$C$33:$C$776,СВЦЭМ!$A$33:$A$776,$A15,СВЦЭМ!$B$33:$B$776,E$11)+'СЕТ СН'!$F$12+СВЦЭМ!$D$10+'СЕТ СН'!$F$5-'СЕТ СН'!$F$20</f>
        <v>3349.7228374900001</v>
      </c>
      <c r="F15" s="36">
        <f>SUMIFS(СВЦЭМ!$C$33:$C$776,СВЦЭМ!$A$33:$A$776,$A15,СВЦЭМ!$B$33:$B$776,F$11)+'СЕТ СН'!$F$12+СВЦЭМ!$D$10+'СЕТ СН'!$F$5-'СЕТ СН'!$F$20</f>
        <v>3360.06611991</v>
      </c>
      <c r="G15" s="36">
        <f>SUMIFS(СВЦЭМ!$C$33:$C$776,СВЦЭМ!$A$33:$A$776,$A15,СВЦЭМ!$B$33:$B$776,G$11)+'СЕТ СН'!$F$12+СВЦЭМ!$D$10+'СЕТ СН'!$F$5-'СЕТ СН'!$F$20</f>
        <v>3363.8385126900002</v>
      </c>
      <c r="H15" s="36">
        <f>SUMIFS(СВЦЭМ!$C$33:$C$776,СВЦЭМ!$A$33:$A$776,$A15,СВЦЭМ!$B$33:$B$776,H$11)+'СЕТ СН'!$F$12+СВЦЭМ!$D$10+'СЕТ СН'!$F$5-'СЕТ СН'!$F$20</f>
        <v>3358.4400158099997</v>
      </c>
      <c r="I15" s="36">
        <f>SUMIFS(СВЦЭМ!$C$33:$C$776,СВЦЭМ!$A$33:$A$776,$A15,СВЦЭМ!$B$33:$B$776,I$11)+'СЕТ СН'!$F$12+СВЦЭМ!$D$10+'СЕТ СН'!$F$5-'СЕТ СН'!$F$20</f>
        <v>3317.2964921900002</v>
      </c>
      <c r="J15" s="36">
        <f>SUMIFS(СВЦЭМ!$C$33:$C$776,СВЦЭМ!$A$33:$A$776,$A15,СВЦЭМ!$B$33:$B$776,J$11)+'СЕТ СН'!$F$12+СВЦЭМ!$D$10+'СЕТ СН'!$F$5-'СЕТ СН'!$F$20</f>
        <v>3317.2039307499999</v>
      </c>
      <c r="K15" s="36">
        <f>SUMIFS(СВЦЭМ!$C$33:$C$776,СВЦЭМ!$A$33:$A$776,$A15,СВЦЭМ!$B$33:$B$776,K$11)+'СЕТ СН'!$F$12+СВЦЭМ!$D$10+'СЕТ СН'!$F$5-'СЕТ СН'!$F$20</f>
        <v>3288.20520261</v>
      </c>
      <c r="L15" s="36">
        <f>SUMIFS(СВЦЭМ!$C$33:$C$776,СВЦЭМ!$A$33:$A$776,$A15,СВЦЭМ!$B$33:$B$776,L$11)+'СЕТ СН'!$F$12+СВЦЭМ!$D$10+'СЕТ СН'!$F$5-'СЕТ СН'!$F$20</f>
        <v>3251.71829991</v>
      </c>
      <c r="M15" s="36">
        <f>SUMIFS(СВЦЭМ!$C$33:$C$776,СВЦЭМ!$A$33:$A$776,$A15,СВЦЭМ!$B$33:$B$776,M$11)+'СЕТ СН'!$F$12+СВЦЭМ!$D$10+'СЕТ СН'!$F$5-'СЕТ СН'!$F$20</f>
        <v>3222.5325271400002</v>
      </c>
      <c r="N15" s="36">
        <f>SUMIFS(СВЦЭМ!$C$33:$C$776,СВЦЭМ!$A$33:$A$776,$A15,СВЦЭМ!$B$33:$B$776,N$11)+'СЕТ СН'!$F$12+СВЦЭМ!$D$10+'СЕТ СН'!$F$5-'СЕТ СН'!$F$20</f>
        <v>3222.0740779500002</v>
      </c>
      <c r="O15" s="36">
        <f>SUMIFS(СВЦЭМ!$C$33:$C$776,СВЦЭМ!$A$33:$A$776,$A15,СВЦЭМ!$B$33:$B$776,O$11)+'СЕТ СН'!$F$12+СВЦЭМ!$D$10+'СЕТ СН'!$F$5-'СЕТ СН'!$F$20</f>
        <v>3227.2525043699998</v>
      </c>
      <c r="P15" s="36">
        <f>SUMIFS(СВЦЭМ!$C$33:$C$776,СВЦЭМ!$A$33:$A$776,$A15,СВЦЭМ!$B$33:$B$776,P$11)+'СЕТ СН'!$F$12+СВЦЭМ!$D$10+'СЕТ СН'!$F$5-'СЕТ СН'!$F$20</f>
        <v>3233.9910842899999</v>
      </c>
      <c r="Q15" s="36">
        <f>SUMIFS(СВЦЭМ!$C$33:$C$776,СВЦЭМ!$A$33:$A$776,$A15,СВЦЭМ!$B$33:$B$776,Q$11)+'СЕТ СН'!$F$12+СВЦЭМ!$D$10+'СЕТ СН'!$F$5-'СЕТ СН'!$F$20</f>
        <v>3224.8468317500001</v>
      </c>
      <c r="R15" s="36">
        <f>SUMIFS(СВЦЭМ!$C$33:$C$776,СВЦЭМ!$A$33:$A$776,$A15,СВЦЭМ!$B$33:$B$776,R$11)+'СЕТ СН'!$F$12+СВЦЭМ!$D$10+'СЕТ СН'!$F$5-'СЕТ СН'!$F$20</f>
        <v>3218.4299836700002</v>
      </c>
      <c r="S15" s="36">
        <f>SUMIFS(СВЦЭМ!$C$33:$C$776,СВЦЭМ!$A$33:$A$776,$A15,СВЦЭМ!$B$33:$B$776,S$11)+'СЕТ СН'!$F$12+СВЦЭМ!$D$10+'СЕТ СН'!$F$5-'СЕТ СН'!$F$20</f>
        <v>3221.20102185</v>
      </c>
      <c r="T15" s="36">
        <f>SUMIFS(СВЦЭМ!$C$33:$C$776,СВЦЭМ!$A$33:$A$776,$A15,СВЦЭМ!$B$33:$B$776,T$11)+'СЕТ СН'!$F$12+СВЦЭМ!$D$10+'СЕТ СН'!$F$5-'СЕТ СН'!$F$20</f>
        <v>3206.2353313900003</v>
      </c>
      <c r="U15" s="36">
        <f>SUMIFS(СВЦЭМ!$C$33:$C$776,СВЦЭМ!$A$33:$A$776,$A15,СВЦЭМ!$B$33:$B$776,U$11)+'СЕТ СН'!$F$12+СВЦЭМ!$D$10+'СЕТ СН'!$F$5-'СЕТ СН'!$F$20</f>
        <v>3165.6301604600003</v>
      </c>
      <c r="V15" s="36">
        <f>SUMIFS(СВЦЭМ!$C$33:$C$776,СВЦЭМ!$A$33:$A$776,$A15,СВЦЭМ!$B$33:$B$776,V$11)+'СЕТ СН'!$F$12+СВЦЭМ!$D$10+'СЕТ СН'!$F$5-'СЕТ СН'!$F$20</f>
        <v>3162.52231854</v>
      </c>
      <c r="W15" s="36">
        <f>SUMIFS(СВЦЭМ!$C$33:$C$776,СВЦЭМ!$A$33:$A$776,$A15,СВЦЭМ!$B$33:$B$776,W$11)+'СЕТ СН'!$F$12+СВЦЭМ!$D$10+'СЕТ СН'!$F$5-'СЕТ СН'!$F$20</f>
        <v>3156.4414201099999</v>
      </c>
      <c r="X15" s="36">
        <f>SUMIFS(СВЦЭМ!$C$33:$C$776,СВЦЭМ!$A$33:$A$776,$A15,СВЦЭМ!$B$33:$B$776,X$11)+'СЕТ СН'!$F$12+СВЦЭМ!$D$10+'СЕТ СН'!$F$5-'СЕТ СН'!$F$20</f>
        <v>3190.1329789299998</v>
      </c>
      <c r="Y15" s="36">
        <f>SUMIFS(СВЦЭМ!$C$33:$C$776,СВЦЭМ!$A$33:$A$776,$A15,СВЦЭМ!$B$33:$B$776,Y$11)+'СЕТ СН'!$F$12+СВЦЭМ!$D$10+'СЕТ СН'!$F$5-'СЕТ СН'!$F$20</f>
        <v>3251.36519546</v>
      </c>
    </row>
    <row r="16" spans="1:27" ht="15.75" x14ac:dyDescent="0.2">
      <c r="A16" s="35">
        <f t="shared" si="0"/>
        <v>43987</v>
      </c>
      <c r="B16" s="36">
        <f>SUMIFS(СВЦЭМ!$C$33:$C$776,СВЦЭМ!$A$33:$A$776,$A16,СВЦЭМ!$B$33:$B$776,B$11)+'СЕТ СН'!$F$12+СВЦЭМ!$D$10+'СЕТ СН'!$F$5-'СЕТ СН'!$F$20</f>
        <v>3359.4980145999998</v>
      </c>
      <c r="C16" s="36">
        <f>SUMIFS(СВЦЭМ!$C$33:$C$776,СВЦЭМ!$A$33:$A$776,$A16,СВЦЭМ!$B$33:$B$776,C$11)+'СЕТ СН'!$F$12+СВЦЭМ!$D$10+'СЕТ СН'!$F$5-'СЕТ СН'!$F$20</f>
        <v>3376.0747961299999</v>
      </c>
      <c r="D16" s="36">
        <f>SUMIFS(СВЦЭМ!$C$33:$C$776,СВЦЭМ!$A$33:$A$776,$A16,СВЦЭМ!$B$33:$B$776,D$11)+'СЕТ СН'!$F$12+СВЦЭМ!$D$10+'СЕТ СН'!$F$5-'СЕТ СН'!$F$20</f>
        <v>3396.0865357299999</v>
      </c>
      <c r="E16" s="36">
        <f>SUMIFS(СВЦЭМ!$C$33:$C$776,СВЦЭМ!$A$33:$A$776,$A16,СВЦЭМ!$B$33:$B$776,E$11)+'СЕТ СН'!$F$12+СВЦЭМ!$D$10+'СЕТ СН'!$F$5-'СЕТ СН'!$F$20</f>
        <v>3414.9091482100002</v>
      </c>
      <c r="F16" s="36">
        <f>SUMIFS(СВЦЭМ!$C$33:$C$776,СВЦЭМ!$A$33:$A$776,$A16,СВЦЭМ!$B$33:$B$776,F$11)+'СЕТ СН'!$F$12+СВЦЭМ!$D$10+'СЕТ СН'!$F$5-'СЕТ СН'!$F$20</f>
        <v>3414.8999177000001</v>
      </c>
      <c r="G16" s="36">
        <f>SUMIFS(СВЦЭМ!$C$33:$C$776,СВЦЭМ!$A$33:$A$776,$A16,СВЦЭМ!$B$33:$B$776,G$11)+'СЕТ СН'!$F$12+СВЦЭМ!$D$10+'СЕТ СН'!$F$5-'СЕТ СН'!$F$20</f>
        <v>3412.5718710299998</v>
      </c>
      <c r="H16" s="36">
        <f>SUMIFS(СВЦЭМ!$C$33:$C$776,СВЦЭМ!$A$33:$A$776,$A16,СВЦЭМ!$B$33:$B$776,H$11)+'СЕТ СН'!$F$12+СВЦЭМ!$D$10+'СЕТ СН'!$F$5-'СЕТ СН'!$F$20</f>
        <v>3376.2885058800002</v>
      </c>
      <c r="I16" s="36">
        <f>SUMIFS(СВЦЭМ!$C$33:$C$776,СВЦЭМ!$A$33:$A$776,$A16,СВЦЭМ!$B$33:$B$776,I$11)+'СЕТ СН'!$F$12+СВЦЭМ!$D$10+'СЕТ СН'!$F$5-'СЕТ СН'!$F$20</f>
        <v>3330.76110199</v>
      </c>
      <c r="J16" s="36">
        <f>SUMIFS(СВЦЭМ!$C$33:$C$776,СВЦЭМ!$A$33:$A$776,$A16,СВЦЭМ!$B$33:$B$776,J$11)+'СЕТ СН'!$F$12+СВЦЭМ!$D$10+'СЕТ СН'!$F$5-'СЕТ СН'!$F$20</f>
        <v>3274.35779856</v>
      </c>
      <c r="K16" s="36">
        <f>SUMIFS(СВЦЭМ!$C$33:$C$776,СВЦЭМ!$A$33:$A$776,$A16,СВЦЭМ!$B$33:$B$776,K$11)+'СЕТ СН'!$F$12+СВЦЭМ!$D$10+'СЕТ СН'!$F$5-'СЕТ СН'!$F$20</f>
        <v>3190.7147801000001</v>
      </c>
      <c r="L16" s="36">
        <f>SUMIFS(СВЦЭМ!$C$33:$C$776,СВЦЭМ!$A$33:$A$776,$A16,СВЦЭМ!$B$33:$B$776,L$11)+'СЕТ СН'!$F$12+СВЦЭМ!$D$10+'СЕТ СН'!$F$5-'СЕТ СН'!$F$20</f>
        <v>3157.9244939999999</v>
      </c>
      <c r="M16" s="36">
        <f>SUMIFS(СВЦЭМ!$C$33:$C$776,СВЦЭМ!$A$33:$A$776,$A16,СВЦЭМ!$B$33:$B$776,M$11)+'СЕТ СН'!$F$12+СВЦЭМ!$D$10+'СЕТ СН'!$F$5-'СЕТ СН'!$F$20</f>
        <v>3159.6202274699999</v>
      </c>
      <c r="N16" s="36">
        <f>SUMIFS(СВЦЭМ!$C$33:$C$776,СВЦЭМ!$A$33:$A$776,$A16,СВЦЭМ!$B$33:$B$776,N$11)+'СЕТ СН'!$F$12+СВЦЭМ!$D$10+'СЕТ СН'!$F$5-'СЕТ СН'!$F$20</f>
        <v>3159.5457289400001</v>
      </c>
      <c r="O16" s="36">
        <f>SUMIFS(СВЦЭМ!$C$33:$C$776,СВЦЭМ!$A$33:$A$776,$A16,СВЦЭМ!$B$33:$B$776,O$11)+'СЕТ СН'!$F$12+СВЦЭМ!$D$10+'СЕТ СН'!$F$5-'СЕТ СН'!$F$20</f>
        <v>3171.5553645199998</v>
      </c>
      <c r="P16" s="36">
        <f>SUMIFS(СВЦЭМ!$C$33:$C$776,СВЦЭМ!$A$33:$A$776,$A16,СВЦЭМ!$B$33:$B$776,P$11)+'СЕТ СН'!$F$12+СВЦЭМ!$D$10+'СЕТ СН'!$F$5-'СЕТ СН'!$F$20</f>
        <v>3184.9495569000001</v>
      </c>
      <c r="Q16" s="36">
        <f>SUMIFS(СВЦЭМ!$C$33:$C$776,СВЦЭМ!$A$33:$A$776,$A16,СВЦЭМ!$B$33:$B$776,Q$11)+'СЕТ СН'!$F$12+СВЦЭМ!$D$10+'СЕТ СН'!$F$5-'СЕТ СН'!$F$20</f>
        <v>3190.7980197799998</v>
      </c>
      <c r="R16" s="36">
        <f>SUMIFS(СВЦЭМ!$C$33:$C$776,СВЦЭМ!$A$33:$A$776,$A16,СВЦЭМ!$B$33:$B$776,R$11)+'СЕТ СН'!$F$12+СВЦЭМ!$D$10+'СЕТ СН'!$F$5-'СЕТ СН'!$F$20</f>
        <v>3187.0885198199999</v>
      </c>
      <c r="S16" s="36">
        <f>SUMIFS(СВЦЭМ!$C$33:$C$776,СВЦЭМ!$A$33:$A$776,$A16,СВЦЭМ!$B$33:$B$776,S$11)+'СЕТ СН'!$F$12+СВЦЭМ!$D$10+'СЕТ СН'!$F$5-'СЕТ СН'!$F$20</f>
        <v>3188.68706518</v>
      </c>
      <c r="T16" s="36">
        <f>SUMIFS(СВЦЭМ!$C$33:$C$776,СВЦЭМ!$A$33:$A$776,$A16,СВЦЭМ!$B$33:$B$776,T$11)+'СЕТ СН'!$F$12+СВЦЭМ!$D$10+'СЕТ СН'!$F$5-'СЕТ СН'!$F$20</f>
        <v>3181.24303762</v>
      </c>
      <c r="U16" s="36">
        <f>SUMIFS(СВЦЭМ!$C$33:$C$776,СВЦЭМ!$A$33:$A$776,$A16,СВЦЭМ!$B$33:$B$776,U$11)+'СЕТ СН'!$F$12+СВЦЭМ!$D$10+'СЕТ СН'!$F$5-'СЕТ СН'!$F$20</f>
        <v>3174.0256832200002</v>
      </c>
      <c r="V16" s="36">
        <f>SUMIFS(СВЦЭМ!$C$33:$C$776,СВЦЭМ!$A$33:$A$776,$A16,СВЦЭМ!$B$33:$B$776,V$11)+'СЕТ СН'!$F$12+СВЦЭМ!$D$10+'СЕТ СН'!$F$5-'СЕТ СН'!$F$20</f>
        <v>3157.2655121899998</v>
      </c>
      <c r="W16" s="36">
        <f>SUMIFS(СВЦЭМ!$C$33:$C$776,СВЦЭМ!$A$33:$A$776,$A16,СВЦЭМ!$B$33:$B$776,W$11)+'СЕТ СН'!$F$12+СВЦЭМ!$D$10+'СЕТ СН'!$F$5-'СЕТ СН'!$F$20</f>
        <v>3147.9198735</v>
      </c>
      <c r="X16" s="36">
        <f>SUMIFS(СВЦЭМ!$C$33:$C$776,СВЦЭМ!$A$33:$A$776,$A16,СВЦЭМ!$B$33:$B$776,X$11)+'СЕТ СН'!$F$12+СВЦЭМ!$D$10+'СЕТ СН'!$F$5-'СЕТ СН'!$F$20</f>
        <v>3173.5229920199999</v>
      </c>
      <c r="Y16" s="36">
        <f>SUMIFS(СВЦЭМ!$C$33:$C$776,СВЦЭМ!$A$33:$A$776,$A16,СВЦЭМ!$B$33:$B$776,Y$11)+'СЕТ СН'!$F$12+СВЦЭМ!$D$10+'СЕТ СН'!$F$5-'СЕТ СН'!$F$20</f>
        <v>3242.22891187</v>
      </c>
    </row>
    <row r="17" spans="1:25" ht="15.75" x14ac:dyDescent="0.2">
      <c r="A17" s="35">
        <f t="shared" si="0"/>
        <v>43988</v>
      </c>
      <c r="B17" s="36">
        <f>SUMIFS(СВЦЭМ!$C$33:$C$776,СВЦЭМ!$A$33:$A$776,$A17,СВЦЭМ!$B$33:$B$776,B$11)+'СЕТ СН'!$F$12+СВЦЭМ!$D$10+'СЕТ СН'!$F$5-'СЕТ СН'!$F$20</f>
        <v>3305.9004156700003</v>
      </c>
      <c r="C17" s="36">
        <f>SUMIFS(СВЦЭМ!$C$33:$C$776,СВЦЭМ!$A$33:$A$776,$A17,СВЦЭМ!$B$33:$B$776,C$11)+'СЕТ СН'!$F$12+СВЦЭМ!$D$10+'СЕТ СН'!$F$5-'СЕТ СН'!$F$20</f>
        <v>3326.1230945400002</v>
      </c>
      <c r="D17" s="36">
        <f>SUMIFS(СВЦЭМ!$C$33:$C$776,СВЦЭМ!$A$33:$A$776,$A17,СВЦЭМ!$B$33:$B$776,D$11)+'СЕТ СН'!$F$12+СВЦЭМ!$D$10+'СЕТ СН'!$F$5-'СЕТ СН'!$F$20</f>
        <v>3342.20260508</v>
      </c>
      <c r="E17" s="36">
        <f>SUMIFS(СВЦЭМ!$C$33:$C$776,СВЦЭМ!$A$33:$A$776,$A17,СВЦЭМ!$B$33:$B$776,E$11)+'СЕТ СН'!$F$12+СВЦЭМ!$D$10+'СЕТ СН'!$F$5-'СЕТ СН'!$F$20</f>
        <v>3358.3897770900003</v>
      </c>
      <c r="F17" s="36">
        <f>SUMIFS(СВЦЭМ!$C$33:$C$776,СВЦЭМ!$A$33:$A$776,$A17,СВЦЭМ!$B$33:$B$776,F$11)+'СЕТ СН'!$F$12+СВЦЭМ!$D$10+'СЕТ СН'!$F$5-'СЕТ СН'!$F$20</f>
        <v>3360.47595748</v>
      </c>
      <c r="G17" s="36">
        <f>SUMIFS(СВЦЭМ!$C$33:$C$776,СВЦЭМ!$A$33:$A$776,$A17,СВЦЭМ!$B$33:$B$776,G$11)+'СЕТ СН'!$F$12+СВЦЭМ!$D$10+'СЕТ СН'!$F$5-'СЕТ СН'!$F$20</f>
        <v>3355.62732706</v>
      </c>
      <c r="H17" s="36">
        <f>SUMIFS(СВЦЭМ!$C$33:$C$776,СВЦЭМ!$A$33:$A$776,$A17,СВЦЭМ!$B$33:$B$776,H$11)+'СЕТ СН'!$F$12+СВЦЭМ!$D$10+'СЕТ СН'!$F$5-'СЕТ СН'!$F$20</f>
        <v>3390.45178244</v>
      </c>
      <c r="I17" s="36">
        <f>SUMIFS(СВЦЭМ!$C$33:$C$776,СВЦЭМ!$A$33:$A$776,$A17,СВЦЭМ!$B$33:$B$776,I$11)+'СЕТ СН'!$F$12+СВЦЭМ!$D$10+'СЕТ СН'!$F$5-'СЕТ СН'!$F$20</f>
        <v>3360.13192531</v>
      </c>
      <c r="J17" s="36">
        <f>SUMIFS(СВЦЭМ!$C$33:$C$776,СВЦЭМ!$A$33:$A$776,$A17,СВЦЭМ!$B$33:$B$776,J$11)+'СЕТ СН'!$F$12+СВЦЭМ!$D$10+'СЕТ СН'!$F$5-'СЕТ СН'!$F$20</f>
        <v>3302.0031242599998</v>
      </c>
      <c r="K17" s="36">
        <f>SUMIFS(СВЦЭМ!$C$33:$C$776,СВЦЭМ!$A$33:$A$776,$A17,СВЦЭМ!$B$33:$B$776,K$11)+'СЕТ СН'!$F$12+СВЦЭМ!$D$10+'СЕТ СН'!$F$5-'СЕТ СН'!$F$20</f>
        <v>3194.85179229</v>
      </c>
      <c r="L17" s="36">
        <f>SUMIFS(СВЦЭМ!$C$33:$C$776,СВЦЭМ!$A$33:$A$776,$A17,СВЦЭМ!$B$33:$B$776,L$11)+'СЕТ СН'!$F$12+СВЦЭМ!$D$10+'СЕТ СН'!$F$5-'СЕТ СН'!$F$20</f>
        <v>3129.9425357</v>
      </c>
      <c r="M17" s="36">
        <f>SUMIFS(СВЦЭМ!$C$33:$C$776,СВЦЭМ!$A$33:$A$776,$A17,СВЦЭМ!$B$33:$B$776,M$11)+'СЕТ СН'!$F$12+СВЦЭМ!$D$10+'СЕТ СН'!$F$5-'СЕТ СН'!$F$20</f>
        <v>3126.1292665599999</v>
      </c>
      <c r="N17" s="36">
        <f>SUMIFS(СВЦЭМ!$C$33:$C$776,СВЦЭМ!$A$33:$A$776,$A17,СВЦЭМ!$B$33:$B$776,N$11)+'СЕТ СН'!$F$12+СВЦЭМ!$D$10+'СЕТ СН'!$F$5-'СЕТ СН'!$F$20</f>
        <v>3143.8944299200002</v>
      </c>
      <c r="O17" s="36">
        <f>SUMIFS(СВЦЭМ!$C$33:$C$776,СВЦЭМ!$A$33:$A$776,$A17,СВЦЭМ!$B$33:$B$776,O$11)+'СЕТ СН'!$F$12+СВЦЭМ!$D$10+'СЕТ СН'!$F$5-'СЕТ СН'!$F$20</f>
        <v>3173.6012122299999</v>
      </c>
      <c r="P17" s="36">
        <f>SUMIFS(СВЦЭМ!$C$33:$C$776,СВЦЭМ!$A$33:$A$776,$A17,СВЦЭМ!$B$33:$B$776,P$11)+'СЕТ СН'!$F$12+СВЦЭМ!$D$10+'СЕТ СН'!$F$5-'СЕТ СН'!$F$20</f>
        <v>3179.1500001499999</v>
      </c>
      <c r="Q17" s="36">
        <f>SUMIFS(СВЦЭМ!$C$33:$C$776,СВЦЭМ!$A$33:$A$776,$A17,СВЦЭМ!$B$33:$B$776,Q$11)+'СЕТ СН'!$F$12+СВЦЭМ!$D$10+'СЕТ СН'!$F$5-'СЕТ СН'!$F$20</f>
        <v>3179.9236628099998</v>
      </c>
      <c r="R17" s="36">
        <f>SUMIFS(СВЦЭМ!$C$33:$C$776,СВЦЭМ!$A$33:$A$776,$A17,СВЦЭМ!$B$33:$B$776,R$11)+'СЕТ СН'!$F$12+СВЦЭМ!$D$10+'СЕТ СН'!$F$5-'СЕТ СН'!$F$20</f>
        <v>3175.7139288399999</v>
      </c>
      <c r="S17" s="36">
        <f>SUMIFS(СВЦЭМ!$C$33:$C$776,СВЦЭМ!$A$33:$A$776,$A17,СВЦЭМ!$B$33:$B$776,S$11)+'СЕТ СН'!$F$12+СВЦЭМ!$D$10+'СЕТ СН'!$F$5-'СЕТ СН'!$F$20</f>
        <v>3175.0693579099998</v>
      </c>
      <c r="T17" s="36">
        <f>SUMIFS(СВЦЭМ!$C$33:$C$776,СВЦЭМ!$A$33:$A$776,$A17,СВЦЭМ!$B$33:$B$776,T$11)+'СЕТ СН'!$F$12+СВЦЭМ!$D$10+'СЕТ СН'!$F$5-'СЕТ СН'!$F$20</f>
        <v>3171.0455484100003</v>
      </c>
      <c r="U17" s="36">
        <f>SUMIFS(СВЦЭМ!$C$33:$C$776,СВЦЭМ!$A$33:$A$776,$A17,СВЦЭМ!$B$33:$B$776,U$11)+'СЕТ СН'!$F$12+СВЦЭМ!$D$10+'СЕТ СН'!$F$5-'СЕТ СН'!$F$20</f>
        <v>3158.4844609299998</v>
      </c>
      <c r="V17" s="36">
        <f>SUMIFS(СВЦЭМ!$C$33:$C$776,СВЦЭМ!$A$33:$A$776,$A17,СВЦЭМ!$B$33:$B$776,V$11)+'СЕТ СН'!$F$12+СВЦЭМ!$D$10+'СЕТ СН'!$F$5-'СЕТ СН'!$F$20</f>
        <v>3123.3450997899999</v>
      </c>
      <c r="W17" s="36">
        <f>SUMIFS(СВЦЭМ!$C$33:$C$776,СВЦЭМ!$A$33:$A$776,$A17,СВЦЭМ!$B$33:$B$776,W$11)+'СЕТ СН'!$F$12+СВЦЭМ!$D$10+'СЕТ СН'!$F$5-'СЕТ СН'!$F$20</f>
        <v>3108.4199025600001</v>
      </c>
      <c r="X17" s="36">
        <f>SUMIFS(СВЦЭМ!$C$33:$C$776,СВЦЭМ!$A$33:$A$776,$A17,СВЦЭМ!$B$33:$B$776,X$11)+'СЕТ СН'!$F$12+СВЦЭМ!$D$10+'СЕТ СН'!$F$5-'СЕТ СН'!$F$20</f>
        <v>3140.2701810200001</v>
      </c>
      <c r="Y17" s="36">
        <f>SUMIFS(СВЦЭМ!$C$33:$C$776,СВЦЭМ!$A$33:$A$776,$A17,СВЦЭМ!$B$33:$B$776,Y$11)+'СЕТ СН'!$F$12+СВЦЭМ!$D$10+'СЕТ СН'!$F$5-'СЕТ СН'!$F$20</f>
        <v>3237.2620360199999</v>
      </c>
    </row>
    <row r="18" spans="1:25" ht="15.75" x14ac:dyDescent="0.2">
      <c r="A18" s="35">
        <f t="shared" si="0"/>
        <v>43989</v>
      </c>
      <c r="B18" s="36">
        <f>SUMIFS(СВЦЭМ!$C$33:$C$776,СВЦЭМ!$A$33:$A$776,$A18,СВЦЭМ!$B$33:$B$776,B$11)+'СЕТ СН'!$F$12+СВЦЭМ!$D$10+'СЕТ СН'!$F$5-'СЕТ СН'!$F$20</f>
        <v>3335.2510489800002</v>
      </c>
      <c r="C18" s="36">
        <f>SUMIFS(СВЦЭМ!$C$33:$C$776,СВЦЭМ!$A$33:$A$776,$A18,СВЦЭМ!$B$33:$B$776,C$11)+'СЕТ СН'!$F$12+СВЦЭМ!$D$10+'СЕТ СН'!$F$5-'СЕТ СН'!$F$20</f>
        <v>3352.0770046500002</v>
      </c>
      <c r="D18" s="36">
        <f>SUMIFS(СВЦЭМ!$C$33:$C$776,СВЦЭМ!$A$33:$A$776,$A18,СВЦЭМ!$B$33:$B$776,D$11)+'СЕТ СН'!$F$12+СВЦЭМ!$D$10+'СЕТ СН'!$F$5-'СЕТ СН'!$F$20</f>
        <v>3359.6020818400002</v>
      </c>
      <c r="E18" s="36">
        <f>SUMIFS(СВЦЭМ!$C$33:$C$776,СВЦЭМ!$A$33:$A$776,$A18,СВЦЭМ!$B$33:$B$776,E$11)+'СЕТ СН'!$F$12+СВЦЭМ!$D$10+'СЕТ СН'!$F$5-'СЕТ СН'!$F$20</f>
        <v>3361.5587884300003</v>
      </c>
      <c r="F18" s="36">
        <f>SUMIFS(СВЦЭМ!$C$33:$C$776,СВЦЭМ!$A$33:$A$776,$A18,СВЦЭМ!$B$33:$B$776,F$11)+'СЕТ СН'!$F$12+СВЦЭМ!$D$10+'СЕТ СН'!$F$5-'СЕТ СН'!$F$20</f>
        <v>3351.50332243</v>
      </c>
      <c r="G18" s="36">
        <f>SUMIFS(СВЦЭМ!$C$33:$C$776,СВЦЭМ!$A$33:$A$776,$A18,СВЦЭМ!$B$33:$B$776,G$11)+'СЕТ СН'!$F$12+СВЦЭМ!$D$10+'СЕТ СН'!$F$5-'СЕТ СН'!$F$20</f>
        <v>3361.48356388</v>
      </c>
      <c r="H18" s="36">
        <f>SUMIFS(СВЦЭМ!$C$33:$C$776,СВЦЭМ!$A$33:$A$776,$A18,СВЦЭМ!$B$33:$B$776,H$11)+'СЕТ СН'!$F$12+СВЦЭМ!$D$10+'СЕТ СН'!$F$5-'СЕТ СН'!$F$20</f>
        <v>3361.8673031200001</v>
      </c>
      <c r="I18" s="36">
        <f>SUMIFS(СВЦЭМ!$C$33:$C$776,СВЦЭМ!$A$33:$A$776,$A18,СВЦЭМ!$B$33:$B$776,I$11)+'СЕТ СН'!$F$12+СВЦЭМ!$D$10+'СЕТ СН'!$F$5-'СЕТ СН'!$F$20</f>
        <v>3376.37538344</v>
      </c>
      <c r="J18" s="36">
        <f>SUMIFS(СВЦЭМ!$C$33:$C$776,СВЦЭМ!$A$33:$A$776,$A18,СВЦЭМ!$B$33:$B$776,J$11)+'СЕТ СН'!$F$12+СВЦЭМ!$D$10+'СЕТ СН'!$F$5-'СЕТ СН'!$F$20</f>
        <v>3340.4847192400002</v>
      </c>
      <c r="K18" s="36">
        <f>SUMIFS(СВЦЭМ!$C$33:$C$776,СВЦЭМ!$A$33:$A$776,$A18,СВЦЭМ!$B$33:$B$776,K$11)+'СЕТ СН'!$F$12+СВЦЭМ!$D$10+'СЕТ СН'!$F$5-'СЕТ СН'!$F$20</f>
        <v>3254.44106715</v>
      </c>
      <c r="L18" s="36">
        <f>SUMIFS(СВЦЭМ!$C$33:$C$776,СВЦЭМ!$A$33:$A$776,$A18,СВЦЭМ!$B$33:$B$776,L$11)+'СЕТ СН'!$F$12+СВЦЭМ!$D$10+'СЕТ СН'!$F$5-'СЕТ СН'!$F$20</f>
        <v>3175.7082037</v>
      </c>
      <c r="M18" s="36">
        <f>SUMIFS(СВЦЭМ!$C$33:$C$776,СВЦЭМ!$A$33:$A$776,$A18,СВЦЭМ!$B$33:$B$776,M$11)+'СЕТ СН'!$F$12+СВЦЭМ!$D$10+'СЕТ СН'!$F$5-'СЕТ СН'!$F$20</f>
        <v>3146.0210860400002</v>
      </c>
      <c r="N18" s="36">
        <f>SUMIFS(СВЦЭМ!$C$33:$C$776,СВЦЭМ!$A$33:$A$776,$A18,СВЦЭМ!$B$33:$B$776,N$11)+'СЕТ СН'!$F$12+СВЦЭМ!$D$10+'СЕТ СН'!$F$5-'СЕТ СН'!$F$20</f>
        <v>3141.95958681</v>
      </c>
      <c r="O18" s="36">
        <f>SUMIFS(СВЦЭМ!$C$33:$C$776,СВЦЭМ!$A$33:$A$776,$A18,СВЦЭМ!$B$33:$B$776,O$11)+'СЕТ СН'!$F$12+СВЦЭМ!$D$10+'СЕТ СН'!$F$5-'СЕТ СН'!$F$20</f>
        <v>3137.0816258499999</v>
      </c>
      <c r="P18" s="36">
        <f>SUMIFS(СВЦЭМ!$C$33:$C$776,СВЦЭМ!$A$33:$A$776,$A18,СВЦЭМ!$B$33:$B$776,P$11)+'СЕТ СН'!$F$12+СВЦЭМ!$D$10+'СЕТ СН'!$F$5-'СЕТ СН'!$F$20</f>
        <v>3148.96700096</v>
      </c>
      <c r="Q18" s="36">
        <f>SUMIFS(СВЦЭМ!$C$33:$C$776,СВЦЭМ!$A$33:$A$776,$A18,СВЦЭМ!$B$33:$B$776,Q$11)+'СЕТ СН'!$F$12+СВЦЭМ!$D$10+'СЕТ СН'!$F$5-'СЕТ СН'!$F$20</f>
        <v>3156.8878984600001</v>
      </c>
      <c r="R18" s="36">
        <f>SUMIFS(СВЦЭМ!$C$33:$C$776,СВЦЭМ!$A$33:$A$776,$A18,СВЦЭМ!$B$33:$B$776,R$11)+'СЕТ СН'!$F$12+СВЦЭМ!$D$10+'СЕТ СН'!$F$5-'СЕТ СН'!$F$20</f>
        <v>3153.0849616200003</v>
      </c>
      <c r="S18" s="36">
        <f>SUMIFS(СВЦЭМ!$C$33:$C$776,СВЦЭМ!$A$33:$A$776,$A18,СВЦЭМ!$B$33:$B$776,S$11)+'СЕТ СН'!$F$12+СВЦЭМ!$D$10+'СЕТ СН'!$F$5-'СЕТ СН'!$F$20</f>
        <v>3158.1195986399998</v>
      </c>
      <c r="T18" s="36">
        <f>SUMIFS(СВЦЭМ!$C$33:$C$776,СВЦЭМ!$A$33:$A$776,$A18,СВЦЭМ!$B$33:$B$776,T$11)+'СЕТ СН'!$F$12+СВЦЭМ!$D$10+'СЕТ СН'!$F$5-'СЕТ СН'!$F$20</f>
        <v>3146.6950494299999</v>
      </c>
      <c r="U18" s="36">
        <f>SUMIFS(СВЦЭМ!$C$33:$C$776,СВЦЭМ!$A$33:$A$776,$A18,СВЦЭМ!$B$33:$B$776,U$11)+'СЕТ СН'!$F$12+СВЦЭМ!$D$10+'СЕТ СН'!$F$5-'СЕТ СН'!$F$20</f>
        <v>3121.45002613</v>
      </c>
      <c r="V18" s="36">
        <f>SUMIFS(СВЦЭМ!$C$33:$C$776,СВЦЭМ!$A$33:$A$776,$A18,СВЦЭМ!$B$33:$B$776,V$11)+'СЕТ СН'!$F$12+СВЦЭМ!$D$10+'СЕТ СН'!$F$5-'СЕТ СН'!$F$20</f>
        <v>3088.03841375</v>
      </c>
      <c r="W18" s="36">
        <f>SUMIFS(СВЦЭМ!$C$33:$C$776,СВЦЭМ!$A$33:$A$776,$A18,СВЦЭМ!$B$33:$B$776,W$11)+'СЕТ СН'!$F$12+СВЦЭМ!$D$10+'СЕТ СН'!$F$5-'СЕТ СН'!$F$20</f>
        <v>3082.1842280000001</v>
      </c>
      <c r="X18" s="36">
        <f>SUMIFS(СВЦЭМ!$C$33:$C$776,СВЦЭМ!$A$33:$A$776,$A18,СВЦЭМ!$B$33:$B$776,X$11)+'СЕТ СН'!$F$12+СВЦЭМ!$D$10+'СЕТ СН'!$F$5-'СЕТ СН'!$F$20</f>
        <v>3106.0849368899999</v>
      </c>
      <c r="Y18" s="36">
        <f>SUMIFS(СВЦЭМ!$C$33:$C$776,СВЦЭМ!$A$33:$A$776,$A18,СВЦЭМ!$B$33:$B$776,Y$11)+'СЕТ СН'!$F$12+СВЦЭМ!$D$10+'СЕТ СН'!$F$5-'СЕТ СН'!$F$20</f>
        <v>3198.4327321599999</v>
      </c>
    </row>
    <row r="19" spans="1:25" ht="15.75" x14ac:dyDescent="0.2">
      <c r="A19" s="35">
        <f t="shared" si="0"/>
        <v>43990</v>
      </c>
      <c r="B19" s="36">
        <f>SUMIFS(СВЦЭМ!$C$33:$C$776,СВЦЭМ!$A$33:$A$776,$A19,СВЦЭМ!$B$33:$B$776,B$11)+'СЕТ СН'!$F$12+СВЦЭМ!$D$10+'СЕТ СН'!$F$5-'СЕТ СН'!$F$20</f>
        <v>3319.53117896</v>
      </c>
      <c r="C19" s="36">
        <f>SUMIFS(СВЦЭМ!$C$33:$C$776,СВЦЭМ!$A$33:$A$776,$A19,СВЦЭМ!$B$33:$B$776,C$11)+'СЕТ СН'!$F$12+СВЦЭМ!$D$10+'СЕТ СН'!$F$5-'СЕТ СН'!$F$20</f>
        <v>3343.2312424500001</v>
      </c>
      <c r="D19" s="36">
        <f>SUMIFS(СВЦЭМ!$C$33:$C$776,СВЦЭМ!$A$33:$A$776,$A19,СВЦЭМ!$B$33:$B$776,D$11)+'СЕТ СН'!$F$12+СВЦЭМ!$D$10+'СЕТ СН'!$F$5-'СЕТ СН'!$F$20</f>
        <v>3377.81394099</v>
      </c>
      <c r="E19" s="36">
        <f>SUMIFS(СВЦЭМ!$C$33:$C$776,СВЦЭМ!$A$33:$A$776,$A19,СВЦЭМ!$B$33:$B$776,E$11)+'СЕТ СН'!$F$12+СВЦЭМ!$D$10+'СЕТ СН'!$F$5-'СЕТ СН'!$F$20</f>
        <v>3380.58958063</v>
      </c>
      <c r="F19" s="36">
        <f>SUMIFS(СВЦЭМ!$C$33:$C$776,СВЦЭМ!$A$33:$A$776,$A19,СВЦЭМ!$B$33:$B$776,F$11)+'СЕТ СН'!$F$12+СВЦЭМ!$D$10+'СЕТ СН'!$F$5-'СЕТ СН'!$F$20</f>
        <v>3376.4959317500002</v>
      </c>
      <c r="G19" s="36">
        <f>SUMIFS(СВЦЭМ!$C$33:$C$776,СВЦЭМ!$A$33:$A$776,$A19,СВЦЭМ!$B$33:$B$776,G$11)+'СЕТ СН'!$F$12+СВЦЭМ!$D$10+'СЕТ СН'!$F$5-'СЕТ СН'!$F$20</f>
        <v>3376.2395514199998</v>
      </c>
      <c r="H19" s="36">
        <f>SUMIFS(СВЦЭМ!$C$33:$C$776,СВЦЭМ!$A$33:$A$776,$A19,СВЦЭМ!$B$33:$B$776,H$11)+'СЕТ СН'!$F$12+СВЦЭМ!$D$10+'СЕТ СН'!$F$5-'СЕТ СН'!$F$20</f>
        <v>3371.3111237100002</v>
      </c>
      <c r="I19" s="36">
        <f>SUMIFS(СВЦЭМ!$C$33:$C$776,СВЦЭМ!$A$33:$A$776,$A19,СВЦЭМ!$B$33:$B$776,I$11)+'СЕТ СН'!$F$12+СВЦЭМ!$D$10+'СЕТ СН'!$F$5-'СЕТ СН'!$F$20</f>
        <v>3367.9774370499999</v>
      </c>
      <c r="J19" s="36">
        <f>SUMIFS(СВЦЭМ!$C$33:$C$776,СВЦЭМ!$A$33:$A$776,$A19,СВЦЭМ!$B$33:$B$776,J$11)+'СЕТ СН'!$F$12+СВЦЭМ!$D$10+'СЕТ СН'!$F$5-'СЕТ СН'!$F$20</f>
        <v>3300.2333299699999</v>
      </c>
      <c r="K19" s="36">
        <f>SUMIFS(СВЦЭМ!$C$33:$C$776,СВЦЭМ!$A$33:$A$776,$A19,СВЦЭМ!$B$33:$B$776,K$11)+'СЕТ СН'!$F$12+СВЦЭМ!$D$10+'СЕТ СН'!$F$5-'СЕТ СН'!$F$20</f>
        <v>3192.6930057199997</v>
      </c>
      <c r="L19" s="36">
        <f>SUMIFS(СВЦЭМ!$C$33:$C$776,СВЦЭМ!$A$33:$A$776,$A19,СВЦЭМ!$B$33:$B$776,L$11)+'СЕТ СН'!$F$12+СВЦЭМ!$D$10+'СЕТ СН'!$F$5-'СЕТ СН'!$F$20</f>
        <v>3137.1669898700002</v>
      </c>
      <c r="M19" s="36">
        <f>SUMIFS(СВЦЭМ!$C$33:$C$776,СВЦЭМ!$A$33:$A$776,$A19,СВЦЭМ!$B$33:$B$776,M$11)+'СЕТ СН'!$F$12+СВЦЭМ!$D$10+'СЕТ СН'!$F$5-'СЕТ СН'!$F$20</f>
        <v>3124.8863344800002</v>
      </c>
      <c r="N19" s="36">
        <f>SUMIFS(СВЦЭМ!$C$33:$C$776,СВЦЭМ!$A$33:$A$776,$A19,СВЦЭМ!$B$33:$B$776,N$11)+'СЕТ СН'!$F$12+СВЦЭМ!$D$10+'СЕТ СН'!$F$5-'СЕТ СН'!$F$20</f>
        <v>3131.0185942200001</v>
      </c>
      <c r="O19" s="36">
        <f>SUMIFS(СВЦЭМ!$C$33:$C$776,СВЦЭМ!$A$33:$A$776,$A19,СВЦЭМ!$B$33:$B$776,O$11)+'СЕТ СН'!$F$12+СВЦЭМ!$D$10+'СЕТ СН'!$F$5-'СЕТ СН'!$F$20</f>
        <v>3145.2342457899999</v>
      </c>
      <c r="P19" s="36">
        <f>SUMIFS(СВЦЭМ!$C$33:$C$776,СВЦЭМ!$A$33:$A$776,$A19,СВЦЭМ!$B$33:$B$776,P$11)+'СЕТ СН'!$F$12+СВЦЭМ!$D$10+'СЕТ СН'!$F$5-'СЕТ СН'!$F$20</f>
        <v>3143.0467158500001</v>
      </c>
      <c r="Q19" s="36">
        <f>SUMIFS(СВЦЭМ!$C$33:$C$776,СВЦЭМ!$A$33:$A$776,$A19,СВЦЭМ!$B$33:$B$776,Q$11)+'СЕТ СН'!$F$12+СВЦЭМ!$D$10+'СЕТ СН'!$F$5-'СЕТ СН'!$F$20</f>
        <v>3146.1759224299999</v>
      </c>
      <c r="R19" s="36">
        <f>SUMIFS(СВЦЭМ!$C$33:$C$776,СВЦЭМ!$A$33:$A$776,$A19,СВЦЭМ!$B$33:$B$776,R$11)+'СЕТ СН'!$F$12+СВЦЭМ!$D$10+'СЕТ СН'!$F$5-'СЕТ СН'!$F$20</f>
        <v>3144.4598756999999</v>
      </c>
      <c r="S19" s="36">
        <f>SUMIFS(СВЦЭМ!$C$33:$C$776,СВЦЭМ!$A$33:$A$776,$A19,СВЦЭМ!$B$33:$B$776,S$11)+'СЕТ СН'!$F$12+СВЦЭМ!$D$10+'СЕТ СН'!$F$5-'СЕТ СН'!$F$20</f>
        <v>3160.0058677299999</v>
      </c>
      <c r="T19" s="36">
        <f>SUMIFS(СВЦЭМ!$C$33:$C$776,СВЦЭМ!$A$33:$A$776,$A19,СВЦЭМ!$B$33:$B$776,T$11)+'СЕТ СН'!$F$12+СВЦЭМ!$D$10+'СЕТ СН'!$F$5-'СЕТ СН'!$F$20</f>
        <v>3149.38060511</v>
      </c>
      <c r="U19" s="36">
        <f>SUMIFS(СВЦЭМ!$C$33:$C$776,СВЦЭМ!$A$33:$A$776,$A19,СВЦЭМ!$B$33:$B$776,U$11)+'СЕТ СН'!$F$12+СВЦЭМ!$D$10+'СЕТ СН'!$F$5-'СЕТ СН'!$F$20</f>
        <v>3144.9285103699999</v>
      </c>
      <c r="V19" s="36">
        <f>SUMIFS(СВЦЭМ!$C$33:$C$776,СВЦЭМ!$A$33:$A$776,$A19,СВЦЭМ!$B$33:$B$776,V$11)+'СЕТ СН'!$F$12+СВЦЭМ!$D$10+'СЕТ СН'!$F$5-'СЕТ СН'!$F$20</f>
        <v>3115.0003721200001</v>
      </c>
      <c r="W19" s="36">
        <f>SUMIFS(СВЦЭМ!$C$33:$C$776,СВЦЭМ!$A$33:$A$776,$A19,СВЦЭМ!$B$33:$B$776,W$11)+'СЕТ СН'!$F$12+СВЦЭМ!$D$10+'СЕТ СН'!$F$5-'СЕТ СН'!$F$20</f>
        <v>3104.5127527</v>
      </c>
      <c r="X19" s="36">
        <f>SUMIFS(СВЦЭМ!$C$33:$C$776,СВЦЭМ!$A$33:$A$776,$A19,СВЦЭМ!$B$33:$B$776,X$11)+'СЕТ СН'!$F$12+СВЦЭМ!$D$10+'СЕТ СН'!$F$5-'СЕТ СН'!$F$20</f>
        <v>3144.9322038700002</v>
      </c>
      <c r="Y19" s="36">
        <f>SUMIFS(СВЦЭМ!$C$33:$C$776,СВЦЭМ!$A$33:$A$776,$A19,СВЦЭМ!$B$33:$B$776,Y$11)+'СЕТ СН'!$F$12+СВЦЭМ!$D$10+'СЕТ СН'!$F$5-'СЕТ СН'!$F$20</f>
        <v>3206.2440362400002</v>
      </c>
    </row>
    <row r="20" spans="1:25" ht="15.75" x14ac:dyDescent="0.2">
      <c r="A20" s="35">
        <f t="shared" si="0"/>
        <v>43991</v>
      </c>
      <c r="B20" s="36">
        <f>SUMIFS(СВЦЭМ!$C$33:$C$776,СВЦЭМ!$A$33:$A$776,$A20,СВЦЭМ!$B$33:$B$776,B$11)+'СЕТ СН'!$F$12+СВЦЭМ!$D$10+'СЕТ СН'!$F$5-'СЕТ СН'!$F$20</f>
        <v>3304.5741945199998</v>
      </c>
      <c r="C20" s="36">
        <f>SUMIFS(СВЦЭМ!$C$33:$C$776,СВЦЭМ!$A$33:$A$776,$A20,СВЦЭМ!$B$33:$B$776,C$11)+'СЕТ СН'!$F$12+СВЦЭМ!$D$10+'СЕТ СН'!$F$5-'СЕТ СН'!$F$20</f>
        <v>3342.3181672800001</v>
      </c>
      <c r="D20" s="36">
        <f>SUMIFS(СВЦЭМ!$C$33:$C$776,СВЦЭМ!$A$33:$A$776,$A20,СВЦЭМ!$B$33:$B$776,D$11)+'СЕТ СН'!$F$12+СВЦЭМ!$D$10+'СЕТ СН'!$F$5-'СЕТ СН'!$F$20</f>
        <v>3358.45943571</v>
      </c>
      <c r="E20" s="36">
        <f>SUMIFS(СВЦЭМ!$C$33:$C$776,СВЦЭМ!$A$33:$A$776,$A20,СВЦЭМ!$B$33:$B$776,E$11)+'СЕТ СН'!$F$12+СВЦЭМ!$D$10+'СЕТ СН'!$F$5-'СЕТ СН'!$F$20</f>
        <v>3365.0782077100002</v>
      </c>
      <c r="F20" s="36">
        <f>SUMIFS(СВЦЭМ!$C$33:$C$776,СВЦЭМ!$A$33:$A$776,$A20,СВЦЭМ!$B$33:$B$776,F$11)+'СЕТ СН'!$F$12+СВЦЭМ!$D$10+'СЕТ СН'!$F$5-'СЕТ СН'!$F$20</f>
        <v>3359.1061111099998</v>
      </c>
      <c r="G20" s="36">
        <f>SUMIFS(СВЦЭМ!$C$33:$C$776,СВЦЭМ!$A$33:$A$776,$A20,СВЦЭМ!$B$33:$B$776,G$11)+'СЕТ СН'!$F$12+СВЦЭМ!$D$10+'СЕТ СН'!$F$5-'СЕТ СН'!$F$20</f>
        <v>3359.2026088399998</v>
      </c>
      <c r="H20" s="36">
        <f>SUMIFS(СВЦЭМ!$C$33:$C$776,СВЦЭМ!$A$33:$A$776,$A20,СВЦЭМ!$B$33:$B$776,H$11)+'СЕТ СН'!$F$12+СВЦЭМ!$D$10+'СЕТ СН'!$F$5-'СЕТ СН'!$F$20</f>
        <v>3345.38815862</v>
      </c>
      <c r="I20" s="36">
        <f>SUMIFS(СВЦЭМ!$C$33:$C$776,СВЦЭМ!$A$33:$A$776,$A20,СВЦЭМ!$B$33:$B$776,I$11)+'СЕТ СН'!$F$12+СВЦЭМ!$D$10+'СЕТ СН'!$F$5-'СЕТ СН'!$F$20</f>
        <v>3294.48244312</v>
      </c>
      <c r="J20" s="36">
        <f>SUMIFS(СВЦЭМ!$C$33:$C$776,СВЦЭМ!$A$33:$A$776,$A20,СВЦЭМ!$B$33:$B$776,J$11)+'СЕТ СН'!$F$12+СВЦЭМ!$D$10+'СЕТ СН'!$F$5-'СЕТ СН'!$F$20</f>
        <v>3234.84492985</v>
      </c>
      <c r="K20" s="36">
        <f>SUMIFS(СВЦЭМ!$C$33:$C$776,СВЦЭМ!$A$33:$A$776,$A20,СВЦЭМ!$B$33:$B$776,K$11)+'СЕТ СН'!$F$12+СВЦЭМ!$D$10+'СЕТ СН'!$F$5-'СЕТ СН'!$F$20</f>
        <v>3164.5364759100003</v>
      </c>
      <c r="L20" s="36">
        <f>SUMIFS(СВЦЭМ!$C$33:$C$776,СВЦЭМ!$A$33:$A$776,$A20,СВЦЭМ!$B$33:$B$776,L$11)+'СЕТ СН'!$F$12+СВЦЭМ!$D$10+'СЕТ СН'!$F$5-'СЕТ СН'!$F$20</f>
        <v>3136.1417945900002</v>
      </c>
      <c r="M20" s="36">
        <f>SUMIFS(СВЦЭМ!$C$33:$C$776,СВЦЭМ!$A$33:$A$776,$A20,СВЦЭМ!$B$33:$B$776,M$11)+'СЕТ СН'!$F$12+СВЦЭМ!$D$10+'СЕТ СН'!$F$5-'СЕТ СН'!$F$20</f>
        <v>3139.21881033</v>
      </c>
      <c r="N20" s="36">
        <f>SUMIFS(СВЦЭМ!$C$33:$C$776,СВЦЭМ!$A$33:$A$776,$A20,СВЦЭМ!$B$33:$B$776,N$11)+'СЕТ СН'!$F$12+СВЦЭМ!$D$10+'СЕТ СН'!$F$5-'СЕТ СН'!$F$20</f>
        <v>3161.0531161099998</v>
      </c>
      <c r="O20" s="36">
        <f>SUMIFS(СВЦЭМ!$C$33:$C$776,СВЦЭМ!$A$33:$A$776,$A20,СВЦЭМ!$B$33:$B$776,O$11)+'СЕТ СН'!$F$12+СВЦЭМ!$D$10+'СЕТ СН'!$F$5-'СЕТ СН'!$F$20</f>
        <v>3157.2964032999998</v>
      </c>
      <c r="P20" s="36">
        <f>SUMIFS(СВЦЭМ!$C$33:$C$776,СВЦЭМ!$A$33:$A$776,$A20,СВЦЭМ!$B$33:$B$776,P$11)+'СЕТ СН'!$F$12+СВЦЭМ!$D$10+'СЕТ СН'!$F$5-'СЕТ СН'!$F$20</f>
        <v>3168.7976568200002</v>
      </c>
      <c r="Q20" s="36">
        <f>SUMIFS(СВЦЭМ!$C$33:$C$776,СВЦЭМ!$A$33:$A$776,$A20,СВЦЭМ!$B$33:$B$776,Q$11)+'СЕТ СН'!$F$12+СВЦЭМ!$D$10+'СЕТ СН'!$F$5-'СЕТ СН'!$F$20</f>
        <v>3169.5264412699999</v>
      </c>
      <c r="R20" s="36">
        <f>SUMIFS(СВЦЭМ!$C$33:$C$776,СВЦЭМ!$A$33:$A$776,$A20,СВЦЭМ!$B$33:$B$776,R$11)+'СЕТ СН'!$F$12+СВЦЭМ!$D$10+'СЕТ СН'!$F$5-'СЕТ СН'!$F$20</f>
        <v>3169.2648714799998</v>
      </c>
      <c r="S20" s="36">
        <f>SUMIFS(СВЦЭМ!$C$33:$C$776,СВЦЭМ!$A$33:$A$776,$A20,СВЦЭМ!$B$33:$B$776,S$11)+'СЕТ СН'!$F$12+СВЦЭМ!$D$10+'СЕТ СН'!$F$5-'СЕТ СН'!$F$20</f>
        <v>3177.9327829499998</v>
      </c>
      <c r="T20" s="36">
        <f>SUMIFS(СВЦЭМ!$C$33:$C$776,СВЦЭМ!$A$33:$A$776,$A20,СВЦЭМ!$B$33:$B$776,T$11)+'СЕТ СН'!$F$12+СВЦЭМ!$D$10+'СЕТ СН'!$F$5-'СЕТ СН'!$F$20</f>
        <v>3170.0770674599999</v>
      </c>
      <c r="U20" s="36">
        <f>SUMIFS(СВЦЭМ!$C$33:$C$776,СВЦЭМ!$A$33:$A$776,$A20,СВЦЭМ!$B$33:$B$776,U$11)+'СЕТ СН'!$F$12+СВЦЭМ!$D$10+'СЕТ СН'!$F$5-'СЕТ СН'!$F$20</f>
        <v>3173.6949511900002</v>
      </c>
      <c r="V20" s="36">
        <f>SUMIFS(СВЦЭМ!$C$33:$C$776,СВЦЭМ!$A$33:$A$776,$A20,СВЦЭМ!$B$33:$B$776,V$11)+'СЕТ СН'!$F$12+СВЦЭМ!$D$10+'СЕТ СН'!$F$5-'СЕТ СН'!$F$20</f>
        <v>3179.1683177099999</v>
      </c>
      <c r="W20" s="36">
        <f>SUMIFS(СВЦЭМ!$C$33:$C$776,СВЦЭМ!$A$33:$A$776,$A20,СВЦЭМ!$B$33:$B$776,W$11)+'СЕТ СН'!$F$12+СВЦЭМ!$D$10+'СЕТ СН'!$F$5-'СЕТ СН'!$F$20</f>
        <v>3187.2552139600002</v>
      </c>
      <c r="X20" s="36">
        <f>SUMIFS(СВЦЭМ!$C$33:$C$776,СВЦЭМ!$A$33:$A$776,$A20,СВЦЭМ!$B$33:$B$776,X$11)+'СЕТ СН'!$F$12+СВЦЭМ!$D$10+'СЕТ СН'!$F$5-'СЕТ СН'!$F$20</f>
        <v>3177.5775787100001</v>
      </c>
      <c r="Y20" s="36">
        <f>SUMIFS(СВЦЭМ!$C$33:$C$776,СВЦЭМ!$A$33:$A$776,$A20,СВЦЭМ!$B$33:$B$776,Y$11)+'СЕТ СН'!$F$12+СВЦЭМ!$D$10+'СЕТ СН'!$F$5-'СЕТ СН'!$F$20</f>
        <v>3258.4620924400001</v>
      </c>
    </row>
    <row r="21" spans="1:25" ht="15.75" x14ac:dyDescent="0.2">
      <c r="A21" s="35">
        <f t="shared" si="0"/>
        <v>43992</v>
      </c>
      <c r="B21" s="36">
        <f>SUMIFS(СВЦЭМ!$C$33:$C$776,СВЦЭМ!$A$33:$A$776,$A21,СВЦЭМ!$B$33:$B$776,B$11)+'СЕТ СН'!$F$12+СВЦЭМ!$D$10+'СЕТ СН'!$F$5-'СЕТ СН'!$F$20</f>
        <v>3375.1972648700003</v>
      </c>
      <c r="C21" s="36">
        <f>SUMIFS(СВЦЭМ!$C$33:$C$776,СВЦЭМ!$A$33:$A$776,$A21,СВЦЭМ!$B$33:$B$776,C$11)+'СЕТ СН'!$F$12+СВЦЭМ!$D$10+'СЕТ СН'!$F$5-'СЕТ СН'!$F$20</f>
        <v>3388.1940212700001</v>
      </c>
      <c r="D21" s="36">
        <f>SUMIFS(СВЦЭМ!$C$33:$C$776,СВЦЭМ!$A$33:$A$776,$A21,СВЦЭМ!$B$33:$B$776,D$11)+'СЕТ СН'!$F$12+СВЦЭМ!$D$10+'СЕТ СН'!$F$5-'СЕТ СН'!$F$20</f>
        <v>3364.9862782</v>
      </c>
      <c r="E21" s="36">
        <f>SUMIFS(СВЦЭМ!$C$33:$C$776,СВЦЭМ!$A$33:$A$776,$A21,СВЦЭМ!$B$33:$B$776,E$11)+'СЕТ СН'!$F$12+СВЦЭМ!$D$10+'СЕТ СН'!$F$5-'СЕТ СН'!$F$20</f>
        <v>3368.66129452</v>
      </c>
      <c r="F21" s="36">
        <f>SUMIFS(СВЦЭМ!$C$33:$C$776,СВЦЭМ!$A$33:$A$776,$A21,СВЦЭМ!$B$33:$B$776,F$11)+'СЕТ СН'!$F$12+СВЦЭМ!$D$10+'СЕТ СН'!$F$5-'СЕТ СН'!$F$20</f>
        <v>3363.1631326699999</v>
      </c>
      <c r="G21" s="36">
        <f>SUMIFS(СВЦЭМ!$C$33:$C$776,СВЦЭМ!$A$33:$A$776,$A21,СВЦЭМ!$B$33:$B$776,G$11)+'СЕТ СН'!$F$12+СВЦЭМ!$D$10+'СЕТ СН'!$F$5-'СЕТ СН'!$F$20</f>
        <v>3361.5638298700001</v>
      </c>
      <c r="H21" s="36">
        <f>SUMIFS(СВЦЭМ!$C$33:$C$776,СВЦЭМ!$A$33:$A$776,$A21,СВЦЭМ!$B$33:$B$776,H$11)+'СЕТ СН'!$F$12+СВЦЭМ!$D$10+'СЕТ СН'!$F$5-'СЕТ СН'!$F$20</f>
        <v>3379.6161349200001</v>
      </c>
      <c r="I21" s="36">
        <f>SUMIFS(СВЦЭМ!$C$33:$C$776,СВЦЭМ!$A$33:$A$776,$A21,СВЦЭМ!$B$33:$B$776,I$11)+'СЕТ СН'!$F$12+СВЦЭМ!$D$10+'СЕТ СН'!$F$5-'СЕТ СН'!$F$20</f>
        <v>3350.9973339500002</v>
      </c>
      <c r="J21" s="36">
        <f>SUMIFS(СВЦЭМ!$C$33:$C$776,СВЦЭМ!$A$33:$A$776,$A21,СВЦЭМ!$B$33:$B$776,J$11)+'СЕТ СН'!$F$12+СВЦЭМ!$D$10+'СЕТ СН'!$F$5-'СЕТ СН'!$F$20</f>
        <v>3300.6039920100002</v>
      </c>
      <c r="K21" s="36">
        <f>SUMIFS(СВЦЭМ!$C$33:$C$776,СВЦЭМ!$A$33:$A$776,$A21,СВЦЭМ!$B$33:$B$776,K$11)+'СЕТ СН'!$F$12+СВЦЭМ!$D$10+'СЕТ СН'!$F$5-'СЕТ СН'!$F$20</f>
        <v>3218.4993982699998</v>
      </c>
      <c r="L21" s="36">
        <f>SUMIFS(СВЦЭМ!$C$33:$C$776,СВЦЭМ!$A$33:$A$776,$A21,СВЦЭМ!$B$33:$B$776,L$11)+'СЕТ СН'!$F$12+СВЦЭМ!$D$10+'СЕТ СН'!$F$5-'СЕТ СН'!$F$20</f>
        <v>3149.5584292799999</v>
      </c>
      <c r="M21" s="36">
        <f>SUMIFS(СВЦЭМ!$C$33:$C$776,СВЦЭМ!$A$33:$A$776,$A21,СВЦЭМ!$B$33:$B$776,M$11)+'СЕТ СН'!$F$12+СВЦЭМ!$D$10+'СЕТ СН'!$F$5-'СЕТ СН'!$F$20</f>
        <v>3160.75068104</v>
      </c>
      <c r="N21" s="36">
        <f>SUMIFS(СВЦЭМ!$C$33:$C$776,СВЦЭМ!$A$33:$A$776,$A21,СВЦЭМ!$B$33:$B$776,N$11)+'СЕТ СН'!$F$12+СВЦЭМ!$D$10+'СЕТ СН'!$F$5-'СЕТ СН'!$F$20</f>
        <v>3170.7929245599998</v>
      </c>
      <c r="O21" s="36">
        <f>SUMIFS(СВЦЭМ!$C$33:$C$776,СВЦЭМ!$A$33:$A$776,$A21,СВЦЭМ!$B$33:$B$776,O$11)+'СЕТ СН'!$F$12+СВЦЭМ!$D$10+'СЕТ СН'!$F$5-'СЕТ СН'!$F$20</f>
        <v>3168.7906014499999</v>
      </c>
      <c r="P21" s="36">
        <f>SUMIFS(СВЦЭМ!$C$33:$C$776,СВЦЭМ!$A$33:$A$776,$A21,СВЦЭМ!$B$33:$B$776,P$11)+'СЕТ СН'!$F$12+СВЦЭМ!$D$10+'СЕТ СН'!$F$5-'СЕТ СН'!$F$20</f>
        <v>3176.9064180099999</v>
      </c>
      <c r="Q21" s="36">
        <f>SUMIFS(СВЦЭМ!$C$33:$C$776,СВЦЭМ!$A$33:$A$776,$A21,СВЦЭМ!$B$33:$B$776,Q$11)+'СЕТ СН'!$F$12+СВЦЭМ!$D$10+'СЕТ СН'!$F$5-'СЕТ СН'!$F$20</f>
        <v>3184.2772681500001</v>
      </c>
      <c r="R21" s="36">
        <f>SUMIFS(СВЦЭМ!$C$33:$C$776,СВЦЭМ!$A$33:$A$776,$A21,СВЦЭМ!$B$33:$B$776,R$11)+'СЕТ СН'!$F$12+СВЦЭМ!$D$10+'СЕТ СН'!$F$5-'СЕТ СН'!$F$20</f>
        <v>3184.5524456200001</v>
      </c>
      <c r="S21" s="36">
        <f>SUMIFS(СВЦЭМ!$C$33:$C$776,СВЦЭМ!$A$33:$A$776,$A21,СВЦЭМ!$B$33:$B$776,S$11)+'СЕТ СН'!$F$12+СВЦЭМ!$D$10+'СЕТ СН'!$F$5-'СЕТ СН'!$F$20</f>
        <v>3188.5964450900001</v>
      </c>
      <c r="T21" s="36">
        <f>SUMIFS(СВЦЭМ!$C$33:$C$776,СВЦЭМ!$A$33:$A$776,$A21,СВЦЭМ!$B$33:$B$776,T$11)+'СЕТ СН'!$F$12+СВЦЭМ!$D$10+'СЕТ СН'!$F$5-'СЕТ СН'!$F$20</f>
        <v>3184.2791826000002</v>
      </c>
      <c r="U21" s="36">
        <f>SUMIFS(СВЦЭМ!$C$33:$C$776,СВЦЭМ!$A$33:$A$776,$A21,СВЦЭМ!$B$33:$B$776,U$11)+'СЕТ СН'!$F$12+СВЦЭМ!$D$10+'СЕТ СН'!$F$5-'СЕТ СН'!$F$20</f>
        <v>3173.8534896599999</v>
      </c>
      <c r="V21" s="36">
        <f>SUMIFS(СВЦЭМ!$C$33:$C$776,СВЦЭМ!$A$33:$A$776,$A21,СВЦЭМ!$B$33:$B$776,V$11)+'СЕТ СН'!$F$12+СВЦЭМ!$D$10+'СЕТ СН'!$F$5-'СЕТ СН'!$F$20</f>
        <v>3168.8529408700001</v>
      </c>
      <c r="W21" s="36">
        <f>SUMIFS(СВЦЭМ!$C$33:$C$776,СВЦЭМ!$A$33:$A$776,$A21,СВЦЭМ!$B$33:$B$776,W$11)+'СЕТ СН'!$F$12+СВЦЭМ!$D$10+'СЕТ СН'!$F$5-'СЕТ СН'!$F$20</f>
        <v>3171.6491840200001</v>
      </c>
      <c r="X21" s="36">
        <f>SUMIFS(СВЦЭМ!$C$33:$C$776,СВЦЭМ!$A$33:$A$776,$A21,СВЦЭМ!$B$33:$B$776,X$11)+'СЕТ СН'!$F$12+СВЦЭМ!$D$10+'СЕТ СН'!$F$5-'СЕТ СН'!$F$20</f>
        <v>3209.5685428100001</v>
      </c>
      <c r="Y21" s="36">
        <f>SUMIFS(СВЦЭМ!$C$33:$C$776,СВЦЭМ!$A$33:$A$776,$A21,СВЦЭМ!$B$33:$B$776,Y$11)+'СЕТ СН'!$F$12+СВЦЭМ!$D$10+'СЕТ СН'!$F$5-'СЕТ СН'!$F$20</f>
        <v>3299.9072279800002</v>
      </c>
    </row>
    <row r="22" spans="1:25" ht="15.75" x14ac:dyDescent="0.2">
      <c r="A22" s="35">
        <f t="shared" si="0"/>
        <v>43993</v>
      </c>
      <c r="B22" s="36">
        <f>SUMIFS(СВЦЭМ!$C$33:$C$776,СВЦЭМ!$A$33:$A$776,$A22,СВЦЭМ!$B$33:$B$776,B$11)+'СЕТ СН'!$F$12+СВЦЭМ!$D$10+'СЕТ СН'!$F$5-'СЕТ СН'!$F$20</f>
        <v>3405.6320220699999</v>
      </c>
      <c r="C22" s="36">
        <f>SUMIFS(СВЦЭМ!$C$33:$C$776,СВЦЭМ!$A$33:$A$776,$A22,СВЦЭМ!$B$33:$B$776,C$11)+'СЕТ СН'!$F$12+СВЦЭМ!$D$10+'СЕТ СН'!$F$5-'СЕТ СН'!$F$20</f>
        <v>3377.95138791</v>
      </c>
      <c r="D22" s="36">
        <f>SUMIFS(СВЦЭМ!$C$33:$C$776,СВЦЭМ!$A$33:$A$776,$A22,СВЦЭМ!$B$33:$B$776,D$11)+'СЕТ СН'!$F$12+СВЦЭМ!$D$10+'СЕТ СН'!$F$5-'СЕТ СН'!$F$20</f>
        <v>3356.1362884199998</v>
      </c>
      <c r="E22" s="36">
        <f>SUMIFS(СВЦЭМ!$C$33:$C$776,СВЦЭМ!$A$33:$A$776,$A22,СВЦЭМ!$B$33:$B$776,E$11)+'СЕТ СН'!$F$12+СВЦЭМ!$D$10+'СЕТ СН'!$F$5-'СЕТ СН'!$F$20</f>
        <v>3362.2075745699999</v>
      </c>
      <c r="F22" s="36">
        <f>SUMIFS(СВЦЭМ!$C$33:$C$776,СВЦЭМ!$A$33:$A$776,$A22,СВЦЭМ!$B$33:$B$776,F$11)+'СЕТ СН'!$F$12+СВЦЭМ!$D$10+'СЕТ СН'!$F$5-'СЕТ СН'!$F$20</f>
        <v>3354.8286974299999</v>
      </c>
      <c r="G22" s="36">
        <f>SUMIFS(СВЦЭМ!$C$33:$C$776,СВЦЭМ!$A$33:$A$776,$A22,СВЦЭМ!$B$33:$B$776,G$11)+'СЕТ СН'!$F$12+СВЦЭМ!$D$10+'СЕТ СН'!$F$5-'СЕТ СН'!$F$20</f>
        <v>3360.2688445200001</v>
      </c>
      <c r="H22" s="36">
        <f>SUMIFS(СВЦЭМ!$C$33:$C$776,СВЦЭМ!$A$33:$A$776,$A22,СВЦЭМ!$B$33:$B$776,H$11)+'СЕТ СН'!$F$12+СВЦЭМ!$D$10+'СЕТ СН'!$F$5-'СЕТ СН'!$F$20</f>
        <v>3376.9472139</v>
      </c>
      <c r="I22" s="36">
        <f>SUMIFS(СВЦЭМ!$C$33:$C$776,СВЦЭМ!$A$33:$A$776,$A22,СВЦЭМ!$B$33:$B$776,I$11)+'СЕТ СН'!$F$12+СВЦЭМ!$D$10+'СЕТ СН'!$F$5-'СЕТ СН'!$F$20</f>
        <v>3393.9425162299999</v>
      </c>
      <c r="J22" s="36">
        <f>SUMIFS(СВЦЭМ!$C$33:$C$776,СВЦЭМ!$A$33:$A$776,$A22,СВЦЭМ!$B$33:$B$776,J$11)+'СЕТ СН'!$F$12+СВЦЭМ!$D$10+'СЕТ СН'!$F$5-'СЕТ СН'!$F$20</f>
        <v>3329.1880134399998</v>
      </c>
      <c r="K22" s="36">
        <f>SUMIFS(СВЦЭМ!$C$33:$C$776,СВЦЭМ!$A$33:$A$776,$A22,СВЦЭМ!$B$33:$B$776,K$11)+'СЕТ СН'!$F$12+СВЦЭМ!$D$10+'СЕТ СН'!$F$5-'СЕТ СН'!$F$20</f>
        <v>3248.3369665</v>
      </c>
      <c r="L22" s="36">
        <f>SUMIFS(СВЦЭМ!$C$33:$C$776,СВЦЭМ!$A$33:$A$776,$A22,СВЦЭМ!$B$33:$B$776,L$11)+'СЕТ СН'!$F$12+СВЦЭМ!$D$10+'СЕТ СН'!$F$5-'СЕТ СН'!$F$20</f>
        <v>3189.01375951</v>
      </c>
      <c r="M22" s="36">
        <f>SUMIFS(СВЦЭМ!$C$33:$C$776,СВЦЭМ!$A$33:$A$776,$A22,СВЦЭМ!$B$33:$B$776,M$11)+'СЕТ СН'!$F$12+СВЦЭМ!$D$10+'СЕТ СН'!$F$5-'СЕТ СН'!$F$20</f>
        <v>3192.2841431100001</v>
      </c>
      <c r="N22" s="36">
        <f>SUMIFS(СВЦЭМ!$C$33:$C$776,СВЦЭМ!$A$33:$A$776,$A22,СВЦЭМ!$B$33:$B$776,N$11)+'СЕТ СН'!$F$12+СВЦЭМ!$D$10+'СЕТ СН'!$F$5-'СЕТ СН'!$F$20</f>
        <v>3191.5493238500003</v>
      </c>
      <c r="O22" s="36">
        <f>SUMIFS(СВЦЭМ!$C$33:$C$776,СВЦЭМ!$A$33:$A$776,$A22,СВЦЭМ!$B$33:$B$776,O$11)+'СЕТ СН'!$F$12+СВЦЭМ!$D$10+'СЕТ СН'!$F$5-'СЕТ СН'!$F$20</f>
        <v>3195.9884548999999</v>
      </c>
      <c r="P22" s="36">
        <f>SUMIFS(СВЦЭМ!$C$33:$C$776,СВЦЭМ!$A$33:$A$776,$A22,СВЦЭМ!$B$33:$B$776,P$11)+'СЕТ СН'!$F$12+СВЦЭМ!$D$10+'СЕТ СН'!$F$5-'СЕТ СН'!$F$20</f>
        <v>3196.03144608</v>
      </c>
      <c r="Q22" s="36">
        <f>SUMIFS(СВЦЭМ!$C$33:$C$776,СВЦЭМ!$A$33:$A$776,$A22,СВЦЭМ!$B$33:$B$776,Q$11)+'СЕТ СН'!$F$12+СВЦЭМ!$D$10+'СЕТ СН'!$F$5-'СЕТ СН'!$F$20</f>
        <v>3189.0785907899999</v>
      </c>
      <c r="R22" s="36">
        <f>SUMIFS(СВЦЭМ!$C$33:$C$776,СВЦЭМ!$A$33:$A$776,$A22,СВЦЭМ!$B$33:$B$776,R$11)+'СЕТ СН'!$F$12+СВЦЭМ!$D$10+'СЕТ СН'!$F$5-'СЕТ СН'!$F$20</f>
        <v>3189.3501078999998</v>
      </c>
      <c r="S22" s="36">
        <f>SUMIFS(СВЦЭМ!$C$33:$C$776,СВЦЭМ!$A$33:$A$776,$A22,СВЦЭМ!$B$33:$B$776,S$11)+'СЕТ СН'!$F$12+СВЦЭМ!$D$10+'СЕТ СН'!$F$5-'СЕТ СН'!$F$20</f>
        <v>3187.0300861800001</v>
      </c>
      <c r="T22" s="36">
        <f>SUMIFS(СВЦЭМ!$C$33:$C$776,СВЦЭМ!$A$33:$A$776,$A22,СВЦЭМ!$B$33:$B$776,T$11)+'СЕТ СН'!$F$12+СВЦЭМ!$D$10+'СЕТ СН'!$F$5-'СЕТ СН'!$F$20</f>
        <v>3190.7489817200003</v>
      </c>
      <c r="U22" s="36">
        <f>SUMIFS(СВЦЭМ!$C$33:$C$776,СВЦЭМ!$A$33:$A$776,$A22,СВЦЭМ!$B$33:$B$776,U$11)+'СЕТ СН'!$F$12+СВЦЭМ!$D$10+'СЕТ СН'!$F$5-'СЕТ СН'!$F$20</f>
        <v>3180.8747098399999</v>
      </c>
      <c r="V22" s="36">
        <f>SUMIFS(СВЦЭМ!$C$33:$C$776,СВЦЭМ!$A$33:$A$776,$A22,СВЦЭМ!$B$33:$B$776,V$11)+'СЕТ СН'!$F$12+СВЦЭМ!$D$10+'СЕТ СН'!$F$5-'СЕТ СН'!$F$20</f>
        <v>3169.1095882899999</v>
      </c>
      <c r="W22" s="36">
        <f>SUMIFS(СВЦЭМ!$C$33:$C$776,СВЦЭМ!$A$33:$A$776,$A22,СВЦЭМ!$B$33:$B$776,W$11)+'СЕТ СН'!$F$12+СВЦЭМ!$D$10+'СЕТ СН'!$F$5-'СЕТ СН'!$F$20</f>
        <v>3156.14123883</v>
      </c>
      <c r="X22" s="36">
        <f>SUMIFS(СВЦЭМ!$C$33:$C$776,СВЦЭМ!$A$33:$A$776,$A22,СВЦЭМ!$B$33:$B$776,X$11)+'СЕТ СН'!$F$12+СВЦЭМ!$D$10+'СЕТ СН'!$F$5-'СЕТ СН'!$F$20</f>
        <v>3192.53325301</v>
      </c>
      <c r="Y22" s="36">
        <f>SUMIFS(СВЦЭМ!$C$33:$C$776,СВЦЭМ!$A$33:$A$776,$A22,СВЦЭМ!$B$33:$B$776,Y$11)+'СЕТ СН'!$F$12+СВЦЭМ!$D$10+'СЕТ СН'!$F$5-'СЕТ СН'!$F$20</f>
        <v>3282.8449730500001</v>
      </c>
    </row>
    <row r="23" spans="1:25" ht="15.75" x14ac:dyDescent="0.2">
      <c r="A23" s="35">
        <f t="shared" si="0"/>
        <v>43994</v>
      </c>
      <c r="B23" s="36">
        <f>SUMIFS(СВЦЭМ!$C$33:$C$776,СВЦЭМ!$A$33:$A$776,$A23,СВЦЭМ!$B$33:$B$776,B$11)+'СЕТ СН'!$F$12+СВЦЭМ!$D$10+'СЕТ СН'!$F$5-'СЕТ СН'!$F$20</f>
        <v>3341.3980365299999</v>
      </c>
      <c r="C23" s="36">
        <f>SUMIFS(СВЦЭМ!$C$33:$C$776,СВЦЭМ!$A$33:$A$776,$A23,СВЦЭМ!$B$33:$B$776,C$11)+'СЕТ СН'!$F$12+СВЦЭМ!$D$10+'СЕТ СН'!$F$5-'СЕТ СН'!$F$20</f>
        <v>3389.77364218</v>
      </c>
      <c r="D23" s="36">
        <f>SUMIFS(СВЦЭМ!$C$33:$C$776,СВЦЭМ!$A$33:$A$776,$A23,СВЦЭМ!$B$33:$B$776,D$11)+'СЕТ СН'!$F$12+СВЦЭМ!$D$10+'СЕТ СН'!$F$5-'СЕТ СН'!$F$20</f>
        <v>3386.67585637</v>
      </c>
      <c r="E23" s="36">
        <f>SUMIFS(СВЦЭМ!$C$33:$C$776,СВЦЭМ!$A$33:$A$776,$A23,СВЦЭМ!$B$33:$B$776,E$11)+'СЕТ СН'!$F$12+СВЦЭМ!$D$10+'СЕТ СН'!$F$5-'СЕТ СН'!$F$20</f>
        <v>3371.65294442</v>
      </c>
      <c r="F23" s="36">
        <f>SUMIFS(СВЦЭМ!$C$33:$C$776,СВЦЭМ!$A$33:$A$776,$A23,СВЦЭМ!$B$33:$B$776,F$11)+'СЕТ СН'!$F$12+СВЦЭМ!$D$10+'СЕТ СН'!$F$5-'СЕТ СН'!$F$20</f>
        <v>3365.0196942100001</v>
      </c>
      <c r="G23" s="36">
        <f>SUMIFS(СВЦЭМ!$C$33:$C$776,СВЦЭМ!$A$33:$A$776,$A23,СВЦЭМ!$B$33:$B$776,G$11)+'СЕТ СН'!$F$12+СВЦЭМ!$D$10+'СЕТ СН'!$F$5-'СЕТ СН'!$F$20</f>
        <v>3374.4333393400002</v>
      </c>
      <c r="H23" s="36">
        <f>SUMIFS(СВЦЭМ!$C$33:$C$776,СВЦЭМ!$A$33:$A$776,$A23,СВЦЭМ!$B$33:$B$776,H$11)+'СЕТ СН'!$F$12+СВЦЭМ!$D$10+'СЕТ СН'!$F$5-'СЕТ СН'!$F$20</f>
        <v>3387.83522214</v>
      </c>
      <c r="I23" s="36">
        <f>SUMIFS(СВЦЭМ!$C$33:$C$776,СВЦЭМ!$A$33:$A$776,$A23,СВЦЭМ!$B$33:$B$776,I$11)+'СЕТ СН'!$F$12+СВЦЭМ!$D$10+'СЕТ СН'!$F$5-'СЕТ СН'!$F$20</f>
        <v>3365.8285639000001</v>
      </c>
      <c r="J23" s="36">
        <f>SUMIFS(СВЦЭМ!$C$33:$C$776,СВЦЭМ!$A$33:$A$776,$A23,СВЦЭМ!$B$33:$B$776,J$11)+'СЕТ СН'!$F$12+СВЦЭМ!$D$10+'СЕТ СН'!$F$5-'СЕТ СН'!$F$20</f>
        <v>3307.1813829600001</v>
      </c>
      <c r="K23" s="36">
        <f>SUMIFS(СВЦЭМ!$C$33:$C$776,СВЦЭМ!$A$33:$A$776,$A23,СВЦЭМ!$B$33:$B$776,K$11)+'СЕТ СН'!$F$12+СВЦЭМ!$D$10+'СЕТ СН'!$F$5-'СЕТ СН'!$F$20</f>
        <v>3207.4858579900001</v>
      </c>
      <c r="L23" s="36">
        <f>SUMIFS(СВЦЭМ!$C$33:$C$776,СВЦЭМ!$A$33:$A$776,$A23,СВЦЭМ!$B$33:$B$776,L$11)+'СЕТ СН'!$F$12+СВЦЭМ!$D$10+'СЕТ СН'!$F$5-'СЕТ СН'!$F$20</f>
        <v>3147.2511475599999</v>
      </c>
      <c r="M23" s="36">
        <f>SUMIFS(СВЦЭМ!$C$33:$C$776,СВЦЭМ!$A$33:$A$776,$A23,СВЦЭМ!$B$33:$B$776,M$11)+'СЕТ СН'!$F$12+СВЦЭМ!$D$10+'СЕТ СН'!$F$5-'СЕТ СН'!$F$20</f>
        <v>3142.8827548899999</v>
      </c>
      <c r="N23" s="36">
        <f>SUMIFS(СВЦЭМ!$C$33:$C$776,СВЦЭМ!$A$33:$A$776,$A23,СВЦЭМ!$B$33:$B$776,N$11)+'СЕТ СН'!$F$12+СВЦЭМ!$D$10+'СЕТ СН'!$F$5-'СЕТ СН'!$F$20</f>
        <v>3164.8264309400001</v>
      </c>
      <c r="O23" s="36">
        <f>SUMIFS(СВЦЭМ!$C$33:$C$776,СВЦЭМ!$A$33:$A$776,$A23,СВЦЭМ!$B$33:$B$776,O$11)+'СЕТ СН'!$F$12+СВЦЭМ!$D$10+'СЕТ СН'!$F$5-'СЕТ СН'!$F$20</f>
        <v>3178.60704059</v>
      </c>
      <c r="P23" s="36">
        <f>SUMIFS(СВЦЭМ!$C$33:$C$776,СВЦЭМ!$A$33:$A$776,$A23,СВЦЭМ!$B$33:$B$776,P$11)+'СЕТ СН'!$F$12+СВЦЭМ!$D$10+'СЕТ СН'!$F$5-'СЕТ СН'!$F$20</f>
        <v>3193.9553899100001</v>
      </c>
      <c r="Q23" s="36">
        <f>SUMIFS(СВЦЭМ!$C$33:$C$776,СВЦЭМ!$A$33:$A$776,$A23,СВЦЭМ!$B$33:$B$776,Q$11)+'СЕТ СН'!$F$12+СВЦЭМ!$D$10+'СЕТ СН'!$F$5-'СЕТ СН'!$F$20</f>
        <v>3184.3106143099999</v>
      </c>
      <c r="R23" s="36">
        <f>SUMIFS(СВЦЭМ!$C$33:$C$776,СВЦЭМ!$A$33:$A$776,$A23,СВЦЭМ!$B$33:$B$776,R$11)+'СЕТ СН'!$F$12+СВЦЭМ!$D$10+'СЕТ СН'!$F$5-'СЕТ СН'!$F$20</f>
        <v>3173.6134228800001</v>
      </c>
      <c r="S23" s="36">
        <f>SUMIFS(СВЦЭМ!$C$33:$C$776,СВЦЭМ!$A$33:$A$776,$A23,СВЦЭМ!$B$33:$B$776,S$11)+'СЕТ СН'!$F$12+СВЦЭМ!$D$10+'СЕТ СН'!$F$5-'СЕТ СН'!$F$20</f>
        <v>3166.3126987699998</v>
      </c>
      <c r="T23" s="36">
        <f>SUMIFS(СВЦЭМ!$C$33:$C$776,СВЦЭМ!$A$33:$A$776,$A23,СВЦЭМ!$B$33:$B$776,T$11)+'СЕТ СН'!$F$12+СВЦЭМ!$D$10+'СЕТ СН'!$F$5-'СЕТ СН'!$F$20</f>
        <v>3176.1567191499998</v>
      </c>
      <c r="U23" s="36">
        <f>SUMIFS(СВЦЭМ!$C$33:$C$776,СВЦЭМ!$A$33:$A$776,$A23,СВЦЭМ!$B$33:$B$776,U$11)+'СЕТ СН'!$F$12+СВЦЭМ!$D$10+'СЕТ СН'!$F$5-'СЕТ СН'!$F$20</f>
        <v>3168.9838036199999</v>
      </c>
      <c r="V23" s="36">
        <f>SUMIFS(СВЦЭМ!$C$33:$C$776,СВЦЭМ!$A$33:$A$776,$A23,СВЦЭМ!$B$33:$B$776,V$11)+'СЕТ СН'!$F$12+СВЦЭМ!$D$10+'СЕТ СН'!$F$5-'СЕТ СН'!$F$20</f>
        <v>3152.17557665</v>
      </c>
      <c r="W23" s="36">
        <f>SUMIFS(СВЦЭМ!$C$33:$C$776,СВЦЭМ!$A$33:$A$776,$A23,СВЦЭМ!$B$33:$B$776,W$11)+'СЕТ СН'!$F$12+СВЦЭМ!$D$10+'СЕТ СН'!$F$5-'СЕТ СН'!$F$20</f>
        <v>3139.6920968899999</v>
      </c>
      <c r="X23" s="36">
        <f>SUMIFS(СВЦЭМ!$C$33:$C$776,СВЦЭМ!$A$33:$A$776,$A23,СВЦЭМ!$B$33:$B$776,X$11)+'СЕТ СН'!$F$12+СВЦЭМ!$D$10+'СЕТ СН'!$F$5-'СЕТ СН'!$F$20</f>
        <v>3173.61496661</v>
      </c>
      <c r="Y23" s="36">
        <f>SUMIFS(СВЦЭМ!$C$33:$C$776,СВЦЭМ!$A$33:$A$776,$A23,СВЦЭМ!$B$33:$B$776,Y$11)+'СЕТ СН'!$F$12+СВЦЭМ!$D$10+'СЕТ СН'!$F$5-'СЕТ СН'!$F$20</f>
        <v>3270.4009527600001</v>
      </c>
    </row>
    <row r="24" spans="1:25" ht="15.75" x14ac:dyDescent="0.2">
      <c r="A24" s="35">
        <f t="shared" si="0"/>
        <v>43995</v>
      </c>
      <c r="B24" s="36">
        <f>SUMIFS(СВЦЭМ!$C$33:$C$776,СВЦЭМ!$A$33:$A$776,$A24,СВЦЭМ!$B$33:$B$776,B$11)+'СЕТ СН'!$F$12+СВЦЭМ!$D$10+'СЕТ СН'!$F$5-'СЕТ СН'!$F$20</f>
        <v>3300.7998758399999</v>
      </c>
      <c r="C24" s="36">
        <f>SUMIFS(СВЦЭМ!$C$33:$C$776,СВЦЭМ!$A$33:$A$776,$A24,СВЦЭМ!$B$33:$B$776,C$11)+'СЕТ СН'!$F$12+СВЦЭМ!$D$10+'СЕТ СН'!$F$5-'СЕТ СН'!$F$20</f>
        <v>3322.9293106</v>
      </c>
      <c r="D24" s="36">
        <f>SUMIFS(СВЦЭМ!$C$33:$C$776,СВЦЭМ!$A$33:$A$776,$A24,СВЦЭМ!$B$33:$B$776,D$11)+'СЕТ СН'!$F$12+СВЦЭМ!$D$10+'СЕТ СН'!$F$5-'СЕТ СН'!$F$20</f>
        <v>3346.0357370400002</v>
      </c>
      <c r="E24" s="36">
        <f>SUMIFS(СВЦЭМ!$C$33:$C$776,СВЦЭМ!$A$33:$A$776,$A24,СВЦЭМ!$B$33:$B$776,E$11)+'СЕТ СН'!$F$12+СВЦЭМ!$D$10+'СЕТ СН'!$F$5-'СЕТ СН'!$F$20</f>
        <v>3361.58523543</v>
      </c>
      <c r="F24" s="36">
        <f>SUMIFS(СВЦЭМ!$C$33:$C$776,СВЦЭМ!$A$33:$A$776,$A24,СВЦЭМ!$B$33:$B$776,F$11)+'СЕТ СН'!$F$12+СВЦЭМ!$D$10+'СЕТ СН'!$F$5-'СЕТ СН'!$F$20</f>
        <v>3361.4698594800002</v>
      </c>
      <c r="G24" s="36">
        <f>SUMIFS(СВЦЭМ!$C$33:$C$776,СВЦЭМ!$A$33:$A$776,$A24,СВЦЭМ!$B$33:$B$776,G$11)+'СЕТ СН'!$F$12+СВЦЭМ!$D$10+'СЕТ СН'!$F$5-'СЕТ СН'!$F$20</f>
        <v>3353.7236639299999</v>
      </c>
      <c r="H24" s="36">
        <f>SUMIFS(СВЦЭМ!$C$33:$C$776,СВЦЭМ!$A$33:$A$776,$A24,СВЦЭМ!$B$33:$B$776,H$11)+'СЕТ СН'!$F$12+СВЦЭМ!$D$10+'СЕТ СН'!$F$5-'СЕТ СН'!$F$20</f>
        <v>3343.3205708200003</v>
      </c>
      <c r="I24" s="36">
        <f>SUMIFS(СВЦЭМ!$C$33:$C$776,СВЦЭМ!$A$33:$A$776,$A24,СВЦЭМ!$B$33:$B$776,I$11)+'СЕТ СН'!$F$12+СВЦЭМ!$D$10+'СЕТ СН'!$F$5-'СЕТ СН'!$F$20</f>
        <v>3314.0399361899999</v>
      </c>
      <c r="J24" s="36">
        <f>SUMIFS(СВЦЭМ!$C$33:$C$776,СВЦЭМ!$A$33:$A$776,$A24,СВЦЭМ!$B$33:$B$776,J$11)+'СЕТ СН'!$F$12+СВЦЭМ!$D$10+'СЕТ СН'!$F$5-'СЕТ СН'!$F$20</f>
        <v>3263.6358695999998</v>
      </c>
      <c r="K24" s="36">
        <f>SUMIFS(СВЦЭМ!$C$33:$C$776,СВЦЭМ!$A$33:$A$776,$A24,СВЦЭМ!$B$33:$B$776,K$11)+'СЕТ СН'!$F$12+СВЦЭМ!$D$10+'СЕТ СН'!$F$5-'СЕТ СН'!$F$20</f>
        <v>3197.8587698199999</v>
      </c>
      <c r="L24" s="36">
        <f>SUMIFS(СВЦЭМ!$C$33:$C$776,СВЦЭМ!$A$33:$A$776,$A24,СВЦЭМ!$B$33:$B$776,L$11)+'СЕТ СН'!$F$12+СВЦЭМ!$D$10+'СЕТ СН'!$F$5-'СЕТ СН'!$F$20</f>
        <v>3144.2828155500001</v>
      </c>
      <c r="M24" s="36">
        <f>SUMIFS(СВЦЭМ!$C$33:$C$776,СВЦЭМ!$A$33:$A$776,$A24,СВЦЭМ!$B$33:$B$776,M$11)+'СЕТ СН'!$F$12+СВЦЭМ!$D$10+'СЕТ СН'!$F$5-'СЕТ СН'!$F$20</f>
        <v>3150.13688538</v>
      </c>
      <c r="N24" s="36">
        <f>SUMIFS(СВЦЭМ!$C$33:$C$776,СВЦЭМ!$A$33:$A$776,$A24,СВЦЭМ!$B$33:$B$776,N$11)+'СЕТ СН'!$F$12+СВЦЭМ!$D$10+'СЕТ СН'!$F$5-'СЕТ СН'!$F$20</f>
        <v>3157.3220044499999</v>
      </c>
      <c r="O24" s="36">
        <f>SUMIFS(СВЦЭМ!$C$33:$C$776,СВЦЭМ!$A$33:$A$776,$A24,СВЦЭМ!$B$33:$B$776,O$11)+'СЕТ СН'!$F$12+СВЦЭМ!$D$10+'СЕТ СН'!$F$5-'СЕТ СН'!$F$20</f>
        <v>3163.2472902099998</v>
      </c>
      <c r="P24" s="36">
        <f>SUMIFS(СВЦЭМ!$C$33:$C$776,СВЦЭМ!$A$33:$A$776,$A24,СВЦЭМ!$B$33:$B$776,P$11)+'СЕТ СН'!$F$12+СВЦЭМ!$D$10+'СЕТ СН'!$F$5-'СЕТ СН'!$F$20</f>
        <v>3163.4891929099999</v>
      </c>
      <c r="Q24" s="36">
        <f>SUMIFS(СВЦЭМ!$C$33:$C$776,СВЦЭМ!$A$33:$A$776,$A24,СВЦЭМ!$B$33:$B$776,Q$11)+'СЕТ СН'!$F$12+СВЦЭМ!$D$10+'СЕТ СН'!$F$5-'СЕТ СН'!$F$20</f>
        <v>3149.9790926699998</v>
      </c>
      <c r="R24" s="36">
        <f>SUMIFS(СВЦЭМ!$C$33:$C$776,СВЦЭМ!$A$33:$A$776,$A24,СВЦЭМ!$B$33:$B$776,R$11)+'СЕТ СН'!$F$12+СВЦЭМ!$D$10+'СЕТ СН'!$F$5-'СЕТ СН'!$F$20</f>
        <v>3147.9955823300002</v>
      </c>
      <c r="S24" s="36">
        <f>SUMIFS(СВЦЭМ!$C$33:$C$776,СВЦЭМ!$A$33:$A$776,$A24,СВЦЭМ!$B$33:$B$776,S$11)+'СЕТ СН'!$F$12+СВЦЭМ!$D$10+'СЕТ СН'!$F$5-'СЕТ СН'!$F$20</f>
        <v>3155.5149857900001</v>
      </c>
      <c r="T24" s="36">
        <f>SUMIFS(СВЦЭМ!$C$33:$C$776,СВЦЭМ!$A$33:$A$776,$A24,СВЦЭМ!$B$33:$B$776,T$11)+'СЕТ СН'!$F$12+СВЦЭМ!$D$10+'СЕТ СН'!$F$5-'СЕТ СН'!$F$20</f>
        <v>3162.3984865800003</v>
      </c>
      <c r="U24" s="36">
        <f>SUMIFS(СВЦЭМ!$C$33:$C$776,СВЦЭМ!$A$33:$A$776,$A24,СВЦЭМ!$B$33:$B$776,U$11)+'СЕТ СН'!$F$12+СВЦЭМ!$D$10+'СЕТ СН'!$F$5-'СЕТ СН'!$F$20</f>
        <v>3157.7050719999997</v>
      </c>
      <c r="V24" s="36">
        <f>SUMIFS(СВЦЭМ!$C$33:$C$776,СВЦЭМ!$A$33:$A$776,$A24,СВЦЭМ!$B$33:$B$776,V$11)+'СЕТ СН'!$F$12+СВЦЭМ!$D$10+'СЕТ СН'!$F$5-'СЕТ СН'!$F$20</f>
        <v>3153.9524581599999</v>
      </c>
      <c r="W24" s="36">
        <f>SUMIFS(СВЦЭМ!$C$33:$C$776,СВЦЭМ!$A$33:$A$776,$A24,СВЦЭМ!$B$33:$B$776,W$11)+'СЕТ СН'!$F$12+СВЦЭМ!$D$10+'СЕТ СН'!$F$5-'СЕТ СН'!$F$20</f>
        <v>3140.8763462799998</v>
      </c>
      <c r="X24" s="36">
        <f>SUMIFS(СВЦЭМ!$C$33:$C$776,СВЦЭМ!$A$33:$A$776,$A24,СВЦЭМ!$B$33:$B$776,X$11)+'СЕТ СН'!$F$12+СВЦЭМ!$D$10+'СЕТ СН'!$F$5-'СЕТ СН'!$F$20</f>
        <v>3160.8492683200002</v>
      </c>
      <c r="Y24" s="36">
        <f>SUMIFS(СВЦЭМ!$C$33:$C$776,СВЦЭМ!$A$33:$A$776,$A24,СВЦЭМ!$B$33:$B$776,Y$11)+'СЕТ СН'!$F$12+СВЦЭМ!$D$10+'СЕТ СН'!$F$5-'СЕТ СН'!$F$20</f>
        <v>3243.7729518400001</v>
      </c>
    </row>
    <row r="25" spans="1:25" ht="15.75" x14ac:dyDescent="0.2">
      <c r="A25" s="35">
        <f t="shared" si="0"/>
        <v>43996</v>
      </c>
      <c r="B25" s="36">
        <f>SUMIFS(СВЦЭМ!$C$33:$C$776,СВЦЭМ!$A$33:$A$776,$A25,СВЦЭМ!$B$33:$B$776,B$11)+'СЕТ СН'!$F$12+СВЦЭМ!$D$10+'СЕТ СН'!$F$5-'СЕТ СН'!$F$20</f>
        <v>3343.9851715700001</v>
      </c>
      <c r="C25" s="36">
        <f>SUMIFS(СВЦЭМ!$C$33:$C$776,СВЦЭМ!$A$33:$A$776,$A25,СВЦЭМ!$B$33:$B$776,C$11)+'СЕТ СН'!$F$12+СВЦЭМ!$D$10+'СЕТ СН'!$F$5-'СЕТ СН'!$F$20</f>
        <v>3369.0288794400003</v>
      </c>
      <c r="D25" s="36">
        <f>SUMIFS(СВЦЭМ!$C$33:$C$776,СВЦЭМ!$A$33:$A$776,$A25,СВЦЭМ!$B$33:$B$776,D$11)+'СЕТ СН'!$F$12+СВЦЭМ!$D$10+'СЕТ СН'!$F$5-'СЕТ СН'!$F$20</f>
        <v>3354.7472966800001</v>
      </c>
      <c r="E25" s="36">
        <f>SUMIFS(СВЦЭМ!$C$33:$C$776,СВЦЭМ!$A$33:$A$776,$A25,СВЦЭМ!$B$33:$B$776,E$11)+'СЕТ СН'!$F$12+СВЦЭМ!$D$10+'СЕТ СН'!$F$5-'СЕТ СН'!$F$20</f>
        <v>3346.7262629000002</v>
      </c>
      <c r="F25" s="36">
        <f>SUMIFS(СВЦЭМ!$C$33:$C$776,СВЦЭМ!$A$33:$A$776,$A25,СВЦЭМ!$B$33:$B$776,F$11)+'СЕТ СН'!$F$12+СВЦЭМ!$D$10+'СЕТ СН'!$F$5-'СЕТ СН'!$F$20</f>
        <v>3339.7331976800001</v>
      </c>
      <c r="G25" s="36">
        <f>SUMIFS(СВЦЭМ!$C$33:$C$776,СВЦЭМ!$A$33:$A$776,$A25,СВЦЭМ!$B$33:$B$776,G$11)+'СЕТ СН'!$F$12+СВЦЭМ!$D$10+'СЕТ СН'!$F$5-'СЕТ СН'!$F$20</f>
        <v>3349.6046682300002</v>
      </c>
      <c r="H25" s="36">
        <f>SUMIFS(СВЦЭМ!$C$33:$C$776,СВЦЭМ!$A$33:$A$776,$A25,СВЦЭМ!$B$33:$B$776,H$11)+'СЕТ СН'!$F$12+СВЦЭМ!$D$10+'СЕТ СН'!$F$5-'СЕТ СН'!$F$20</f>
        <v>3343.6448291400002</v>
      </c>
      <c r="I25" s="36">
        <f>SUMIFS(СВЦЭМ!$C$33:$C$776,СВЦЭМ!$A$33:$A$776,$A25,СВЦЭМ!$B$33:$B$776,I$11)+'СЕТ СН'!$F$12+СВЦЭМ!$D$10+'СЕТ СН'!$F$5-'СЕТ СН'!$F$20</f>
        <v>3360.4926448300002</v>
      </c>
      <c r="J25" s="36">
        <f>SUMIFS(СВЦЭМ!$C$33:$C$776,СВЦЭМ!$A$33:$A$776,$A25,СВЦЭМ!$B$33:$B$776,J$11)+'СЕТ СН'!$F$12+СВЦЭМ!$D$10+'СЕТ СН'!$F$5-'СЕТ СН'!$F$20</f>
        <v>3304.2151035799998</v>
      </c>
      <c r="K25" s="36">
        <f>SUMIFS(СВЦЭМ!$C$33:$C$776,СВЦЭМ!$A$33:$A$776,$A25,СВЦЭМ!$B$33:$B$776,K$11)+'СЕТ СН'!$F$12+СВЦЭМ!$D$10+'СЕТ СН'!$F$5-'СЕТ СН'!$F$20</f>
        <v>3193.7464558500001</v>
      </c>
      <c r="L25" s="36">
        <f>SUMIFS(СВЦЭМ!$C$33:$C$776,СВЦЭМ!$A$33:$A$776,$A25,СВЦЭМ!$B$33:$B$776,L$11)+'СЕТ СН'!$F$12+СВЦЭМ!$D$10+'СЕТ СН'!$F$5-'СЕТ СН'!$F$20</f>
        <v>3124.6813341299999</v>
      </c>
      <c r="M25" s="36">
        <f>SUMIFS(СВЦЭМ!$C$33:$C$776,СВЦЭМ!$A$33:$A$776,$A25,СВЦЭМ!$B$33:$B$776,M$11)+'СЕТ СН'!$F$12+СВЦЭМ!$D$10+'СЕТ СН'!$F$5-'СЕТ СН'!$F$20</f>
        <v>3128.1055612099999</v>
      </c>
      <c r="N25" s="36">
        <f>SUMIFS(СВЦЭМ!$C$33:$C$776,СВЦЭМ!$A$33:$A$776,$A25,СВЦЭМ!$B$33:$B$776,N$11)+'СЕТ СН'!$F$12+СВЦЭМ!$D$10+'СЕТ СН'!$F$5-'СЕТ СН'!$F$20</f>
        <v>3135.8306503700001</v>
      </c>
      <c r="O25" s="36">
        <f>SUMIFS(СВЦЭМ!$C$33:$C$776,СВЦЭМ!$A$33:$A$776,$A25,СВЦЭМ!$B$33:$B$776,O$11)+'СЕТ СН'!$F$12+СВЦЭМ!$D$10+'СЕТ СН'!$F$5-'СЕТ СН'!$F$20</f>
        <v>3133.9902991999998</v>
      </c>
      <c r="P25" s="36">
        <f>SUMIFS(СВЦЭМ!$C$33:$C$776,СВЦЭМ!$A$33:$A$776,$A25,СВЦЭМ!$B$33:$B$776,P$11)+'СЕТ СН'!$F$12+СВЦЭМ!$D$10+'СЕТ СН'!$F$5-'СЕТ СН'!$F$20</f>
        <v>3126.8243216999999</v>
      </c>
      <c r="Q25" s="36">
        <f>SUMIFS(СВЦЭМ!$C$33:$C$776,СВЦЭМ!$A$33:$A$776,$A25,СВЦЭМ!$B$33:$B$776,Q$11)+'СЕТ СН'!$F$12+СВЦЭМ!$D$10+'СЕТ СН'!$F$5-'СЕТ СН'!$F$20</f>
        <v>3113.6391736200003</v>
      </c>
      <c r="R25" s="36">
        <f>SUMIFS(СВЦЭМ!$C$33:$C$776,СВЦЭМ!$A$33:$A$776,$A25,СВЦЭМ!$B$33:$B$776,R$11)+'СЕТ СН'!$F$12+СВЦЭМ!$D$10+'СЕТ СН'!$F$5-'СЕТ СН'!$F$20</f>
        <v>3107.3056912500001</v>
      </c>
      <c r="S25" s="36">
        <f>SUMIFS(СВЦЭМ!$C$33:$C$776,СВЦЭМ!$A$33:$A$776,$A25,СВЦЭМ!$B$33:$B$776,S$11)+'СЕТ СН'!$F$12+СВЦЭМ!$D$10+'СЕТ СН'!$F$5-'СЕТ СН'!$F$20</f>
        <v>3117.5051686900001</v>
      </c>
      <c r="T25" s="36">
        <f>SUMIFS(СВЦЭМ!$C$33:$C$776,СВЦЭМ!$A$33:$A$776,$A25,СВЦЭМ!$B$33:$B$776,T$11)+'СЕТ СН'!$F$12+СВЦЭМ!$D$10+'СЕТ СН'!$F$5-'СЕТ СН'!$F$20</f>
        <v>3109.4567408500002</v>
      </c>
      <c r="U25" s="36">
        <f>SUMIFS(СВЦЭМ!$C$33:$C$776,СВЦЭМ!$A$33:$A$776,$A25,СВЦЭМ!$B$33:$B$776,U$11)+'СЕТ СН'!$F$12+СВЦЭМ!$D$10+'СЕТ СН'!$F$5-'СЕТ СН'!$F$20</f>
        <v>3097.5082928299998</v>
      </c>
      <c r="V25" s="36">
        <f>SUMIFS(СВЦЭМ!$C$33:$C$776,СВЦЭМ!$A$33:$A$776,$A25,СВЦЭМ!$B$33:$B$776,V$11)+'СЕТ СН'!$F$12+СВЦЭМ!$D$10+'СЕТ СН'!$F$5-'СЕТ СН'!$F$20</f>
        <v>3082.9568838099999</v>
      </c>
      <c r="W25" s="36">
        <f>SUMIFS(СВЦЭМ!$C$33:$C$776,СВЦЭМ!$A$33:$A$776,$A25,СВЦЭМ!$B$33:$B$776,W$11)+'СЕТ СН'!$F$12+СВЦЭМ!$D$10+'СЕТ СН'!$F$5-'СЕТ СН'!$F$20</f>
        <v>3076.8195012900001</v>
      </c>
      <c r="X25" s="36">
        <f>SUMIFS(СВЦЭМ!$C$33:$C$776,СВЦЭМ!$A$33:$A$776,$A25,СВЦЭМ!$B$33:$B$776,X$11)+'СЕТ СН'!$F$12+СВЦЭМ!$D$10+'СЕТ СН'!$F$5-'СЕТ СН'!$F$20</f>
        <v>3124.39650742</v>
      </c>
      <c r="Y25" s="36">
        <f>SUMIFS(СВЦЭМ!$C$33:$C$776,СВЦЭМ!$A$33:$A$776,$A25,СВЦЭМ!$B$33:$B$776,Y$11)+'СЕТ СН'!$F$12+СВЦЭМ!$D$10+'СЕТ СН'!$F$5-'СЕТ СН'!$F$20</f>
        <v>3235.2695387900003</v>
      </c>
    </row>
    <row r="26" spans="1:25" ht="15.75" x14ac:dyDescent="0.2">
      <c r="A26" s="35">
        <f t="shared" si="0"/>
        <v>43997</v>
      </c>
      <c r="B26" s="36">
        <f>SUMIFS(СВЦЭМ!$C$33:$C$776,СВЦЭМ!$A$33:$A$776,$A26,СВЦЭМ!$B$33:$B$776,B$11)+'СЕТ СН'!$F$12+СВЦЭМ!$D$10+'СЕТ СН'!$F$5-'СЕТ СН'!$F$20</f>
        <v>3304.1919821800002</v>
      </c>
      <c r="C26" s="36">
        <f>SUMIFS(СВЦЭМ!$C$33:$C$776,СВЦЭМ!$A$33:$A$776,$A26,СВЦЭМ!$B$33:$B$776,C$11)+'СЕТ СН'!$F$12+СВЦЭМ!$D$10+'СЕТ СН'!$F$5-'СЕТ СН'!$F$20</f>
        <v>3337.2259758700002</v>
      </c>
      <c r="D26" s="36">
        <f>SUMIFS(СВЦЭМ!$C$33:$C$776,СВЦЭМ!$A$33:$A$776,$A26,СВЦЭМ!$B$33:$B$776,D$11)+'СЕТ СН'!$F$12+СВЦЭМ!$D$10+'СЕТ СН'!$F$5-'СЕТ СН'!$F$20</f>
        <v>3360.80909023</v>
      </c>
      <c r="E26" s="36">
        <f>SUMIFS(СВЦЭМ!$C$33:$C$776,СВЦЭМ!$A$33:$A$776,$A26,СВЦЭМ!$B$33:$B$776,E$11)+'СЕТ СН'!$F$12+СВЦЭМ!$D$10+'СЕТ СН'!$F$5-'СЕТ СН'!$F$20</f>
        <v>3364.43667443</v>
      </c>
      <c r="F26" s="36">
        <f>SUMIFS(СВЦЭМ!$C$33:$C$776,СВЦЭМ!$A$33:$A$776,$A26,СВЦЭМ!$B$33:$B$776,F$11)+'СЕТ СН'!$F$12+СВЦЭМ!$D$10+'СЕТ СН'!$F$5-'СЕТ СН'!$F$20</f>
        <v>3356.6053155899999</v>
      </c>
      <c r="G26" s="36">
        <f>SUMIFS(СВЦЭМ!$C$33:$C$776,СВЦЭМ!$A$33:$A$776,$A26,СВЦЭМ!$B$33:$B$776,G$11)+'СЕТ СН'!$F$12+СВЦЭМ!$D$10+'СЕТ СН'!$F$5-'СЕТ СН'!$F$20</f>
        <v>3366.4352983200001</v>
      </c>
      <c r="H26" s="36">
        <f>SUMIFS(СВЦЭМ!$C$33:$C$776,СВЦЭМ!$A$33:$A$776,$A26,СВЦЭМ!$B$33:$B$776,H$11)+'СЕТ СН'!$F$12+СВЦЭМ!$D$10+'СЕТ СН'!$F$5-'СЕТ СН'!$F$20</f>
        <v>3345.1724697600002</v>
      </c>
      <c r="I26" s="36">
        <f>SUMIFS(СВЦЭМ!$C$33:$C$776,СВЦЭМ!$A$33:$A$776,$A26,СВЦЭМ!$B$33:$B$776,I$11)+'СЕТ СН'!$F$12+СВЦЭМ!$D$10+'СЕТ СН'!$F$5-'СЕТ СН'!$F$20</f>
        <v>3313.1628528900001</v>
      </c>
      <c r="J26" s="36">
        <f>SUMIFS(СВЦЭМ!$C$33:$C$776,СВЦЭМ!$A$33:$A$776,$A26,СВЦЭМ!$B$33:$B$776,J$11)+'СЕТ СН'!$F$12+СВЦЭМ!$D$10+'СЕТ СН'!$F$5-'СЕТ СН'!$F$20</f>
        <v>3251.39463798</v>
      </c>
      <c r="K26" s="36">
        <f>SUMIFS(СВЦЭМ!$C$33:$C$776,СВЦЭМ!$A$33:$A$776,$A26,СВЦЭМ!$B$33:$B$776,K$11)+'СЕТ СН'!$F$12+СВЦЭМ!$D$10+'СЕТ СН'!$F$5-'СЕТ СН'!$F$20</f>
        <v>3184.5444914499999</v>
      </c>
      <c r="L26" s="36">
        <f>SUMIFS(СВЦЭМ!$C$33:$C$776,СВЦЭМ!$A$33:$A$776,$A26,СВЦЭМ!$B$33:$B$776,L$11)+'СЕТ СН'!$F$12+СВЦЭМ!$D$10+'СЕТ СН'!$F$5-'СЕТ СН'!$F$20</f>
        <v>3144.6692515300001</v>
      </c>
      <c r="M26" s="36">
        <f>SUMIFS(СВЦЭМ!$C$33:$C$776,СВЦЭМ!$A$33:$A$776,$A26,СВЦЭМ!$B$33:$B$776,M$11)+'СЕТ СН'!$F$12+СВЦЭМ!$D$10+'СЕТ СН'!$F$5-'СЕТ СН'!$F$20</f>
        <v>3158.69323321</v>
      </c>
      <c r="N26" s="36">
        <f>SUMIFS(СВЦЭМ!$C$33:$C$776,СВЦЭМ!$A$33:$A$776,$A26,СВЦЭМ!$B$33:$B$776,N$11)+'СЕТ СН'!$F$12+СВЦЭМ!$D$10+'СЕТ СН'!$F$5-'СЕТ СН'!$F$20</f>
        <v>3161.3770773000001</v>
      </c>
      <c r="O26" s="36">
        <f>SUMIFS(СВЦЭМ!$C$33:$C$776,СВЦЭМ!$A$33:$A$776,$A26,СВЦЭМ!$B$33:$B$776,O$11)+'СЕТ СН'!$F$12+СВЦЭМ!$D$10+'СЕТ СН'!$F$5-'СЕТ СН'!$F$20</f>
        <v>3176.66212584</v>
      </c>
      <c r="P26" s="36">
        <f>SUMIFS(СВЦЭМ!$C$33:$C$776,СВЦЭМ!$A$33:$A$776,$A26,СВЦЭМ!$B$33:$B$776,P$11)+'СЕТ СН'!$F$12+СВЦЭМ!$D$10+'СЕТ СН'!$F$5-'СЕТ СН'!$F$20</f>
        <v>3187.2784952900001</v>
      </c>
      <c r="Q26" s="36">
        <f>SUMIFS(СВЦЭМ!$C$33:$C$776,СВЦЭМ!$A$33:$A$776,$A26,СВЦЭМ!$B$33:$B$776,Q$11)+'СЕТ СН'!$F$12+СВЦЭМ!$D$10+'СЕТ СН'!$F$5-'СЕТ СН'!$F$20</f>
        <v>3178.4174885399998</v>
      </c>
      <c r="R26" s="36">
        <f>SUMIFS(СВЦЭМ!$C$33:$C$776,СВЦЭМ!$A$33:$A$776,$A26,СВЦЭМ!$B$33:$B$776,R$11)+'СЕТ СН'!$F$12+СВЦЭМ!$D$10+'СЕТ СН'!$F$5-'СЕТ СН'!$F$20</f>
        <v>3178.3161490399998</v>
      </c>
      <c r="S26" s="36">
        <f>SUMIFS(СВЦЭМ!$C$33:$C$776,СВЦЭМ!$A$33:$A$776,$A26,СВЦЭМ!$B$33:$B$776,S$11)+'СЕТ СН'!$F$12+СВЦЭМ!$D$10+'СЕТ СН'!$F$5-'СЕТ СН'!$F$20</f>
        <v>3175.8339362900001</v>
      </c>
      <c r="T26" s="36">
        <f>SUMIFS(СВЦЭМ!$C$33:$C$776,СВЦЭМ!$A$33:$A$776,$A26,СВЦЭМ!$B$33:$B$776,T$11)+'СЕТ СН'!$F$12+СВЦЭМ!$D$10+'СЕТ СН'!$F$5-'СЕТ СН'!$F$20</f>
        <v>3175.0505052899998</v>
      </c>
      <c r="U26" s="36">
        <f>SUMIFS(СВЦЭМ!$C$33:$C$776,СВЦЭМ!$A$33:$A$776,$A26,СВЦЭМ!$B$33:$B$776,U$11)+'СЕТ СН'!$F$12+СВЦЭМ!$D$10+'СЕТ СН'!$F$5-'СЕТ СН'!$F$20</f>
        <v>3167.5988705099999</v>
      </c>
      <c r="V26" s="36">
        <f>SUMIFS(СВЦЭМ!$C$33:$C$776,СВЦЭМ!$A$33:$A$776,$A26,СВЦЭМ!$B$33:$B$776,V$11)+'СЕТ СН'!$F$12+СВЦЭМ!$D$10+'СЕТ СН'!$F$5-'СЕТ СН'!$F$20</f>
        <v>3151.43947475</v>
      </c>
      <c r="W26" s="36">
        <f>SUMIFS(СВЦЭМ!$C$33:$C$776,СВЦЭМ!$A$33:$A$776,$A26,СВЦЭМ!$B$33:$B$776,W$11)+'СЕТ СН'!$F$12+СВЦЭМ!$D$10+'СЕТ СН'!$F$5-'СЕТ СН'!$F$20</f>
        <v>3127.9090673800001</v>
      </c>
      <c r="X26" s="36">
        <f>SUMIFS(СВЦЭМ!$C$33:$C$776,СВЦЭМ!$A$33:$A$776,$A26,СВЦЭМ!$B$33:$B$776,X$11)+'СЕТ СН'!$F$12+СВЦЭМ!$D$10+'СЕТ СН'!$F$5-'СЕТ СН'!$F$20</f>
        <v>3151.50436193</v>
      </c>
      <c r="Y26" s="36">
        <f>SUMIFS(СВЦЭМ!$C$33:$C$776,СВЦЭМ!$A$33:$A$776,$A26,СВЦЭМ!$B$33:$B$776,Y$11)+'СЕТ СН'!$F$12+СВЦЭМ!$D$10+'СЕТ СН'!$F$5-'СЕТ СН'!$F$20</f>
        <v>3246.4422078900002</v>
      </c>
    </row>
    <row r="27" spans="1:25" ht="15.75" x14ac:dyDescent="0.2">
      <c r="A27" s="35">
        <f t="shared" si="0"/>
        <v>43998</v>
      </c>
      <c r="B27" s="36">
        <f>SUMIFS(СВЦЭМ!$C$33:$C$776,СВЦЭМ!$A$33:$A$776,$A27,СВЦЭМ!$B$33:$B$776,B$11)+'СЕТ СН'!$F$12+СВЦЭМ!$D$10+'СЕТ СН'!$F$5-'СЕТ СН'!$F$20</f>
        <v>3349.7901648100001</v>
      </c>
      <c r="C27" s="36">
        <f>SUMIFS(СВЦЭМ!$C$33:$C$776,СВЦЭМ!$A$33:$A$776,$A27,СВЦЭМ!$B$33:$B$776,C$11)+'СЕТ СН'!$F$12+СВЦЭМ!$D$10+'СЕТ СН'!$F$5-'СЕТ СН'!$F$20</f>
        <v>3382.7335496699998</v>
      </c>
      <c r="D27" s="36">
        <f>SUMIFS(СВЦЭМ!$C$33:$C$776,СВЦЭМ!$A$33:$A$776,$A27,СВЦЭМ!$B$33:$B$776,D$11)+'СЕТ СН'!$F$12+СВЦЭМ!$D$10+'СЕТ СН'!$F$5-'СЕТ СН'!$F$20</f>
        <v>3401.9326135400001</v>
      </c>
      <c r="E27" s="36">
        <f>SUMIFS(СВЦЭМ!$C$33:$C$776,СВЦЭМ!$A$33:$A$776,$A27,СВЦЭМ!$B$33:$B$776,E$11)+'СЕТ СН'!$F$12+СВЦЭМ!$D$10+'СЕТ СН'!$F$5-'СЕТ СН'!$F$20</f>
        <v>3395.6351893000001</v>
      </c>
      <c r="F27" s="36">
        <f>SUMIFS(СВЦЭМ!$C$33:$C$776,СВЦЭМ!$A$33:$A$776,$A27,СВЦЭМ!$B$33:$B$776,F$11)+'СЕТ СН'!$F$12+СВЦЭМ!$D$10+'СЕТ СН'!$F$5-'СЕТ СН'!$F$20</f>
        <v>3394.6112045199998</v>
      </c>
      <c r="G27" s="36">
        <f>SUMIFS(СВЦЭМ!$C$33:$C$776,СВЦЭМ!$A$33:$A$776,$A27,СВЦЭМ!$B$33:$B$776,G$11)+'СЕТ СН'!$F$12+СВЦЭМ!$D$10+'СЕТ СН'!$F$5-'СЕТ СН'!$F$20</f>
        <v>3405.05374876</v>
      </c>
      <c r="H27" s="36">
        <f>SUMIFS(СВЦЭМ!$C$33:$C$776,СВЦЭМ!$A$33:$A$776,$A27,СВЦЭМ!$B$33:$B$776,H$11)+'СЕТ СН'!$F$12+СВЦЭМ!$D$10+'СЕТ СН'!$F$5-'СЕТ СН'!$F$20</f>
        <v>3404.8280966900002</v>
      </c>
      <c r="I27" s="36">
        <f>SUMIFS(СВЦЭМ!$C$33:$C$776,СВЦЭМ!$A$33:$A$776,$A27,СВЦЭМ!$B$33:$B$776,I$11)+'СЕТ СН'!$F$12+СВЦЭМ!$D$10+'СЕТ СН'!$F$5-'СЕТ СН'!$F$20</f>
        <v>3359.7540519300001</v>
      </c>
      <c r="J27" s="36">
        <f>SUMIFS(СВЦЭМ!$C$33:$C$776,СВЦЭМ!$A$33:$A$776,$A27,СВЦЭМ!$B$33:$B$776,J$11)+'СЕТ СН'!$F$12+СВЦЭМ!$D$10+'СЕТ СН'!$F$5-'СЕТ СН'!$F$20</f>
        <v>3300.1761101699999</v>
      </c>
      <c r="K27" s="36">
        <f>SUMIFS(СВЦЭМ!$C$33:$C$776,СВЦЭМ!$A$33:$A$776,$A27,СВЦЭМ!$B$33:$B$776,K$11)+'СЕТ СН'!$F$12+СВЦЭМ!$D$10+'СЕТ СН'!$F$5-'СЕТ СН'!$F$20</f>
        <v>3221.6333636099998</v>
      </c>
      <c r="L27" s="36">
        <f>SUMIFS(СВЦЭМ!$C$33:$C$776,СВЦЭМ!$A$33:$A$776,$A27,СВЦЭМ!$B$33:$B$776,L$11)+'СЕТ СН'!$F$12+СВЦЭМ!$D$10+'СЕТ СН'!$F$5-'СЕТ СН'!$F$20</f>
        <v>3174.2177600499999</v>
      </c>
      <c r="M27" s="36">
        <f>SUMIFS(СВЦЭМ!$C$33:$C$776,СВЦЭМ!$A$33:$A$776,$A27,СВЦЭМ!$B$33:$B$776,M$11)+'СЕТ СН'!$F$12+СВЦЭМ!$D$10+'СЕТ СН'!$F$5-'СЕТ СН'!$F$20</f>
        <v>3172.8358802500002</v>
      </c>
      <c r="N27" s="36">
        <f>SUMIFS(СВЦЭМ!$C$33:$C$776,СВЦЭМ!$A$33:$A$776,$A27,СВЦЭМ!$B$33:$B$776,N$11)+'СЕТ СН'!$F$12+СВЦЭМ!$D$10+'СЕТ СН'!$F$5-'СЕТ СН'!$F$20</f>
        <v>3176.0896505199999</v>
      </c>
      <c r="O27" s="36">
        <f>SUMIFS(СВЦЭМ!$C$33:$C$776,СВЦЭМ!$A$33:$A$776,$A27,СВЦЭМ!$B$33:$B$776,O$11)+'СЕТ СН'!$F$12+СВЦЭМ!$D$10+'СЕТ СН'!$F$5-'СЕТ СН'!$F$20</f>
        <v>3186.9125223199999</v>
      </c>
      <c r="P27" s="36">
        <f>SUMIFS(СВЦЭМ!$C$33:$C$776,СВЦЭМ!$A$33:$A$776,$A27,СВЦЭМ!$B$33:$B$776,P$11)+'СЕТ СН'!$F$12+СВЦЭМ!$D$10+'СЕТ СН'!$F$5-'СЕТ СН'!$F$20</f>
        <v>3185.7747909700001</v>
      </c>
      <c r="Q27" s="36">
        <f>SUMIFS(СВЦЭМ!$C$33:$C$776,СВЦЭМ!$A$33:$A$776,$A27,СВЦЭМ!$B$33:$B$776,Q$11)+'СЕТ СН'!$F$12+СВЦЭМ!$D$10+'СЕТ СН'!$F$5-'СЕТ СН'!$F$20</f>
        <v>3188.1075578700002</v>
      </c>
      <c r="R27" s="36">
        <f>SUMIFS(СВЦЭМ!$C$33:$C$776,СВЦЭМ!$A$33:$A$776,$A27,СВЦЭМ!$B$33:$B$776,R$11)+'СЕТ СН'!$F$12+СВЦЭМ!$D$10+'СЕТ СН'!$F$5-'СЕТ СН'!$F$20</f>
        <v>3187.0599886499999</v>
      </c>
      <c r="S27" s="36">
        <f>SUMIFS(СВЦЭМ!$C$33:$C$776,СВЦЭМ!$A$33:$A$776,$A27,СВЦЭМ!$B$33:$B$776,S$11)+'СЕТ СН'!$F$12+СВЦЭМ!$D$10+'СЕТ СН'!$F$5-'СЕТ СН'!$F$20</f>
        <v>3188.4155694000001</v>
      </c>
      <c r="T27" s="36">
        <f>SUMIFS(СВЦЭМ!$C$33:$C$776,СВЦЭМ!$A$33:$A$776,$A27,СВЦЭМ!$B$33:$B$776,T$11)+'СЕТ СН'!$F$12+СВЦЭМ!$D$10+'СЕТ СН'!$F$5-'СЕТ СН'!$F$20</f>
        <v>3181.8689474000003</v>
      </c>
      <c r="U27" s="36">
        <f>SUMIFS(СВЦЭМ!$C$33:$C$776,СВЦЭМ!$A$33:$A$776,$A27,СВЦЭМ!$B$33:$B$776,U$11)+'СЕТ СН'!$F$12+СВЦЭМ!$D$10+'СЕТ СН'!$F$5-'СЕТ СН'!$F$20</f>
        <v>3173.8443472200001</v>
      </c>
      <c r="V27" s="36">
        <f>SUMIFS(СВЦЭМ!$C$33:$C$776,СВЦЭМ!$A$33:$A$776,$A27,СВЦЭМ!$B$33:$B$776,V$11)+'СЕТ СН'!$F$12+СВЦЭМ!$D$10+'СЕТ СН'!$F$5-'СЕТ СН'!$F$20</f>
        <v>3136.1359713800002</v>
      </c>
      <c r="W27" s="36">
        <f>SUMIFS(СВЦЭМ!$C$33:$C$776,СВЦЭМ!$A$33:$A$776,$A27,СВЦЭМ!$B$33:$B$776,W$11)+'СЕТ СН'!$F$12+СВЦЭМ!$D$10+'СЕТ СН'!$F$5-'СЕТ СН'!$F$20</f>
        <v>3135.2408000999999</v>
      </c>
      <c r="X27" s="36">
        <f>SUMIFS(СВЦЭМ!$C$33:$C$776,СВЦЭМ!$A$33:$A$776,$A27,СВЦЭМ!$B$33:$B$776,X$11)+'СЕТ СН'!$F$12+СВЦЭМ!$D$10+'СЕТ СН'!$F$5-'СЕТ СН'!$F$20</f>
        <v>3189.79279172</v>
      </c>
      <c r="Y27" s="36">
        <f>SUMIFS(СВЦЭМ!$C$33:$C$776,СВЦЭМ!$A$33:$A$776,$A27,СВЦЭМ!$B$33:$B$776,Y$11)+'СЕТ СН'!$F$12+СВЦЭМ!$D$10+'СЕТ СН'!$F$5-'СЕТ СН'!$F$20</f>
        <v>3262.9291828699997</v>
      </c>
    </row>
    <row r="28" spans="1:25" ht="15.75" x14ac:dyDescent="0.2">
      <c r="A28" s="35">
        <f t="shared" si="0"/>
        <v>43999</v>
      </c>
      <c r="B28" s="36">
        <f>SUMIFS(СВЦЭМ!$C$33:$C$776,СВЦЭМ!$A$33:$A$776,$A28,СВЦЭМ!$B$33:$B$776,B$11)+'СЕТ СН'!$F$12+СВЦЭМ!$D$10+'СЕТ СН'!$F$5-'СЕТ СН'!$F$20</f>
        <v>3381.95953525</v>
      </c>
      <c r="C28" s="36">
        <f>SUMIFS(СВЦЭМ!$C$33:$C$776,СВЦЭМ!$A$33:$A$776,$A28,СВЦЭМ!$B$33:$B$776,C$11)+'СЕТ СН'!$F$12+СВЦЭМ!$D$10+'СЕТ СН'!$F$5-'СЕТ СН'!$F$20</f>
        <v>3421.2934836599998</v>
      </c>
      <c r="D28" s="36">
        <f>SUMIFS(СВЦЭМ!$C$33:$C$776,СВЦЭМ!$A$33:$A$776,$A28,СВЦЭМ!$B$33:$B$776,D$11)+'СЕТ СН'!$F$12+СВЦЭМ!$D$10+'СЕТ СН'!$F$5-'СЕТ СН'!$F$20</f>
        <v>3403.95842313</v>
      </c>
      <c r="E28" s="36">
        <f>SUMIFS(СВЦЭМ!$C$33:$C$776,СВЦЭМ!$A$33:$A$776,$A28,СВЦЭМ!$B$33:$B$776,E$11)+'СЕТ СН'!$F$12+СВЦЭМ!$D$10+'СЕТ СН'!$F$5-'СЕТ СН'!$F$20</f>
        <v>3388.9216882700002</v>
      </c>
      <c r="F28" s="36">
        <f>SUMIFS(СВЦЭМ!$C$33:$C$776,СВЦЭМ!$A$33:$A$776,$A28,СВЦЭМ!$B$33:$B$776,F$11)+'СЕТ СН'!$F$12+СВЦЭМ!$D$10+'СЕТ СН'!$F$5-'СЕТ СН'!$F$20</f>
        <v>3383.2243928400003</v>
      </c>
      <c r="G28" s="36">
        <f>SUMIFS(СВЦЭМ!$C$33:$C$776,СВЦЭМ!$A$33:$A$776,$A28,СВЦЭМ!$B$33:$B$776,G$11)+'СЕТ СН'!$F$12+СВЦЭМ!$D$10+'СЕТ СН'!$F$5-'СЕТ СН'!$F$20</f>
        <v>3394.1042518300001</v>
      </c>
      <c r="H28" s="36">
        <f>SUMIFS(СВЦЭМ!$C$33:$C$776,СВЦЭМ!$A$33:$A$776,$A28,СВЦЭМ!$B$33:$B$776,H$11)+'СЕТ СН'!$F$12+СВЦЭМ!$D$10+'СЕТ СН'!$F$5-'СЕТ СН'!$F$20</f>
        <v>3425.6891283</v>
      </c>
      <c r="I28" s="36">
        <f>SUMIFS(СВЦЭМ!$C$33:$C$776,СВЦЭМ!$A$33:$A$776,$A28,СВЦЭМ!$B$33:$B$776,I$11)+'СЕТ СН'!$F$12+СВЦЭМ!$D$10+'СЕТ СН'!$F$5-'СЕТ СН'!$F$20</f>
        <v>3398.7807066999999</v>
      </c>
      <c r="J28" s="36">
        <f>SUMIFS(СВЦЭМ!$C$33:$C$776,СВЦЭМ!$A$33:$A$776,$A28,СВЦЭМ!$B$33:$B$776,J$11)+'СЕТ СН'!$F$12+СВЦЭМ!$D$10+'СЕТ СН'!$F$5-'СЕТ СН'!$F$20</f>
        <v>3339.2800244600003</v>
      </c>
      <c r="K28" s="36">
        <f>SUMIFS(СВЦЭМ!$C$33:$C$776,СВЦЭМ!$A$33:$A$776,$A28,СВЦЭМ!$B$33:$B$776,K$11)+'СЕТ СН'!$F$12+СВЦЭМ!$D$10+'СЕТ СН'!$F$5-'СЕТ СН'!$F$20</f>
        <v>3244.0189690500001</v>
      </c>
      <c r="L28" s="36">
        <f>SUMIFS(СВЦЭМ!$C$33:$C$776,СВЦЭМ!$A$33:$A$776,$A28,СВЦЭМ!$B$33:$B$776,L$11)+'СЕТ СН'!$F$12+СВЦЭМ!$D$10+'СЕТ СН'!$F$5-'СЕТ СН'!$F$20</f>
        <v>3170.9878665800002</v>
      </c>
      <c r="M28" s="36">
        <f>SUMIFS(СВЦЭМ!$C$33:$C$776,СВЦЭМ!$A$33:$A$776,$A28,СВЦЭМ!$B$33:$B$776,M$11)+'СЕТ СН'!$F$12+СВЦЭМ!$D$10+'СЕТ СН'!$F$5-'СЕТ СН'!$F$20</f>
        <v>3159.2273863199998</v>
      </c>
      <c r="N28" s="36">
        <f>SUMIFS(СВЦЭМ!$C$33:$C$776,СВЦЭМ!$A$33:$A$776,$A28,СВЦЭМ!$B$33:$B$776,N$11)+'СЕТ СН'!$F$12+СВЦЭМ!$D$10+'СЕТ СН'!$F$5-'СЕТ СН'!$F$20</f>
        <v>3163.8201004399998</v>
      </c>
      <c r="O28" s="36">
        <f>SUMIFS(СВЦЭМ!$C$33:$C$776,СВЦЭМ!$A$33:$A$776,$A28,СВЦЭМ!$B$33:$B$776,O$11)+'СЕТ СН'!$F$12+СВЦЭМ!$D$10+'СЕТ СН'!$F$5-'СЕТ СН'!$F$20</f>
        <v>3176.6254399700001</v>
      </c>
      <c r="P28" s="36">
        <f>SUMIFS(СВЦЭМ!$C$33:$C$776,СВЦЭМ!$A$33:$A$776,$A28,СВЦЭМ!$B$33:$B$776,P$11)+'СЕТ СН'!$F$12+СВЦЭМ!$D$10+'СЕТ СН'!$F$5-'СЕТ СН'!$F$20</f>
        <v>3192.4483122699999</v>
      </c>
      <c r="Q28" s="36">
        <f>SUMIFS(СВЦЭМ!$C$33:$C$776,СВЦЭМ!$A$33:$A$776,$A28,СВЦЭМ!$B$33:$B$776,Q$11)+'СЕТ СН'!$F$12+СВЦЭМ!$D$10+'СЕТ СН'!$F$5-'СЕТ СН'!$F$20</f>
        <v>3180.7778687800001</v>
      </c>
      <c r="R28" s="36">
        <f>SUMIFS(СВЦЭМ!$C$33:$C$776,СВЦЭМ!$A$33:$A$776,$A28,СВЦЭМ!$B$33:$B$776,R$11)+'СЕТ СН'!$F$12+СВЦЭМ!$D$10+'СЕТ СН'!$F$5-'СЕТ СН'!$F$20</f>
        <v>3176.8246162</v>
      </c>
      <c r="S28" s="36">
        <f>SUMIFS(СВЦЭМ!$C$33:$C$776,СВЦЭМ!$A$33:$A$776,$A28,СВЦЭМ!$B$33:$B$776,S$11)+'СЕТ СН'!$F$12+СВЦЭМ!$D$10+'СЕТ СН'!$F$5-'СЕТ СН'!$F$20</f>
        <v>3178.4199228699999</v>
      </c>
      <c r="T28" s="36">
        <f>SUMIFS(СВЦЭМ!$C$33:$C$776,СВЦЭМ!$A$33:$A$776,$A28,СВЦЭМ!$B$33:$B$776,T$11)+'СЕТ СН'!$F$12+СВЦЭМ!$D$10+'СЕТ СН'!$F$5-'СЕТ СН'!$F$20</f>
        <v>3188.8891905800001</v>
      </c>
      <c r="U28" s="36">
        <f>SUMIFS(СВЦЭМ!$C$33:$C$776,СВЦЭМ!$A$33:$A$776,$A28,СВЦЭМ!$B$33:$B$776,U$11)+'СЕТ СН'!$F$12+СВЦЭМ!$D$10+'СЕТ СН'!$F$5-'СЕТ СН'!$F$20</f>
        <v>3173.4587969499999</v>
      </c>
      <c r="V28" s="36">
        <f>SUMIFS(СВЦЭМ!$C$33:$C$776,СВЦЭМ!$A$33:$A$776,$A28,СВЦЭМ!$B$33:$B$776,V$11)+'СЕТ СН'!$F$12+СВЦЭМ!$D$10+'СЕТ СН'!$F$5-'СЕТ СН'!$F$20</f>
        <v>3166.8017938600001</v>
      </c>
      <c r="W28" s="36">
        <f>SUMIFS(СВЦЭМ!$C$33:$C$776,СВЦЭМ!$A$33:$A$776,$A28,СВЦЭМ!$B$33:$B$776,W$11)+'СЕТ СН'!$F$12+СВЦЭМ!$D$10+'СЕТ СН'!$F$5-'СЕТ СН'!$F$20</f>
        <v>3172.1876912600001</v>
      </c>
      <c r="X28" s="36">
        <f>SUMIFS(СВЦЭМ!$C$33:$C$776,СВЦЭМ!$A$33:$A$776,$A28,СВЦЭМ!$B$33:$B$776,X$11)+'СЕТ СН'!$F$12+СВЦЭМ!$D$10+'СЕТ СН'!$F$5-'СЕТ СН'!$F$20</f>
        <v>3216.6617106799999</v>
      </c>
      <c r="Y28" s="36">
        <f>SUMIFS(СВЦЭМ!$C$33:$C$776,СВЦЭМ!$A$33:$A$776,$A28,СВЦЭМ!$B$33:$B$776,Y$11)+'СЕТ СН'!$F$12+СВЦЭМ!$D$10+'СЕТ СН'!$F$5-'СЕТ СН'!$F$20</f>
        <v>3299.5524800399999</v>
      </c>
    </row>
    <row r="29" spans="1:25" ht="15.75" x14ac:dyDescent="0.2">
      <c r="A29" s="35">
        <f t="shared" si="0"/>
        <v>44000</v>
      </c>
      <c r="B29" s="36">
        <f>SUMIFS(СВЦЭМ!$C$33:$C$776,СВЦЭМ!$A$33:$A$776,$A29,СВЦЭМ!$B$33:$B$776,B$11)+'СЕТ СН'!$F$12+СВЦЭМ!$D$10+'СЕТ СН'!$F$5-'СЕТ СН'!$F$20</f>
        <v>3271.91799459</v>
      </c>
      <c r="C29" s="36">
        <f>SUMIFS(СВЦЭМ!$C$33:$C$776,СВЦЭМ!$A$33:$A$776,$A29,СВЦЭМ!$B$33:$B$776,C$11)+'СЕТ СН'!$F$12+СВЦЭМ!$D$10+'СЕТ СН'!$F$5-'СЕТ СН'!$F$20</f>
        <v>3248.1557286900002</v>
      </c>
      <c r="D29" s="36">
        <f>SUMIFS(СВЦЭМ!$C$33:$C$776,СВЦЭМ!$A$33:$A$776,$A29,СВЦЭМ!$B$33:$B$776,D$11)+'СЕТ СН'!$F$12+СВЦЭМ!$D$10+'СЕТ СН'!$F$5-'СЕТ СН'!$F$20</f>
        <v>3276.2392503900001</v>
      </c>
      <c r="E29" s="36">
        <f>SUMIFS(СВЦЭМ!$C$33:$C$776,СВЦЭМ!$A$33:$A$776,$A29,СВЦЭМ!$B$33:$B$776,E$11)+'СЕТ СН'!$F$12+СВЦЭМ!$D$10+'СЕТ СН'!$F$5-'СЕТ СН'!$F$20</f>
        <v>3286.25828813</v>
      </c>
      <c r="F29" s="36">
        <f>SUMIFS(СВЦЭМ!$C$33:$C$776,СВЦЭМ!$A$33:$A$776,$A29,СВЦЭМ!$B$33:$B$776,F$11)+'СЕТ СН'!$F$12+СВЦЭМ!$D$10+'СЕТ СН'!$F$5-'СЕТ СН'!$F$20</f>
        <v>3285.7792073999999</v>
      </c>
      <c r="G29" s="36">
        <f>SUMIFS(СВЦЭМ!$C$33:$C$776,СВЦЭМ!$A$33:$A$776,$A29,СВЦЭМ!$B$33:$B$776,G$11)+'СЕТ СН'!$F$12+СВЦЭМ!$D$10+'СЕТ СН'!$F$5-'СЕТ СН'!$F$20</f>
        <v>3400.72745364</v>
      </c>
      <c r="H29" s="36">
        <f>SUMIFS(СВЦЭМ!$C$33:$C$776,СВЦЭМ!$A$33:$A$776,$A29,СВЦЭМ!$B$33:$B$776,H$11)+'СЕТ СН'!$F$12+СВЦЭМ!$D$10+'СЕТ СН'!$F$5-'СЕТ СН'!$F$20</f>
        <v>3360.4762926100002</v>
      </c>
      <c r="I29" s="36">
        <f>SUMIFS(СВЦЭМ!$C$33:$C$776,СВЦЭМ!$A$33:$A$776,$A29,СВЦЭМ!$B$33:$B$776,I$11)+'СЕТ СН'!$F$12+СВЦЭМ!$D$10+'СЕТ СН'!$F$5-'СЕТ СН'!$F$20</f>
        <v>3353.7317752200001</v>
      </c>
      <c r="J29" s="36">
        <f>SUMIFS(СВЦЭМ!$C$33:$C$776,СВЦЭМ!$A$33:$A$776,$A29,СВЦЭМ!$B$33:$B$776,J$11)+'СЕТ СН'!$F$12+СВЦЭМ!$D$10+'СЕТ СН'!$F$5-'СЕТ СН'!$F$20</f>
        <v>3354.7536463699998</v>
      </c>
      <c r="K29" s="36">
        <f>SUMIFS(СВЦЭМ!$C$33:$C$776,СВЦЭМ!$A$33:$A$776,$A29,СВЦЭМ!$B$33:$B$776,K$11)+'СЕТ СН'!$F$12+СВЦЭМ!$D$10+'СЕТ СН'!$F$5-'СЕТ СН'!$F$20</f>
        <v>3273.4559402</v>
      </c>
      <c r="L29" s="36">
        <f>SUMIFS(СВЦЭМ!$C$33:$C$776,СВЦЭМ!$A$33:$A$776,$A29,СВЦЭМ!$B$33:$B$776,L$11)+'СЕТ СН'!$F$12+СВЦЭМ!$D$10+'СЕТ СН'!$F$5-'СЕТ СН'!$F$20</f>
        <v>3215.81026122</v>
      </c>
      <c r="M29" s="36">
        <f>SUMIFS(СВЦЭМ!$C$33:$C$776,СВЦЭМ!$A$33:$A$776,$A29,СВЦЭМ!$B$33:$B$776,M$11)+'СЕТ СН'!$F$12+СВЦЭМ!$D$10+'СЕТ СН'!$F$5-'СЕТ СН'!$F$20</f>
        <v>3200.75768702</v>
      </c>
      <c r="N29" s="36">
        <f>SUMIFS(СВЦЭМ!$C$33:$C$776,СВЦЭМ!$A$33:$A$776,$A29,СВЦЭМ!$B$33:$B$776,N$11)+'СЕТ СН'!$F$12+СВЦЭМ!$D$10+'СЕТ СН'!$F$5-'СЕТ СН'!$F$20</f>
        <v>3215.9527648000003</v>
      </c>
      <c r="O29" s="36">
        <f>SUMIFS(СВЦЭМ!$C$33:$C$776,СВЦЭМ!$A$33:$A$776,$A29,СВЦЭМ!$B$33:$B$776,O$11)+'СЕТ СН'!$F$12+СВЦЭМ!$D$10+'СЕТ СН'!$F$5-'СЕТ СН'!$F$20</f>
        <v>3231.1105852000001</v>
      </c>
      <c r="P29" s="36">
        <f>SUMIFS(СВЦЭМ!$C$33:$C$776,СВЦЭМ!$A$33:$A$776,$A29,СВЦЭМ!$B$33:$B$776,P$11)+'СЕТ СН'!$F$12+СВЦЭМ!$D$10+'СЕТ СН'!$F$5-'СЕТ СН'!$F$20</f>
        <v>3226.1759194900001</v>
      </c>
      <c r="Q29" s="36">
        <f>SUMIFS(СВЦЭМ!$C$33:$C$776,СВЦЭМ!$A$33:$A$776,$A29,СВЦЭМ!$B$33:$B$776,Q$11)+'СЕТ СН'!$F$12+СВЦЭМ!$D$10+'СЕТ СН'!$F$5-'СЕТ СН'!$F$20</f>
        <v>3229.4765908300001</v>
      </c>
      <c r="R29" s="36">
        <f>SUMIFS(СВЦЭМ!$C$33:$C$776,СВЦЭМ!$A$33:$A$776,$A29,СВЦЭМ!$B$33:$B$776,R$11)+'СЕТ СН'!$F$12+СВЦЭМ!$D$10+'СЕТ СН'!$F$5-'СЕТ СН'!$F$20</f>
        <v>3226.6191235800002</v>
      </c>
      <c r="S29" s="36">
        <f>SUMIFS(СВЦЭМ!$C$33:$C$776,СВЦЭМ!$A$33:$A$776,$A29,СВЦЭМ!$B$33:$B$776,S$11)+'СЕТ СН'!$F$12+СВЦЭМ!$D$10+'СЕТ СН'!$F$5-'СЕТ СН'!$F$20</f>
        <v>3239.1629548000001</v>
      </c>
      <c r="T29" s="36">
        <f>SUMIFS(СВЦЭМ!$C$33:$C$776,СВЦЭМ!$A$33:$A$776,$A29,СВЦЭМ!$B$33:$B$776,T$11)+'СЕТ СН'!$F$12+СВЦЭМ!$D$10+'СЕТ СН'!$F$5-'СЕТ СН'!$F$20</f>
        <v>3235.2079859699998</v>
      </c>
      <c r="U29" s="36">
        <f>SUMIFS(СВЦЭМ!$C$33:$C$776,СВЦЭМ!$A$33:$A$776,$A29,СВЦЭМ!$B$33:$B$776,U$11)+'СЕТ СН'!$F$12+СВЦЭМ!$D$10+'СЕТ СН'!$F$5-'СЕТ СН'!$F$20</f>
        <v>3235.5019700299999</v>
      </c>
      <c r="V29" s="36">
        <f>SUMIFS(СВЦЭМ!$C$33:$C$776,СВЦЭМ!$A$33:$A$776,$A29,СВЦЭМ!$B$33:$B$776,V$11)+'СЕТ СН'!$F$12+СВЦЭМ!$D$10+'СЕТ СН'!$F$5-'СЕТ СН'!$F$20</f>
        <v>3216.5737887200003</v>
      </c>
      <c r="W29" s="36">
        <f>SUMIFS(СВЦЭМ!$C$33:$C$776,СВЦЭМ!$A$33:$A$776,$A29,СВЦЭМ!$B$33:$B$776,W$11)+'СЕТ СН'!$F$12+СВЦЭМ!$D$10+'СЕТ СН'!$F$5-'СЕТ СН'!$F$20</f>
        <v>3209.3276534300003</v>
      </c>
      <c r="X29" s="36">
        <f>SUMIFS(СВЦЭМ!$C$33:$C$776,СВЦЭМ!$A$33:$A$776,$A29,СВЦЭМ!$B$33:$B$776,X$11)+'СЕТ СН'!$F$12+СВЦЭМ!$D$10+'СЕТ СН'!$F$5-'СЕТ СН'!$F$20</f>
        <v>3253.2990122199999</v>
      </c>
      <c r="Y29" s="36">
        <f>SUMIFS(СВЦЭМ!$C$33:$C$776,СВЦЭМ!$A$33:$A$776,$A29,СВЦЭМ!$B$33:$B$776,Y$11)+'СЕТ СН'!$F$12+СВЦЭМ!$D$10+'СЕТ СН'!$F$5-'СЕТ СН'!$F$20</f>
        <v>3263.4592571600001</v>
      </c>
    </row>
    <row r="30" spans="1:25" ht="15.75" x14ac:dyDescent="0.2">
      <c r="A30" s="35">
        <f t="shared" si="0"/>
        <v>44001</v>
      </c>
      <c r="B30" s="36">
        <f>SUMIFS(СВЦЭМ!$C$33:$C$776,СВЦЭМ!$A$33:$A$776,$A30,СВЦЭМ!$B$33:$B$776,B$11)+'СЕТ СН'!$F$12+СВЦЭМ!$D$10+'СЕТ СН'!$F$5-'СЕТ СН'!$F$20</f>
        <v>3373.07765371</v>
      </c>
      <c r="C30" s="36">
        <f>SUMIFS(СВЦЭМ!$C$33:$C$776,СВЦЭМ!$A$33:$A$776,$A30,СВЦЭМ!$B$33:$B$776,C$11)+'СЕТ СН'!$F$12+СВЦЭМ!$D$10+'СЕТ СН'!$F$5-'СЕТ СН'!$F$20</f>
        <v>3409.7430287900002</v>
      </c>
      <c r="D30" s="36">
        <f>SUMIFS(СВЦЭМ!$C$33:$C$776,СВЦЭМ!$A$33:$A$776,$A30,СВЦЭМ!$B$33:$B$776,D$11)+'СЕТ СН'!$F$12+СВЦЭМ!$D$10+'СЕТ СН'!$F$5-'СЕТ СН'!$F$20</f>
        <v>3416.0897729899998</v>
      </c>
      <c r="E30" s="36">
        <f>SUMIFS(СВЦЭМ!$C$33:$C$776,СВЦЭМ!$A$33:$A$776,$A30,СВЦЭМ!$B$33:$B$776,E$11)+'СЕТ СН'!$F$12+СВЦЭМ!$D$10+'СЕТ СН'!$F$5-'СЕТ СН'!$F$20</f>
        <v>3405.0596825900002</v>
      </c>
      <c r="F30" s="36">
        <f>SUMIFS(СВЦЭМ!$C$33:$C$776,СВЦЭМ!$A$33:$A$776,$A30,СВЦЭМ!$B$33:$B$776,F$11)+'СЕТ СН'!$F$12+СВЦЭМ!$D$10+'СЕТ СН'!$F$5-'СЕТ СН'!$F$20</f>
        <v>3400.6537245999998</v>
      </c>
      <c r="G30" s="36">
        <f>SUMIFS(СВЦЭМ!$C$33:$C$776,СВЦЭМ!$A$33:$A$776,$A30,СВЦЭМ!$B$33:$B$776,G$11)+'СЕТ СН'!$F$12+СВЦЭМ!$D$10+'СЕТ СН'!$F$5-'СЕТ СН'!$F$20</f>
        <v>3409.2239420999999</v>
      </c>
      <c r="H30" s="36">
        <f>SUMIFS(СВЦЭМ!$C$33:$C$776,СВЦЭМ!$A$33:$A$776,$A30,СВЦЭМ!$B$33:$B$776,H$11)+'СЕТ СН'!$F$12+СВЦЭМ!$D$10+'СЕТ СН'!$F$5-'СЕТ СН'!$F$20</f>
        <v>3426.1289114400001</v>
      </c>
      <c r="I30" s="36">
        <f>SUMIFS(СВЦЭМ!$C$33:$C$776,СВЦЭМ!$A$33:$A$776,$A30,СВЦЭМ!$B$33:$B$776,I$11)+'СЕТ СН'!$F$12+СВЦЭМ!$D$10+'СЕТ СН'!$F$5-'СЕТ СН'!$F$20</f>
        <v>3410.99767922</v>
      </c>
      <c r="J30" s="36">
        <f>SUMIFS(СВЦЭМ!$C$33:$C$776,СВЦЭМ!$A$33:$A$776,$A30,СВЦЭМ!$B$33:$B$776,J$11)+'СЕТ СН'!$F$12+СВЦЭМ!$D$10+'СЕТ СН'!$F$5-'СЕТ СН'!$F$20</f>
        <v>3308.08056377</v>
      </c>
      <c r="K30" s="36">
        <f>SUMIFS(СВЦЭМ!$C$33:$C$776,СВЦЭМ!$A$33:$A$776,$A30,СВЦЭМ!$B$33:$B$776,K$11)+'СЕТ СН'!$F$12+СВЦЭМ!$D$10+'СЕТ СН'!$F$5-'СЕТ СН'!$F$20</f>
        <v>3220.2946242799999</v>
      </c>
      <c r="L30" s="36">
        <f>SUMIFS(СВЦЭМ!$C$33:$C$776,СВЦЭМ!$A$33:$A$776,$A30,СВЦЭМ!$B$33:$B$776,L$11)+'СЕТ СН'!$F$12+СВЦЭМ!$D$10+'СЕТ СН'!$F$5-'СЕТ СН'!$F$20</f>
        <v>3172.8491660499999</v>
      </c>
      <c r="M30" s="36">
        <f>SUMIFS(СВЦЭМ!$C$33:$C$776,СВЦЭМ!$A$33:$A$776,$A30,СВЦЭМ!$B$33:$B$776,M$11)+'СЕТ СН'!$F$12+СВЦЭМ!$D$10+'СЕТ СН'!$F$5-'СЕТ СН'!$F$20</f>
        <v>3171.8102859199998</v>
      </c>
      <c r="N30" s="36">
        <f>SUMIFS(СВЦЭМ!$C$33:$C$776,СВЦЭМ!$A$33:$A$776,$A30,СВЦЭМ!$B$33:$B$776,N$11)+'СЕТ СН'!$F$12+СВЦЭМ!$D$10+'СЕТ СН'!$F$5-'СЕТ СН'!$F$20</f>
        <v>3172.6628816900002</v>
      </c>
      <c r="O30" s="36">
        <f>SUMIFS(СВЦЭМ!$C$33:$C$776,СВЦЭМ!$A$33:$A$776,$A30,СВЦЭМ!$B$33:$B$776,O$11)+'СЕТ СН'!$F$12+СВЦЭМ!$D$10+'СЕТ СН'!$F$5-'СЕТ СН'!$F$20</f>
        <v>3190.2061255200001</v>
      </c>
      <c r="P30" s="36">
        <f>SUMIFS(СВЦЭМ!$C$33:$C$776,СВЦЭМ!$A$33:$A$776,$A30,СВЦЭМ!$B$33:$B$776,P$11)+'СЕТ СН'!$F$12+СВЦЭМ!$D$10+'СЕТ СН'!$F$5-'СЕТ СН'!$F$20</f>
        <v>3179.5726352299998</v>
      </c>
      <c r="Q30" s="36">
        <f>SUMIFS(СВЦЭМ!$C$33:$C$776,СВЦЭМ!$A$33:$A$776,$A30,СВЦЭМ!$B$33:$B$776,Q$11)+'СЕТ СН'!$F$12+СВЦЭМ!$D$10+'СЕТ СН'!$F$5-'СЕТ СН'!$F$20</f>
        <v>3189.2948263200001</v>
      </c>
      <c r="R30" s="36">
        <f>SUMIFS(СВЦЭМ!$C$33:$C$776,СВЦЭМ!$A$33:$A$776,$A30,СВЦЭМ!$B$33:$B$776,R$11)+'СЕТ СН'!$F$12+СВЦЭМ!$D$10+'СЕТ СН'!$F$5-'СЕТ СН'!$F$20</f>
        <v>3185.31851555</v>
      </c>
      <c r="S30" s="36">
        <f>SUMIFS(СВЦЭМ!$C$33:$C$776,СВЦЭМ!$A$33:$A$776,$A30,СВЦЭМ!$B$33:$B$776,S$11)+'СЕТ СН'!$F$12+СВЦЭМ!$D$10+'СЕТ СН'!$F$5-'СЕТ СН'!$F$20</f>
        <v>3207.6037734199999</v>
      </c>
      <c r="T30" s="36">
        <f>SUMIFS(СВЦЭМ!$C$33:$C$776,СВЦЭМ!$A$33:$A$776,$A30,СВЦЭМ!$B$33:$B$776,T$11)+'СЕТ СН'!$F$12+СВЦЭМ!$D$10+'СЕТ СН'!$F$5-'СЕТ СН'!$F$20</f>
        <v>3202.54436635</v>
      </c>
      <c r="U30" s="36">
        <f>SUMIFS(СВЦЭМ!$C$33:$C$776,СВЦЭМ!$A$33:$A$776,$A30,СВЦЭМ!$B$33:$B$776,U$11)+'СЕТ СН'!$F$12+СВЦЭМ!$D$10+'СЕТ СН'!$F$5-'СЕТ СН'!$F$20</f>
        <v>3192.6720597100002</v>
      </c>
      <c r="V30" s="36">
        <f>SUMIFS(СВЦЭМ!$C$33:$C$776,СВЦЭМ!$A$33:$A$776,$A30,СВЦЭМ!$B$33:$B$776,V$11)+'СЕТ СН'!$F$12+СВЦЭМ!$D$10+'СЕТ СН'!$F$5-'СЕТ СН'!$F$20</f>
        <v>3172.1312640699998</v>
      </c>
      <c r="W30" s="36">
        <f>SUMIFS(СВЦЭМ!$C$33:$C$776,СВЦЭМ!$A$33:$A$776,$A30,СВЦЭМ!$B$33:$B$776,W$11)+'СЕТ СН'!$F$12+СВЦЭМ!$D$10+'СЕТ СН'!$F$5-'СЕТ СН'!$F$20</f>
        <v>3171.5757698400002</v>
      </c>
      <c r="X30" s="36">
        <f>SUMIFS(СВЦЭМ!$C$33:$C$776,СВЦЭМ!$A$33:$A$776,$A30,СВЦЭМ!$B$33:$B$776,X$11)+'СЕТ СН'!$F$12+СВЦЭМ!$D$10+'СЕТ СН'!$F$5-'СЕТ СН'!$F$20</f>
        <v>3219.2140493900001</v>
      </c>
      <c r="Y30" s="36">
        <f>SUMIFS(СВЦЭМ!$C$33:$C$776,СВЦЭМ!$A$33:$A$776,$A30,СВЦЭМ!$B$33:$B$776,Y$11)+'СЕТ СН'!$F$12+СВЦЭМ!$D$10+'СЕТ СН'!$F$5-'СЕТ СН'!$F$20</f>
        <v>3305.6265019900002</v>
      </c>
    </row>
    <row r="31" spans="1:25" ht="15.75" x14ac:dyDescent="0.2">
      <c r="A31" s="35">
        <f t="shared" si="0"/>
        <v>44002</v>
      </c>
      <c r="B31" s="36">
        <f>SUMIFS(СВЦЭМ!$C$33:$C$776,СВЦЭМ!$A$33:$A$776,$A31,СВЦЭМ!$B$33:$B$776,B$11)+'СЕТ СН'!$F$12+СВЦЭМ!$D$10+'СЕТ СН'!$F$5-'СЕТ СН'!$F$20</f>
        <v>3366.8117591099999</v>
      </c>
      <c r="C31" s="36">
        <f>SUMIFS(СВЦЭМ!$C$33:$C$776,СВЦЭМ!$A$33:$A$776,$A31,СВЦЭМ!$B$33:$B$776,C$11)+'СЕТ СН'!$F$12+СВЦЭМ!$D$10+'СЕТ СН'!$F$5-'СЕТ СН'!$F$20</f>
        <v>3395.6265903499998</v>
      </c>
      <c r="D31" s="36">
        <f>SUMIFS(СВЦЭМ!$C$33:$C$776,СВЦЭМ!$A$33:$A$776,$A31,СВЦЭМ!$B$33:$B$776,D$11)+'СЕТ СН'!$F$12+СВЦЭМ!$D$10+'СЕТ СН'!$F$5-'СЕТ СН'!$F$20</f>
        <v>3399.0028180200002</v>
      </c>
      <c r="E31" s="36">
        <f>SUMIFS(СВЦЭМ!$C$33:$C$776,СВЦЭМ!$A$33:$A$776,$A31,СВЦЭМ!$B$33:$B$776,E$11)+'СЕТ СН'!$F$12+СВЦЭМ!$D$10+'СЕТ СН'!$F$5-'СЕТ СН'!$F$20</f>
        <v>3395.8939157200002</v>
      </c>
      <c r="F31" s="36">
        <f>SUMIFS(СВЦЭМ!$C$33:$C$776,СВЦЭМ!$A$33:$A$776,$A31,СВЦЭМ!$B$33:$B$776,F$11)+'СЕТ СН'!$F$12+СВЦЭМ!$D$10+'СЕТ СН'!$F$5-'СЕТ СН'!$F$20</f>
        <v>3384.4403130800001</v>
      </c>
      <c r="G31" s="36">
        <f>SUMIFS(СВЦЭМ!$C$33:$C$776,СВЦЭМ!$A$33:$A$776,$A31,СВЦЭМ!$B$33:$B$776,G$11)+'СЕТ СН'!$F$12+СВЦЭМ!$D$10+'СЕТ СН'!$F$5-'СЕТ СН'!$F$20</f>
        <v>3398.9569236400002</v>
      </c>
      <c r="H31" s="36">
        <f>SUMIFS(СВЦЭМ!$C$33:$C$776,СВЦЭМ!$A$33:$A$776,$A31,СВЦЭМ!$B$33:$B$776,H$11)+'СЕТ СН'!$F$12+СВЦЭМ!$D$10+'СЕТ СН'!$F$5-'СЕТ СН'!$F$20</f>
        <v>3572.0822555599998</v>
      </c>
      <c r="I31" s="36">
        <f>SUMIFS(СВЦЭМ!$C$33:$C$776,СВЦЭМ!$A$33:$A$776,$A31,СВЦЭМ!$B$33:$B$776,I$11)+'СЕТ СН'!$F$12+СВЦЭМ!$D$10+'СЕТ СН'!$F$5-'СЕТ СН'!$F$20</f>
        <v>3353.2009481599998</v>
      </c>
      <c r="J31" s="36">
        <f>SUMIFS(СВЦЭМ!$C$33:$C$776,СВЦЭМ!$A$33:$A$776,$A31,СВЦЭМ!$B$33:$B$776,J$11)+'СЕТ СН'!$F$12+СВЦЭМ!$D$10+'СЕТ СН'!$F$5-'СЕТ СН'!$F$20</f>
        <v>3250.6961935099998</v>
      </c>
      <c r="K31" s="36">
        <f>SUMIFS(СВЦЭМ!$C$33:$C$776,СВЦЭМ!$A$33:$A$776,$A31,СВЦЭМ!$B$33:$B$776,K$11)+'СЕТ СН'!$F$12+СВЦЭМ!$D$10+'СЕТ СН'!$F$5-'СЕТ СН'!$F$20</f>
        <v>3181.42552944</v>
      </c>
      <c r="L31" s="36">
        <f>SUMIFS(СВЦЭМ!$C$33:$C$776,СВЦЭМ!$A$33:$A$776,$A31,СВЦЭМ!$B$33:$B$776,L$11)+'СЕТ СН'!$F$12+СВЦЭМ!$D$10+'СЕТ СН'!$F$5-'СЕТ СН'!$F$20</f>
        <v>3148.0972798100001</v>
      </c>
      <c r="M31" s="36">
        <f>SUMIFS(СВЦЭМ!$C$33:$C$776,СВЦЭМ!$A$33:$A$776,$A31,СВЦЭМ!$B$33:$B$776,M$11)+'СЕТ СН'!$F$12+СВЦЭМ!$D$10+'СЕТ СН'!$F$5-'СЕТ СН'!$F$20</f>
        <v>3147.8201418899998</v>
      </c>
      <c r="N31" s="36">
        <f>SUMIFS(СВЦЭМ!$C$33:$C$776,СВЦЭМ!$A$33:$A$776,$A31,СВЦЭМ!$B$33:$B$776,N$11)+'СЕТ СН'!$F$12+СВЦЭМ!$D$10+'СЕТ СН'!$F$5-'СЕТ СН'!$F$20</f>
        <v>3151.7764648299999</v>
      </c>
      <c r="O31" s="36">
        <f>SUMIFS(СВЦЭМ!$C$33:$C$776,СВЦЭМ!$A$33:$A$776,$A31,СВЦЭМ!$B$33:$B$776,O$11)+'СЕТ СН'!$F$12+СВЦЭМ!$D$10+'СЕТ СН'!$F$5-'СЕТ СН'!$F$20</f>
        <v>3164.70088184</v>
      </c>
      <c r="P31" s="36">
        <f>SUMIFS(СВЦЭМ!$C$33:$C$776,СВЦЭМ!$A$33:$A$776,$A31,СВЦЭМ!$B$33:$B$776,P$11)+'СЕТ СН'!$F$12+СВЦЭМ!$D$10+'СЕТ СН'!$F$5-'СЕТ СН'!$F$20</f>
        <v>3140.6332387100001</v>
      </c>
      <c r="Q31" s="36">
        <f>SUMIFS(СВЦЭМ!$C$33:$C$776,СВЦЭМ!$A$33:$A$776,$A31,СВЦЭМ!$B$33:$B$776,Q$11)+'СЕТ СН'!$F$12+СВЦЭМ!$D$10+'СЕТ СН'!$F$5-'СЕТ СН'!$F$20</f>
        <v>3150.55376983</v>
      </c>
      <c r="R31" s="36">
        <f>SUMIFS(СВЦЭМ!$C$33:$C$776,СВЦЭМ!$A$33:$A$776,$A31,СВЦЭМ!$B$33:$B$776,R$11)+'СЕТ СН'!$F$12+СВЦЭМ!$D$10+'СЕТ СН'!$F$5-'СЕТ СН'!$F$20</f>
        <v>3148.9658471600001</v>
      </c>
      <c r="S31" s="36">
        <f>SUMIFS(СВЦЭМ!$C$33:$C$776,СВЦЭМ!$A$33:$A$776,$A31,СВЦЭМ!$B$33:$B$776,S$11)+'СЕТ СН'!$F$12+СВЦЭМ!$D$10+'СЕТ СН'!$F$5-'СЕТ СН'!$F$20</f>
        <v>3171.3390790000003</v>
      </c>
      <c r="T31" s="36">
        <f>SUMIFS(СВЦЭМ!$C$33:$C$776,СВЦЭМ!$A$33:$A$776,$A31,СВЦЭМ!$B$33:$B$776,T$11)+'СЕТ СН'!$F$12+СВЦЭМ!$D$10+'СЕТ СН'!$F$5-'СЕТ СН'!$F$20</f>
        <v>3166.6176741700001</v>
      </c>
      <c r="U31" s="36">
        <f>SUMIFS(СВЦЭМ!$C$33:$C$776,СВЦЭМ!$A$33:$A$776,$A31,СВЦЭМ!$B$33:$B$776,U$11)+'СЕТ СН'!$F$12+СВЦЭМ!$D$10+'СЕТ СН'!$F$5-'СЕТ СН'!$F$20</f>
        <v>3150.8142999000002</v>
      </c>
      <c r="V31" s="36">
        <f>SUMIFS(СВЦЭМ!$C$33:$C$776,СВЦЭМ!$A$33:$A$776,$A31,СВЦЭМ!$B$33:$B$776,V$11)+'СЕТ СН'!$F$12+СВЦЭМ!$D$10+'СЕТ СН'!$F$5-'СЕТ СН'!$F$20</f>
        <v>3132.1829768699999</v>
      </c>
      <c r="W31" s="36">
        <f>SUMIFS(СВЦЭМ!$C$33:$C$776,СВЦЭМ!$A$33:$A$776,$A31,СВЦЭМ!$B$33:$B$776,W$11)+'СЕТ СН'!$F$12+СВЦЭМ!$D$10+'СЕТ СН'!$F$5-'СЕТ СН'!$F$20</f>
        <v>3152.2995445400002</v>
      </c>
      <c r="X31" s="36">
        <f>SUMIFS(СВЦЭМ!$C$33:$C$776,СВЦЭМ!$A$33:$A$776,$A31,СВЦЭМ!$B$33:$B$776,X$11)+'СЕТ СН'!$F$12+СВЦЭМ!$D$10+'СЕТ СН'!$F$5-'СЕТ СН'!$F$20</f>
        <v>3201.9513781999999</v>
      </c>
      <c r="Y31" s="36">
        <f>SUMIFS(СВЦЭМ!$C$33:$C$776,СВЦЭМ!$A$33:$A$776,$A31,СВЦЭМ!$B$33:$B$776,Y$11)+'СЕТ СН'!$F$12+СВЦЭМ!$D$10+'СЕТ СН'!$F$5-'СЕТ СН'!$F$20</f>
        <v>3260.3161661899999</v>
      </c>
    </row>
    <row r="32" spans="1:25" ht="15.75" x14ac:dyDescent="0.2">
      <c r="A32" s="35">
        <f t="shared" si="0"/>
        <v>44003</v>
      </c>
      <c r="B32" s="36">
        <f>SUMIFS(СВЦЭМ!$C$33:$C$776,СВЦЭМ!$A$33:$A$776,$A32,СВЦЭМ!$B$33:$B$776,B$11)+'СЕТ СН'!$F$12+СВЦЭМ!$D$10+'СЕТ СН'!$F$5-'СЕТ СН'!$F$20</f>
        <v>3324.8639593400003</v>
      </c>
      <c r="C32" s="36">
        <f>SUMIFS(СВЦЭМ!$C$33:$C$776,СВЦЭМ!$A$33:$A$776,$A32,СВЦЭМ!$B$33:$B$776,C$11)+'СЕТ СН'!$F$12+СВЦЭМ!$D$10+'СЕТ СН'!$F$5-'СЕТ СН'!$F$20</f>
        <v>3359.7119791999999</v>
      </c>
      <c r="D32" s="36">
        <f>SUMIFS(СВЦЭМ!$C$33:$C$776,СВЦЭМ!$A$33:$A$776,$A32,СВЦЭМ!$B$33:$B$776,D$11)+'СЕТ СН'!$F$12+СВЦЭМ!$D$10+'СЕТ СН'!$F$5-'СЕТ СН'!$F$20</f>
        <v>3393.3529731799999</v>
      </c>
      <c r="E32" s="36">
        <f>SUMIFS(СВЦЭМ!$C$33:$C$776,СВЦЭМ!$A$33:$A$776,$A32,СВЦЭМ!$B$33:$B$776,E$11)+'СЕТ СН'!$F$12+СВЦЭМ!$D$10+'СЕТ СН'!$F$5-'СЕТ СН'!$F$20</f>
        <v>3416.0979989799998</v>
      </c>
      <c r="F32" s="36">
        <f>SUMIFS(СВЦЭМ!$C$33:$C$776,СВЦЭМ!$A$33:$A$776,$A32,СВЦЭМ!$B$33:$B$776,F$11)+'СЕТ СН'!$F$12+СВЦЭМ!$D$10+'СЕТ СН'!$F$5-'СЕТ СН'!$F$20</f>
        <v>3409.5293600599998</v>
      </c>
      <c r="G32" s="36">
        <f>SUMIFS(СВЦЭМ!$C$33:$C$776,СВЦЭМ!$A$33:$A$776,$A32,СВЦЭМ!$B$33:$B$776,G$11)+'СЕТ СН'!$F$12+СВЦЭМ!$D$10+'СЕТ СН'!$F$5-'СЕТ СН'!$F$20</f>
        <v>3405.65849759</v>
      </c>
      <c r="H32" s="36">
        <f>SUMIFS(СВЦЭМ!$C$33:$C$776,СВЦЭМ!$A$33:$A$776,$A32,СВЦЭМ!$B$33:$B$776,H$11)+'СЕТ СН'!$F$12+СВЦЭМ!$D$10+'СЕТ СН'!$F$5-'СЕТ СН'!$F$20</f>
        <v>3381.1573757199999</v>
      </c>
      <c r="I32" s="36">
        <f>SUMIFS(СВЦЭМ!$C$33:$C$776,СВЦЭМ!$A$33:$A$776,$A32,СВЦЭМ!$B$33:$B$776,I$11)+'СЕТ СН'!$F$12+СВЦЭМ!$D$10+'СЕТ СН'!$F$5-'СЕТ СН'!$F$20</f>
        <v>3362.3712863800001</v>
      </c>
      <c r="J32" s="36">
        <f>SUMIFS(СВЦЭМ!$C$33:$C$776,СВЦЭМ!$A$33:$A$776,$A32,СВЦЭМ!$B$33:$B$776,J$11)+'СЕТ СН'!$F$12+СВЦЭМ!$D$10+'СЕТ СН'!$F$5-'СЕТ СН'!$F$20</f>
        <v>3313.87009988</v>
      </c>
      <c r="K32" s="36">
        <f>SUMIFS(СВЦЭМ!$C$33:$C$776,СВЦЭМ!$A$33:$A$776,$A32,СВЦЭМ!$B$33:$B$776,K$11)+'СЕТ СН'!$F$12+СВЦЭМ!$D$10+'СЕТ СН'!$F$5-'СЕТ СН'!$F$20</f>
        <v>3244.55329579</v>
      </c>
      <c r="L32" s="36">
        <f>SUMIFS(СВЦЭМ!$C$33:$C$776,СВЦЭМ!$A$33:$A$776,$A32,СВЦЭМ!$B$33:$B$776,L$11)+'СЕТ СН'!$F$12+СВЦЭМ!$D$10+'СЕТ СН'!$F$5-'СЕТ СН'!$F$20</f>
        <v>3181.1817465499998</v>
      </c>
      <c r="M32" s="36">
        <f>SUMIFS(СВЦЭМ!$C$33:$C$776,СВЦЭМ!$A$33:$A$776,$A32,СВЦЭМ!$B$33:$B$776,M$11)+'СЕТ СН'!$F$12+СВЦЭМ!$D$10+'СЕТ СН'!$F$5-'СЕТ СН'!$F$20</f>
        <v>3117.46750479</v>
      </c>
      <c r="N32" s="36">
        <f>SUMIFS(СВЦЭМ!$C$33:$C$776,СВЦЭМ!$A$33:$A$776,$A32,СВЦЭМ!$B$33:$B$776,N$11)+'СЕТ СН'!$F$12+СВЦЭМ!$D$10+'СЕТ СН'!$F$5-'СЕТ СН'!$F$20</f>
        <v>3110.3895886600003</v>
      </c>
      <c r="O32" s="36">
        <f>SUMIFS(СВЦЭМ!$C$33:$C$776,СВЦЭМ!$A$33:$A$776,$A32,СВЦЭМ!$B$33:$B$776,O$11)+'СЕТ СН'!$F$12+СВЦЭМ!$D$10+'СЕТ СН'!$F$5-'СЕТ СН'!$F$20</f>
        <v>3106.23241482</v>
      </c>
      <c r="P32" s="36">
        <f>SUMIFS(СВЦЭМ!$C$33:$C$776,СВЦЭМ!$A$33:$A$776,$A32,СВЦЭМ!$B$33:$B$776,P$11)+'СЕТ СН'!$F$12+СВЦЭМ!$D$10+'СЕТ СН'!$F$5-'СЕТ СН'!$F$20</f>
        <v>3105.1803631500002</v>
      </c>
      <c r="Q32" s="36">
        <f>SUMIFS(СВЦЭМ!$C$33:$C$776,СВЦЭМ!$A$33:$A$776,$A32,СВЦЭМ!$B$33:$B$776,Q$11)+'СЕТ СН'!$F$12+СВЦЭМ!$D$10+'СЕТ СН'!$F$5-'СЕТ СН'!$F$20</f>
        <v>3108.1630958599999</v>
      </c>
      <c r="R32" s="36">
        <f>SUMIFS(СВЦЭМ!$C$33:$C$776,СВЦЭМ!$A$33:$A$776,$A32,СВЦЭМ!$B$33:$B$776,R$11)+'СЕТ СН'!$F$12+СВЦЭМ!$D$10+'СЕТ СН'!$F$5-'СЕТ СН'!$F$20</f>
        <v>3107.4043304900001</v>
      </c>
      <c r="S32" s="36">
        <f>SUMIFS(СВЦЭМ!$C$33:$C$776,СВЦЭМ!$A$33:$A$776,$A32,СВЦЭМ!$B$33:$B$776,S$11)+'СЕТ СН'!$F$12+СВЦЭМ!$D$10+'СЕТ СН'!$F$5-'СЕТ СН'!$F$20</f>
        <v>3113.6775817600001</v>
      </c>
      <c r="T32" s="36">
        <f>SUMIFS(СВЦЭМ!$C$33:$C$776,СВЦЭМ!$A$33:$A$776,$A32,СВЦЭМ!$B$33:$B$776,T$11)+'СЕТ СН'!$F$12+СВЦЭМ!$D$10+'СЕТ СН'!$F$5-'СЕТ СН'!$F$20</f>
        <v>3122.03289206</v>
      </c>
      <c r="U32" s="36">
        <f>SUMIFS(СВЦЭМ!$C$33:$C$776,СВЦЭМ!$A$33:$A$776,$A32,СВЦЭМ!$B$33:$B$776,U$11)+'СЕТ СН'!$F$12+СВЦЭМ!$D$10+'СЕТ СН'!$F$5-'СЕТ СН'!$F$20</f>
        <v>3118.6321647899999</v>
      </c>
      <c r="V32" s="36">
        <f>SUMIFS(СВЦЭМ!$C$33:$C$776,СВЦЭМ!$A$33:$A$776,$A32,СВЦЭМ!$B$33:$B$776,V$11)+'СЕТ СН'!$F$12+СВЦЭМ!$D$10+'СЕТ СН'!$F$5-'СЕТ СН'!$F$20</f>
        <v>3101.8707499900001</v>
      </c>
      <c r="W32" s="36">
        <f>SUMIFS(СВЦЭМ!$C$33:$C$776,СВЦЭМ!$A$33:$A$776,$A32,СВЦЭМ!$B$33:$B$776,W$11)+'СЕТ СН'!$F$12+СВЦЭМ!$D$10+'СЕТ СН'!$F$5-'СЕТ СН'!$F$20</f>
        <v>3106.1337964300001</v>
      </c>
      <c r="X32" s="36">
        <f>SUMIFS(СВЦЭМ!$C$33:$C$776,СВЦЭМ!$A$33:$A$776,$A32,СВЦЭМ!$B$33:$B$776,X$11)+'СЕТ СН'!$F$12+СВЦЭМ!$D$10+'СЕТ СН'!$F$5-'СЕТ СН'!$F$20</f>
        <v>3155.4097426600001</v>
      </c>
      <c r="Y32" s="36">
        <f>SUMIFS(СВЦЭМ!$C$33:$C$776,СВЦЭМ!$A$33:$A$776,$A32,СВЦЭМ!$B$33:$B$776,Y$11)+'СЕТ СН'!$F$12+СВЦЭМ!$D$10+'СЕТ СН'!$F$5-'СЕТ СН'!$F$20</f>
        <v>3282.55222116</v>
      </c>
    </row>
    <row r="33" spans="1:25" ht="15.75" x14ac:dyDescent="0.2">
      <c r="A33" s="35">
        <f t="shared" si="0"/>
        <v>44004</v>
      </c>
      <c r="B33" s="36">
        <f>SUMIFS(СВЦЭМ!$C$33:$C$776,СВЦЭМ!$A$33:$A$776,$A33,СВЦЭМ!$B$33:$B$776,B$11)+'СЕТ СН'!$F$12+СВЦЭМ!$D$10+'СЕТ СН'!$F$5-'СЕТ СН'!$F$20</f>
        <v>3346.0514193200002</v>
      </c>
      <c r="C33" s="36">
        <f>SUMIFS(СВЦЭМ!$C$33:$C$776,СВЦЭМ!$A$33:$A$776,$A33,СВЦЭМ!$B$33:$B$776,C$11)+'СЕТ СН'!$F$12+СВЦЭМ!$D$10+'СЕТ СН'!$F$5-'СЕТ СН'!$F$20</f>
        <v>3354.9695727899998</v>
      </c>
      <c r="D33" s="36">
        <f>SUMIFS(СВЦЭМ!$C$33:$C$776,СВЦЭМ!$A$33:$A$776,$A33,СВЦЭМ!$B$33:$B$776,D$11)+'СЕТ СН'!$F$12+СВЦЭМ!$D$10+'СЕТ СН'!$F$5-'СЕТ СН'!$F$20</f>
        <v>3350.9702113399999</v>
      </c>
      <c r="E33" s="36">
        <f>SUMIFS(СВЦЭМ!$C$33:$C$776,СВЦЭМ!$A$33:$A$776,$A33,СВЦЭМ!$B$33:$B$776,E$11)+'СЕТ СН'!$F$12+СВЦЭМ!$D$10+'СЕТ СН'!$F$5-'СЕТ СН'!$F$20</f>
        <v>3351.9854999700001</v>
      </c>
      <c r="F33" s="36">
        <f>SUMIFS(СВЦЭМ!$C$33:$C$776,СВЦЭМ!$A$33:$A$776,$A33,СВЦЭМ!$B$33:$B$776,F$11)+'СЕТ СН'!$F$12+СВЦЭМ!$D$10+'СЕТ СН'!$F$5-'СЕТ СН'!$F$20</f>
        <v>3345.6446744200002</v>
      </c>
      <c r="G33" s="36">
        <f>SUMIFS(СВЦЭМ!$C$33:$C$776,СВЦЭМ!$A$33:$A$776,$A33,СВЦЭМ!$B$33:$B$776,G$11)+'СЕТ СН'!$F$12+СВЦЭМ!$D$10+'СЕТ СН'!$F$5-'СЕТ СН'!$F$20</f>
        <v>3347.24162041</v>
      </c>
      <c r="H33" s="36">
        <f>SUMIFS(СВЦЭМ!$C$33:$C$776,СВЦЭМ!$A$33:$A$776,$A33,СВЦЭМ!$B$33:$B$776,H$11)+'СЕТ СН'!$F$12+СВЦЭМ!$D$10+'СЕТ СН'!$F$5-'СЕТ СН'!$F$20</f>
        <v>3351.0981189700001</v>
      </c>
      <c r="I33" s="36">
        <f>SUMIFS(СВЦЭМ!$C$33:$C$776,СВЦЭМ!$A$33:$A$776,$A33,СВЦЭМ!$B$33:$B$776,I$11)+'СЕТ СН'!$F$12+СВЦЭМ!$D$10+'СЕТ СН'!$F$5-'СЕТ СН'!$F$20</f>
        <v>3356.1036937099998</v>
      </c>
      <c r="J33" s="36">
        <f>SUMIFS(СВЦЭМ!$C$33:$C$776,СВЦЭМ!$A$33:$A$776,$A33,СВЦЭМ!$B$33:$B$776,J$11)+'СЕТ СН'!$F$12+СВЦЭМ!$D$10+'СЕТ СН'!$F$5-'СЕТ СН'!$F$20</f>
        <v>3286.4509118999999</v>
      </c>
      <c r="K33" s="36">
        <f>SUMIFS(СВЦЭМ!$C$33:$C$776,СВЦЭМ!$A$33:$A$776,$A33,СВЦЭМ!$B$33:$B$776,K$11)+'СЕТ СН'!$F$12+СВЦЭМ!$D$10+'СЕТ СН'!$F$5-'СЕТ СН'!$F$20</f>
        <v>3212.0193378700001</v>
      </c>
      <c r="L33" s="36">
        <f>SUMIFS(СВЦЭМ!$C$33:$C$776,СВЦЭМ!$A$33:$A$776,$A33,СВЦЭМ!$B$33:$B$776,L$11)+'СЕТ СН'!$F$12+СВЦЭМ!$D$10+'СЕТ СН'!$F$5-'СЕТ СН'!$F$20</f>
        <v>3160.0992010499999</v>
      </c>
      <c r="M33" s="36">
        <f>SUMIFS(СВЦЭМ!$C$33:$C$776,СВЦЭМ!$A$33:$A$776,$A33,СВЦЭМ!$B$33:$B$776,M$11)+'СЕТ СН'!$F$12+СВЦЭМ!$D$10+'СЕТ СН'!$F$5-'СЕТ СН'!$F$20</f>
        <v>3154.59697775</v>
      </c>
      <c r="N33" s="36">
        <f>SUMIFS(СВЦЭМ!$C$33:$C$776,СВЦЭМ!$A$33:$A$776,$A33,СВЦЭМ!$B$33:$B$776,N$11)+'СЕТ СН'!$F$12+СВЦЭМ!$D$10+'СЕТ СН'!$F$5-'СЕТ СН'!$F$20</f>
        <v>3155.7130542599998</v>
      </c>
      <c r="O33" s="36">
        <f>SUMIFS(СВЦЭМ!$C$33:$C$776,СВЦЭМ!$A$33:$A$776,$A33,СВЦЭМ!$B$33:$B$776,O$11)+'СЕТ СН'!$F$12+СВЦЭМ!$D$10+'СЕТ СН'!$F$5-'СЕТ СН'!$F$20</f>
        <v>3164.89111654</v>
      </c>
      <c r="P33" s="36">
        <f>SUMIFS(СВЦЭМ!$C$33:$C$776,СВЦЭМ!$A$33:$A$776,$A33,СВЦЭМ!$B$33:$B$776,P$11)+'СЕТ СН'!$F$12+СВЦЭМ!$D$10+'СЕТ СН'!$F$5-'СЕТ СН'!$F$20</f>
        <v>3166.7824095599999</v>
      </c>
      <c r="Q33" s="36">
        <f>SUMIFS(СВЦЭМ!$C$33:$C$776,СВЦЭМ!$A$33:$A$776,$A33,СВЦЭМ!$B$33:$B$776,Q$11)+'СЕТ СН'!$F$12+СВЦЭМ!$D$10+'СЕТ СН'!$F$5-'СЕТ СН'!$F$20</f>
        <v>3168.9642245700002</v>
      </c>
      <c r="R33" s="36">
        <f>SUMIFS(СВЦЭМ!$C$33:$C$776,СВЦЭМ!$A$33:$A$776,$A33,СВЦЭМ!$B$33:$B$776,R$11)+'СЕТ СН'!$F$12+СВЦЭМ!$D$10+'СЕТ СН'!$F$5-'СЕТ СН'!$F$20</f>
        <v>3164.4449088000001</v>
      </c>
      <c r="S33" s="36">
        <f>SUMIFS(СВЦЭМ!$C$33:$C$776,СВЦЭМ!$A$33:$A$776,$A33,СВЦЭМ!$B$33:$B$776,S$11)+'СЕТ СН'!$F$12+СВЦЭМ!$D$10+'СЕТ СН'!$F$5-'СЕТ СН'!$F$20</f>
        <v>3169.2138448200003</v>
      </c>
      <c r="T33" s="36">
        <f>SUMIFS(СВЦЭМ!$C$33:$C$776,СВЦЭМ!$A$33:$A$776,$A33,СВЦЭМ!$B$33:$B$776,T$11)+'СЕТ СН'!$F$12+СВЦЭМ!$D$10+'СЕТ СН'!$F$5-'СЕТ СН'!$F$20</f>
        <v>3170.26113252</v>
      </c>
      <c r="U33" s="36">
        <f>SUMIFS(СВЦЭМ!$C$33:$C$776,СВЦЭМ!$A$33:$A$776,$A33,СВЦЭМ!$B$33:$B$776,U$11)+'СЕТ СН'!$F$12+СВЦЭМ!$D$10+'СЕТ СН'!$F$5-'СЕТ СН'!$F$20</f>
        <v>3167.9755120499999</v>
      </c>
      <c r="V33" s="36">
        <f>SUMIFS(СВЦЭМ!$C$33:$C$776,СВЦЭМ!$A$33:$A$776,$A33,СВЦЭМ!$B$33:$B$776,V$11)+'СЕТ СН'!$F$12+СВЦЭМ!$D$10+'СЕТ СН'!$F$5-'СЕТ СН'!$F$20</f>
        <v>3159.80624476</v>
      </c>
      <c r="W33" s="36">
        <f>SUMIFS(СВЦЭМ!$C$33:$C$776,СВЦЭМ!$A$33:$A$776,$A33,СВЦЭМ!$B$33:$B$776,W$11)+'СЕТ СН'!$F$12+СВЦЭМ!$D$10+'СЕТ СН'!$F$5-'СЕТ СН'!$F$20</f>
        <v>3145.4423323199999</v>
      </c>
      <c r="X33" s="36">
        <f>SUMIFS(СВЦЭМ!$C$33:$C$776,СВЦЭМ!$A$33:$A$776,$A33,СВЦЭМ!$B$33:$B$776,X$11)+'СЕТ СН'!$F$12+СВЦЭМ!$D$10+'СЕТ СН'!$F$5-'СЕТ СН'!$F$20</f>
        <v>3188.5111925900001</v>
      </c>
      <c r="Y33" s="36">
        <f>SUMIFS(СВЦЭМ!$C$33:$C$776,СВЦЭМ!$A$33:$A$776,$A33,СВЦЭМ!$B$33:$B$776,Y$11)+'СЕТ СН'!$F$12+СВЦЭМ!$D$10+'СЕТ СН'!$F$5-'СЕТ СН'!$F$20</f>
        <v>3293.0342409499999</v>
      </c>
    </row>
    <row r="34" spans="1:25" ht="15.75" x14ac:dyDescent="0.2">
      <c r="A34" s="35">
        <f t="shared" si="0"/>
        <v>44005</v>
      </c>
      <c r="B34" s="36">
        <f>SUMIFS(СВЦЭМ!$C$33:$C$776,СВЦЭМ!$A$33:$A$776,$A34,СВЦЭМ!$B$33:$B$776,B$11)+'СЕТ СН'!$F$12+СВЦЭМ!$D$10+'СЕТ СН'!$F$5-'СЕТ СН'!$F$20</f>
        <v>3400.99830737</v>
      </c>
      <c r="C34" s="36">
        <f>SUMIFS(СВЦЭМ!$C$33:$C$776,СВЦЭМ!$A$33:$A$776,$A34,СВЦЭМ!$B$33:$B$776,C$11)+'СЕТ СН'!$F$12+СВЦЭМ!$D$10+'СЕТ СН'!$F$5-'СЕТ СН'!$F$20</f>
        <v>3399.68291322</v>
      </c>
      <c r="D34" s="36">
        <f>SUMIFS(СВЦЭМ!$C$33:$C$776,СВЦЭМ!$A$33:$A$776,$A34,СВЦЭМ!$B$33:$B$776,D$11)+'СЕТ СН'!$F$12+СВЦЭМ!$D$10+'СЕТ СН'!$F$5-'СЕТ СН'!$F$20</f>
        <v>3391.4756836500001</v>
      </c>
      <c r="E34" s="36">
        <f>SUMIFS(СВЦЭМ!$C$33:$C$776,СВЦЭМ!$A$33:$A$776,$A34,СВЦЭМ!$B$33:$B$776,E$11)+'СЕТ СН'!$F$12+СВЦЭМ!$D$10+'СЕТ СН'!$F$5-'СЕТ СН'!$F$20</f>
        <v>3395.5032885599999</v>
      </c>
      <c r="F34" s="36">
        <f>SUMIFS(СВЦЭМ!$C$33:$C$776,СВЦЭМ!$A$33:$A$776,$A34,СВЦЭМ!$B$33:$B$776,F$11)+'СЕТ СН'!$F$12+СВЦЭМ!$D$10+'СЕТ СН'!$F$5-'СЕТ СН'!$F$20</f>
        <v>3395.16280972</v>
      </c>
      <c r="G34" s="36">
        <f>SUMIFS(СВЦЭМ!$C$33:$C$776,СВЦЭМ!$A$33:$A$776,$A34,СВЦЭМ!$B$33:$B$776,G$11)+'СЕТ СН'!$F$12+СВЦЭМ!$D$10+'СЕТ СН'!$F$5-'СЕТ СН'!$F$20</f>
        <v>3399.4380263000003</v>
      </c>
      <c r="H34" s="36">
        <f>SUMIFS(СВЦЭМ!$C$33:$C$776,СВЦЭМ!$A$33:$A$776,$A34,СВЦЭМ!$B$33:$B$776,H$11)+'СЕТ СН'!$F$12+СВЦЭМ!$D$10+'СЕТ СН'!$F$5-'СЕТ СН'!$F$20</f>
        <v>3396.99507159</v>
      </c>
      <c r="I34" s="36">
        <f>SUMIFS(СВЦЭМ!$C$33:$C$776,СВЦЭМ!$A$33:$A$776,$A34,СВЦЭМ!$B$33:$B$776,I$11)+'СЕТ СН'!$F$12+СВЦЭМ!$D$10+'СЕТ СН'!$F$5-'СЕТ СН'!$F$20</f>
        <v>3339.0985822000002</v>
      </c>
      <c r="J34" s="36">
        <f>SUMIFS(СВЦЭМ!$C$33:$C$776,СВЦЭМ!$A$33:$A$776,$A34,СВЦЭМ!$B$33:$B$776,J$11)+'СЕТ СН'!$F$12+СВЦЭМ!$D$10+'СЕТ СН'!$F$5-'СЕТ СН'!$F$20</f>
        <v>3332.1331557399999</v>
      </c>
      <c r="K34" s="36">
        <f>SUMIFS(СВЦЭМ!$C$33:$C$776,СВЦЭМ!$A$33:$A$776,$A34,СВЦЭМ!$B$33:$B$776,K$11)+'СЕТ СН'!$F$12+СВЦЭМ!$D$10+'СЕТ СН'!$F$5-'СЕТ СН'!$F$20</f>
        <v>3243.84695951</v>
      </c>
      <c r="L34" s="36">
        <f>SUMIFS(СВЦЭМ!$C$33:$C$776,СВЦЭМ!$A$33:$A$776,$A34,СВЦЭМ!$B$33:$B$776,L$11)+'СЕТ СН'!$F$12+СВЦЭМ!$D$10+'СЕТ СН'!$F$5-'СЕТ СН'!$F$20</f>
        <v>3178.3157883100002</v>
      </c>
      <c r="M34" s="36">
        <f>SUMIFS(СВЦЭМ!$C$33:$C$776,СВЦЭМ!$A$33:$A$776,$A34,СВЦЭМ!$B$33:$B$776,M$11)+'СЕТ СН'!$F$12+СВЦЭМ!$D$10+'СЕТ СН'!$F$5-'СЕТ СН'!$F$20</f>
        <v>3182.2646199700002</v>
      </c>
      <c r="N34" s="36">
        <f>SUMIFS(СВЦЭМ!$C$33:$C$776,СВЦЭМ!$A$33:$A$776,$A34,СВЦЭМ!$B$33:$B$776,N$11)+'СЕТ СН'!$F$12+СВЦЭМ!$D$10+'СЕТ СН'!$F$5-'СЕТ СН'!$F$20</f>
        <v>3174.9352104499999</v>
      </c>
      <c r="O34" s="36">
        <f>SUMIFS(СВЦЭМ!$C$33:$C$776,СВЦЭМ!$A$33:$A$776,$A34,СВЦЭМ!$B$33:$B$776,O$11)+'СЕТ СН'!$F$12+СВЦЭМ!$D$10+'СЕТ СН'!$F$5-'СЕТ СН'!$F$20</f>
        <v>3180.7447010000001</v>
      </c>
      <c r="P34" s="36">
        <f>SUMIFS(СВЦЭМ!$C$33:$C$776,СВЦЭМ!$A$33:$A$776,$A34,СВЦЭМ!$B$33:$B$776,P$11)+'СЕТ СН'!$F$12+СВЦЭМ!$D$10+'СЕТ СН'!$F$5-'СЕТ СН'!$F$20</f>
        <v>3182.7328528500002</v>
      </c>
      <c r="Q34" s="36">
        <f>SUMIFS(СВЦЭМ!$C$33:$C$776,СВЦЭМ!$A$33:$A$776,$A34,СВЦЭМ!$B$33:$B$776,Q$11)+'СЕТ СН'!$F$12+СВЦЭМ!$D$10+'СЕТ СН'!$F$5-'СЕТ СН'!$F$20</f>
        <v>3185.8809692899999</v>
      </c>
      <c r="R34" s="36">
        <f>SUMIFS(СВЦЭМ!$C$33:$C$776,СВЦЭМ!$A$33:$A$776,$A34,СВЦЭМ!$B$33:$B$776,R$11)+'СЕТ СН'!$F$12+СВЦЭМ!$D$10+'СЕТ СН'!$F$5-'СЕТ СН'!$F$20</f>
        <v>3183.1252595199999</v>
      </c>
      <c r="S34" s="36">
        <f>SUMIFS(СВЦЭМ!$C$33:$C$776,СВЦЭМ!$A$33:$A$776,$A34,СВЦЭМ!$B$33:$B$776,S$11)+'СЕТ СН'!$F$12+СВЦЭМ!$D$10+'СЕТ СН'!$F$5-'СЕТ СН'!$F$20</f>
        <v>3182.6196719600002</v>
      </c>
      <c r="T34" s="36">
        <f>SUMIFS(СВЦЭМ!$C$33:$C$776,СВЦЭМ!$A$33:$A$776,$A34,СВЦЭМ!$B$33:$B$776,T$11)+'СЕТ СН'!$F$12+СВЦЭМ!$D$10+'СЕТ СН'!$F$5-'СЕТ СН'!$F$20</f>
        <v>3183.5908342100001</v>
      </c>
      <c r="U34" s="36">
        <f>SUMIFS(СВЦЭМ!$C$33:$C$776,СВЦЭМ!$A$33:$A$776,$A34,СВЦЭМ!$B$33:$B$776,U$11)+'СЕТ СН'!$F$12+СВЦЭМ!$D$10+'СЕТ СН'!$F$5-'СЕТ СН'!$F$20</f>
        <v>3186.4027509299999</v>
      </c>
      <c r="V34" s="36">
        <f>SUMIFS(СВЦЭМ!$C$33:$C$776,СВЦЭМ!$A$33:$A$776,$A34,СВЦЭМ!$B$33:$B$776,V$11)+'СЕТ СН'!$F$12+СВЦЭМ!$D$10+'СЕТ СН'!$F$5-'СЕТ СН'!$F$20</f>
        <v>3182.9501599499999</v>
      </c>
      <c r="W34" s="36">
        <f>SUMIFS(СВЦЭМ!$C$33:$C$776,СВЦЭМ!$A$33:$A$776,$A34,СВЦЭМ!$B$33:$B$776,W$11)+'СЕТ СН'!$F$12+СВЦЭМ!$D$10+'СЕТ СН'!$F$5-'СЕТ СН'!$F$20</f>
        <v>3154.4232514200003</v>
      </c>
      <c r="X34" s="36">
        <f>SUMIFS(СВЦЭМ!$C$33:$C$776,СВЦЭМ!$A$33:$A$776,$A34,СВЦЭМ!$B$33:$B$776,X$11)+'СЕТ СН'!$F$12+СВЦЭМ!$D$10+'СЕТ СН'!$F$5-'СЕТ СН'!$F$20</f>
        <v>3162.5780396300001</v>
      </c>
      <c r="Y34" s="36">
        <f>SUMIFS(СВЦЭМ!$C$33:$C$776,СВЦЭМ!$A$33:$A$776,$A34,СВЦЭМ!$B$33:$B$776,Y$11)+'СЕТ СН'!$F$12+СВЦЭМ!$D$10+'СЕТ СН'!$F$5-'СЕТ СН'!$F$20</f>
        <v>3243.9199134700002</v>
      </c>
    </row>
    <row r="35" spans="1:25" ht="15.75" x14ac:dyDescent="0.2">
      <c r="A35" s="35">
        <f t="shared" si="0"/>
        <v>44006</v>
      </c>
      <c r="B35" s="36">
        <f>SUMIFS(СВЦЭМ!$C$33:$C$776,СВЦЭМ!$A$33:$A$776,$A35,СВЦЭМ!$B$33:$B$776,B$11)+'СЕТ СН'!$F$12+СВЦЭМ!$D$10+'СЕТ СН'!$F$5-'СЕТ СН'!$F$20</f>
        <v>3347.7653306000002</v>
      </c>
      <c r="C35" s="36">
        <f>SUMIFS(СВЦЭМ!$C$33:$C$776,СВЦЭМ!$A$33:$A$776,$A35,СВЦЭМ!$B$33:$B$776,C$11)+'СЕТ СН'!$F$12+СВЦЭМ!$D$10+'СЕТ СН'!$F$5-'СЕТ СН'!$F$20</f>
        <v>3389.1079884299998</v>
      </c>
      <c r="D35" s="36">
        <f>SUMIFS(СВЦЭМ!$C$33:$C$776,СВЦЭМ!$A$33:$A$776,$A35,СВЦЭМ!$B$33:$B$776,D$11)+'СЕТ СН'!$F$12+СВЦЭМ!$D$10+'СЕТ СН'!$F$5-'СЕТ СН'!$F$20</f>
        <v>3407.4222703099999</v>
      </c>
      <c r="E35" s="36">
        <f>SUMIFS(СВЦЭМ!$C$33:$C$776,СВЦЭМ!$A$33:$A$776,$A35,СВЦЭМ!$B$33:$B$776,E$11)+'СЕТ СН'!$F$12+СВЦЭМ!$D$10+'СЕТ СН'!$F$5-'СЕТ СН'!$F$20</f>
        <v>3424.3072087199998</v>
      </c>
      <c r="F35" s="36">
        <f>SUMIFS(СВЦЭМ!$C$33:$C$776,СВЦЭМ!$A$33:$A$776,$A35,СВЦЭМ!$B$33:$B$776,F$11)+'СЕТ СН'!$F$12+СВЦЭМ!$D$10+'СЕТ СН'!$F$5-'СЕТ СН'!$F$20</f>
        <v>3426.3466777399999</v>
      </c>
      <c r="G35" s="36">
        <f>SUMIFS(СВЦЭМ!$C$33:$C$776,СВЦЭМ!$A$33:$A$776,$A35,СВЦЭМ!$B$33:$B$776,G$11)+'СЕТ СН'!$F$12+СВЦЭМ!$D$10+'СЕТ СН'!$F$5-'СЕТ СН'!$F$20</f>
        <v>3429.3541282699998</v>
      </c>
      <c r="H35" s="36">
        <f>SUMIFS(СВЦЭМ!$C$33:$C$776,СВЦЭМ!$A$33:$A$776,$A35,СВЦЭМ!$B$33:$B$776,H$11)+'СЕТ СН'!$F$12+СВЦЭМ!$D$10+'СЕТ СН'!$F$5-'СЕТ СН'!$F$20</f>
        <v>3430.2010726500002</v>
      </c>
      <c r="I35" s="36">
        <f>SUMIFS(СВЦЭМ!$C$33:$C$776,СВЦЭМ!$A$33:$A$776,$A35,СВЦЭМ!$B$33:$B$776,I$11)+'СЕТ СН'!$F$12+СВЦЭМ!$D$10+'СЕТ СН'!$F$5-'СЕТ СН'!$F$20</f>
        <v>3401.0595811600001</v>
      </c>
      <c r="J35" s="36">
        <f>SUMIFS(СВЦЭМ!$C$33:$C$776,СВЦЭМ!$A$33:$A$776,$A35,СВЦЭМ!$B$33:$B$776,J$11)+'СЕТ СН'!$F$12+СВЦЭМ!$D$10+'СЕТ СН'!$F$5-'СЕТ СН'!$F$20</f>
        <v>3347.3103295700002</v>
      </c>
      <c r="K35" s="36">
        <f>SUMIFS(СВЦЭМ!$C$33:$C$776,СВЦЭМ!$A$33:$A$776,$A35,СВЦЭМ!$B$33:$B$776,K$11)+'СЕТ СН'!$F$12+СВЦЭМ!$D$10+'СЕТ СН'!$F$5-'СЕТ СН'!$F$20</f>
        <v>3231.4551052100001</v>
      </c>
      <c r="L35" s="36">
        <f>SUMIFS(СВЦЭМ!$C$33:$C$776,СВЦЭМ!$A$33:$A$776,$A35,СВЦЭМ!$B$33:$B$776,L$11)+'СЕТ СН'!$F$12+СВЦЭМ!$D$10+'СЕТ СН'!$F$5-'СЕТ СН'!$F$20</f>
        <v>3176.0264408200001</v>
      </c>
      <c r="M35" s="36">
        <f>SUMIFS(СВЦЭМ!$C$33:$C$776,СВЦЭМ!$A$33:$A$776,$A35,СВЦЭМ!$B$33:$B$776,M$11)+'СЕТ СН'!$F$12+СВЦЭМ!$D$10+'СЕТ СН'!$F$5-'СЕТ СН'!$F$20</f>
        <v>3167.29454111</v>
      </c>
      <c r="N35" s="36">
        <f>SUMIFS(СВЦЭМ!$C$33:$C$776,СВЦЭМ!$A$33:$A$776,$A35,СВЦЭМ!$B$33:$B$776,N$11)+'СЕТ СН'!$F$12+СВЦЭМ!$D$10+'СЕТ СН'!$F$5-'СЕТ СН'!$F$20</f>
        <v>3153.6653764500002</v>
      </c>
      <c r="O35" s="36">
        <f>SUMIFS(СВЦЭМ!$C$33:$C$776,СВЦЭМ!$A$33:$A$776,$A35,СВЦЭМ!$B$33:$B$776,O$11)+'СЕТ СН'!$F$12+СВЦЭМ!$D$10+'СЕТ СН'!$F$5-'СЕТ СН'!$F$20</f>
        <v>3138.2409090900001</v>
      </c>
      <c r="P35" s="36">
        <f>SUMIFS(СВЦЭМ!$C$33:$C$776,СВЦЭМ!$A$33:$A$776,$A35,СВЦЭМ!$B$33:$B$776,P$11)+'СЕТ СН'!$F$12+СВЦЭМ!$D$10+'СЕТ СН'!$F$5-'СЕТ СН'!$F$20</f>
        <v>3143.3109165699998</v>
      </c>
      <c r="Q35" s="36">
        <f>SUMIFS(СВЦЭМ!$C$33:$C$776,СВЦЭМ!$A$33:$A$776,$A35,СВЦЭМ!$B$33:$B$776,Q$11)+'СЕТ СН'!$F$12+СВЦЭМ!$D$10+'СЕТ СН'!$F$5-'СЕТ СН'!$F$20</f>
        <v>3145.8685296499998</v>
      </c>
      <c r="R35" s="36">
        <f>SUMIFS(СВЦЭМ!$C$33:$C$776,СВЦЭМ!$A$33:$A$776,$A35,СВЦЭМ!$B$33:$B$776,R$11)+'СЕТ СН'!$F$12+СВЦЭМ!$D$10+'СЕТ СН'!$F$5-'СЕТ СН'!$F$20</f>
        <v>3159.6329201200001</v>
      </c>
      <c r="S35" s="36">
        <f>SUMIFS(СВЦЭМ!$C$33:$C$776,СВЦЭМ!$A$33:$A$776,$A35,СВЦЭМ!$B$33:$B$776,S$11)+'СЕТ СН'!$F$12+СВЦЭМ!$D$10+'СЕТ СН'!$F$5-'СЕТ СН'!$F$20</f>
        <v>3162.4042727400001</v>
      </c>
      <c r="T35" s="36">
        <f>SUMIFS(СВЦЭМ!$C$33:$C$776,СВЦЭМ!$A$33:$A$776,$A35,СВЦЭМ!$B$33:$B$776,T$11)+'СЕТ СН'!$F$12+СВЦЭМ!$D$10+'СЕТ СН'!$F$5-'СЕТ СН'!$F$20</f>
        <v>3157.57159615</v>
      </c>
      <c r="U35" s="36">
        <f>SUMIFS(СВЦЭМ!$C$33:$C$776,СВЦЭМ!$A$33:$A$776,$A35,СВЦЭМ!$B$33:$B$776,U$11)+'СЕТ СН'!$F$12+СВЦЭМ!$D$10+'СЕТ СН'!$F$5-'СЕТ СН'!$F$20</f>
        <v>3156.6592466699999</v>
      </c>
      <c r="V35" s="36">
        <f>SUMIFS(СВЦЭМ!$C$33:$C$776,СВЦЭМ!$A$33:$A$776,$A35,СВЦЭМ!$B$33:$B$776,V$11)+'СЕТ СН'!$F$12+СВЦЭМ!$D$10+'СЕТ СН'!$F$5-'СЕТ СН'!$F$20</f>
        <v>3128.5373864399999</v>
      </c>
      <c r="W35" s="36">
        <f>SUMIFS(СВЦЭМ!$C$33:$C$776,СВЦЭМ!$A$33:$A$776,$A35,СВЦЭМ!$B$33:$B$776,W$11)+'СЕТ СН'!$F$12+СВЦЭМ!$D$10+'СЕТ СН'!$F$5-'СЕТ СН'!$F$20</f>
        <v>3130.2387059500002</v>
      </c>
      <c r="X35" s="36">
        <f>SUMIFS(СВЦЭМ!$C$33:$C$776,СВЦЭМ!$A$33:$A$776,$A35,СВЦЭМ!$B$33:$B$776,X$11)+'СЕТ СН'!$F$12+СВЦЭМ!$D$10+'СЕТ СН'!$F$5-'СЕТ СН'!$F$20</f>
        <v>3186.1099204399998</v>
      </c>
      <c r="Y35" s="36">
        <f>SUMIFS(СВЦЭМ!$C$33:$C$776,СВЦЭМ!$A$33:$A$776,$A35,СВЦЭМ!$B$33:$B$776,Y$11)+'СЕТ СН'!$F$12+СВЦЭМ!$D$10+'СЕТ СН'!$F$5-'СЕТ СН'!$F$20</f>
        <v>3292.8856043000001</v>
      </c>
    </row>
    <row r="36" spans="1:25" ht="15.75" x14ac:dyDescent="0.2">
      <c r="A36" s="35">
        <f t="shared" si="0"/>
        <v>44007</v>
      </c>
      <c r="B36" s="36">
        <f>SUMIFS(СВЦЭМ!$C$33:$C$776,СВЦЭМ!$A$33:$A$776,$A36,СВЦЭМ!$B$33:$B$776,B$11)+'СЕТ СН'!$F$12+СВЦЭМ!$D$10+'СЕТ СН'!$F$5-'СЕТ СН'!$F$20</f>
        <v>3383.0236488800001</v>
      </c>
      <c r="C36" s="36">
        <f>SUMIFS(СВЦЭМ!$C$33:$C$776,СВЦЭМ!$A$33:$A$776,$A36,СВЦЭМ!$B$33:$B$776,C$11)+'СЕТ СН'!$F$12+СВЦЭМ!$D$10+'СЕТ СН'!$F$5-'СЕТ СН'!$F$20</f>
        <v>3415.4783042899999</v>
      </c>
      <c r="D36" s="36">
        <f>SUMIFS(СВЦЭМ!$C$33:$C$776,СВЦЭМ!$A$33:$A$776,$A36,СВЦЭМ!$B$33:$B$776,D$11)+'СЕТ СН'!$F$12+СВЦЭМ!$D$10+'СЕТ СН'!$F$5-'СЕТ СН'!$F$20</f>
        <v>3433.0279734000001</v>
      </c>
      <c r="E36" s="36">
        <f>SUMIFS(СВЦЭМ!$C$33:$C$776,СВЦЭМ!$A$33:$A$776,$A36,СВЦЭМ!$B$33:$B$776,E$11)+'СЕТ СН'!$F$12+СВЦЭМ!$D$10+'СЕТ СН'!$F$5-'СЕТ СН'!$F$20</f>
        <v>3436.75069244</v>
      </c>
      <c r="F36" s="36">
        <f>SUMIFS(СВЦЭМ!$C$33:$C$776,СВЦЭМ!$A$33:$A$776,$A36,СВЦЭМ!$B$33:$B$776,F$11)+'СЕТ СН'!$F$12+СВЦЭМ!$D$10+'СЕТ СН'!$F$5-'СЕТ СН'!$F$20</f>
        <v>3436.3377820200003</v>
      </c>
      <c r="G36" s="36">
        <f>SUMIFS(СВЦЭМ!$C$33:$C$776,СВЦЭМ!$A$33:$A$776,$A36,СВЦЭМ!$B$33:$B$776,G$11)+'СЕТ СН'!$F$12+СВЦЭМ!$D$10+'СЕТ СН'!$F$5-'СЕТ СН'!$F$20</f>
        <v>3440.12093951</v>
      </c>
      <c r="H36" s="36">
        <f>SUMIFS(СВЦЭМ!$C$33:$C$776,СВЦЭМ!$A$33:$A$776,$A36,СВЦЭМ!$B$33:$B$776,H$11)+'СЕТ СН'!$F$12+СВЦЭМ!$D$10+'СЕТ СН'!$F$5-'СЕТ СН'!$F$20</f>
        <v>3423.21112386</v>
      </c>
      <c r="I36" s="36">
        <f>SUMIFS(СВЦЭМ!$C$33:$C$776,СВЦЭМ!$A$33:$A$776,$A36,СВЦЭМ!$B$33:$B$776,I$11)+'СЕТ СН'!$F$12+СВЦЭМ!$D$10+'СЕТ СН'!$F$5-'СЕТ СН'!$F$20</f>
        <v>3393.4477970600001</v>
      </c>
      <c r="J36" s="36">
        <f>SUMIFS(СВЦЭМ!$C$33:$C$776,СВЦЭМ!$A$33:$A$776,$A36,СВЦЭМ!$B$33:$B$776,J$11)+'СЕТ СН'!$F$12+СВЦЭМ!$D$10+'СЕТ СН'!$F$5-'СЕТ СН'!$F$20</f>
        <v>3348.98580971</v>
      </c>
      <c r="K36" s="36">
        <f>SUMIFS(СВЦЭМ!$C$33:$C$776,СВЦЭМ!$A$33:$A$776,$A36,СВЦЭМ!$B$33:$B$776,K$11)+'СЕТ СН'!$F$12+СВЦЭМ!$D$10+'СЕТ СН'!$F$5-'СЕТ СН'!$F$20</f>
        <v>3250.5223169999999</v>
      </c>
      <c r="L36" s="36">
        <f>SUMIFS(СВЦЭМ!$C$33:$C$776,СВЦЭМ!$A$33:$A$776,$A36,СВЦЭМ!$B$33:$B$776,L$11)+'СЕТ СН'!$F$12+СВЦЭМ!$D$10+'СЕТ СН'!$F$5-'СЕТ СН'!$F$20</f>
        <v>3179.2090371200002</v>
      </c>
      <c r="M36" s="36">
        <f>SUMIFS(СВЦЭМ!$C$33:$C$776,СВЦЭМ!$A$33:$A$776,$A36,СВЦЭМ!$B$33:$B$776,M$11)+'СЕТ СН'!$F$12+СВЦЭМ!$D$10+'СЕТ СН'!$F$5-'СЕТ СН'!$F$20</f>
        <v>3143.5419513100001</v>
      </c>
      <c r="N36" s="36">
        <f>SUMIFS(СВЦЭМ!$C$33:$C$776,СВЦЭМ!$A$33:$A$776,$A36,СВЦЭМ!$B$33:$B$776,N$11)+'СЕТ СН'!$F$12+СВЦЭМ!$D$10+'СЕТ СН'!$F$5-'СЕТ СН'!$F$20</f>
        <v>3150.2199043800001</v>
      </c>
      <c r="O36" s="36">
        <f>SUMIFS(СВЦЭМ!$C$33:$C$776,СВЦЭМ!$A$33:$A$776,$A36,СВЦЭМ!$B$33:$B$776,O$11)+'СЕТ СН'!$F$12+СВЦЭМ!$D$10+'СЕТ СН'!$F$5-'СЕТ СН'!$F$20</f>
        <v>3148.7416468199999</v>
      </c>
      <c r="P36" s="36">
        <f>SUMIFS(СВЦЭМ!$C$33:$C$776,СВЦЭМ!$A$33:$A$776,$A36,СВЦЭМ!$B$33:$B$776,P$11)+'СЕТ СН'!$F$12+СВЦЭМ!$D$10+'СЕТ СН'!$F$5-'СЕТ СН'!$F$20</f>
        <v>3153.6674837599999</v>
      </c>
      <c r="Q36" s="36">
        <f>SUMIFS(СВЦЭМ!$C$33:$C$776,СВЦЭМ!$A$33:$A$776,$A36,СВЦЭМ!$B$33:$B$776,Q$11)+'СЕТ СН'!$F$12+СВЦЭМ!$D$10+'СЕТ СН'!$F$5-'СЕТ СН'!$F$20</f>
        <v>3156.1552695700002</v>
      </c>
      <c r="R36" s="36">
        <f>SUMIFS(СВЦЭМ!$C$33:$C$776,СВЦЭМ!$A$33:$A$776,$A36,СВЦЭМ!$B$33:$B$776,R$11)+'СЕТ СН'!$F$12+СВЦЭМ!$D$10+'СЕТ СН'!$F$5-'СЕТ СН'!$F$20</f>
        <v>3156.80526478</v>
      </c>
      <c r="S36" s="36">
        <f>SUMIFS(СВЦЭМ!$C$33:$C$776,СВЦЭМ!$A$33:$A$776,$A36,СВЦЭМ!$B$33:$B$776,S$11)+'СЕТ СН'!$F$12+СВЦЭМ!$D$10+'СЕТ СН'!$F$5-'СЕТ СН'!$F$20</f>
        <v>3177.3872286199999</v>
      </c>
      <c r="T36" s="36">
        <f>SUMIFS(СВЦЭМ!$C$33:$C$776,СВЦЭМ!$A$33:$A$776,$A36,СВЦЭМ!$B$33:$B$776,T$11)+'СЕТ СН'!$F$12+СВЦЭМ!$D$10+'СЕТ СН'!$F$5-'СЕТ СН'!$F$20</f>
        <v>3175.2525939799998</v>
      </c>
      <c r="U36" s="36">
        <f>SUMIFS(СВЦЭМ!$C$33:$C$776,СВЦЭМ!$A$33:$A$776,$A36,СВЦЭМ!$B$33:$B$776,U$11)+'СЕТ СН'!$F$12+СВЦЭМ!$D$10+'СЕТ СН'!$F$5-'СЕТ СН'!$F$20</f>
        <v>3172.8587982399999</v>
      </c>
      <c r="V36" s="36">
        <f>SUMIFS(СВЦЭМ!$C$33:$C$776,СВЦЭМ!$A$33:$A$776,$A36,СВЦЭМ!$B$33:$B$776,V$11)+'СЕТ СН'!$F$12+СВЦЭМ!$D$10+'СЕТ СН'!$F$5-'СЕТ СН'!$F$20</f>
        <v>3146.2898749599999</v>
      </c>
      <c r="W36" s="36">
        <f>SUMIFS(СВЦЭМ!$C$33:$C$776,СВЦЭМ!$A$33:$A$776,$A36,СВЦЭМ!$B$33:$B$776,W$11)+'СЕТ СН'!$F$12+СВЦЭМ!$D$10+'СЕТ СН'!$F$5-'СЕТ СН'!$F$20</f>
        <v>3146.7414811200001</v>
      </c>
      <c r="X36" s="36">
        <f>SUMIFS(СВЦЭМ!$C$33:$C$776,СВЦЭМ!$A$33:$A$776,$A36,СВЦЭМ!$B$33:$B$776,X$11)+'СЕТ СН'!$F$12+СВЦЭМ!$D$10+'СЕТ СН'!$F$5-'СЕТ СН'!$F$20</f>
        <v>3214.1287225999999</v>
      </c>
      <c r="Y36" s="36">
        <f>SUMIFS(СВЦЭМ!$C$33:$C$776,СВЦЭМ!$A$33:$A$776,$A36,СВЦЭМ!$B$33:$B$776,Y$11)+'СЕТ СН'!$F$12+СВЦЭМ!$D$10+'СЕТ СН'!$F$5-'СЕТ СН'!$F$20</f>
        <v>3305.3073737200002</v>
      </c>
    </row>
    <row r="37" spans="1:25" ht="15.75" x14ac:dyDescent="0.2">
      <c r="A37" s="35">
        <f t="shared" si="0"/>
        <v>44008</v>
      </c>
      <c r="B37" s="36">
        <f>SUMIFS(СВЦЭМ!$C$33:$C$776,СВЦЭМ!$A$33:$A$776,$A37,СВЦЭМ!$B$33:$B$776,B$11)+'СЕТ СН'!$F$12+СВЦЭМ!$D$10+'СЕТ СН'!$F$5-'СЕТ СН'!$F$20</f>
        <v>3364.08214997</v>
      </c>
      <c r="C37" s="36">
        <f>SUMIFS(СВЦЭМ!$C$33:$C$776,СВЦЭМ!$A$33:$A$776,$A37,СВЦЭМ!$B$33:$B$776,C$11)+'СЕТ СН'!$F$12+СВЦЭМ!$D$10+'СЕТ СН'!$F$5-'СЕТ СН'!$F$20</f>
        <v>3393.77421082</v>
      </c>
      <c r="D37" s="36">
        <f>SUMIFS(СВЦЭМ!$C$33:$C$776,СВЦЭМ!$A$33:$A$776,$A37,СВЦЭМ!$B$33:$B$776,D$11)+'СЕТ СН'!$F$12+СВЦЭМ!$D$10+'СЕТ СН'!$F$5-'СЕТ СН'!$F$20</f>
        <v>3400.81236554</v>
      </c>
      <c r="E37" s="36">
        <f>SUMIFS(СВЦЭМ!$C$33:$C$776,СВЦЭМ!$A$33:$A$776,$A37,СВЦЭМ!$B$33:$B$776,E$11)+'СЕТ СН'!$F$12+СВЦЭМ!$D$10+'СЕТ СН'!$F$5-'СЕТ СН'!$F$20</f>
        <v>3406.4474031</v>
      </c>
      <c r="F37" s="36">
        <f>SUMIFS(СВЦЭМ!$C$33:$C$776,СВЦЭМ!$A$33:$A$776,$A37,СВЦЭМ!$B$33:$B$776,F$11)+'СЕТ СН'!$F$12+СВЦЭМ!$D$10+'СЕТ СН'!$F$5-'СЕТ СН'!$F$20</f>
        <v>3411.37404431</v>
      </c>
      <c r="G37" s="36">
        <f>SUMIFS(СВЦЭМ!$C$33:$C$776,СВЦЭМ!$A$33:$A$776,$A37,СВЦЭМ!$B$33:$B$776,G$11)+'СЕТ СН'!$F$12+СВЦЭМ!$D$10+'СЕТ СН'!$F$5-'СЕТ СН'!$F$20</f>
        <v>3408.3267774300002</v>
      </c>
      <c r="H37" s="36">
        <f>SUMIFS(СВЦЭМ!$C$33:$C$776,СВЦЭМ!$A$33:$A$776,$A37,СВЦЭМ!$B$33:$B$776,H$11)+'СЕТ СН'!$F$12+СВЦЭМ!$D$10+'СЕТ СН'!$F$5-'СЕТ СН'!$F$20</f>
        <v>3412.7223623999998</v>
      </c>
      <c r="I37" s="36">
        <f>SUMIFS(СВЦЭМ!$C$33:$C$776,СВЦЭМ!$A$33:$A$776,$A37,СВЦЭМ!$B$33:$B$776,I$11)+'СЕТ СН'!$F$12+СВЦЭМ!$D$10+'СЕТ СН'!$F$5-'СЕТ СН'!$F$20</f>
        <v>3355.1651903800002</v>
      </c>
      <c r="J37" s="36">
        <f>SUMIFS(СВЦЭМ!$C$33:$C$776,СВЦЭМ!$A$33:$A$776,$A37,СВЦЭМ!$B$33:$B$776,J$11)+'СЕТ СН'!$F$12+СВЦЭМ!$D$10+'СЕТ СН'!$F$5-'СЕТ СН'!$F$20</f>
        <v>3337.9571619399999</v>
      </c>
      <c r="K37" s="36">
        <f>SUMIFS(СВЦЭМ!$C$33:$C$776,СВЦЭМ!$A$33:$A$776,$A37,СВЦЭМ!$B$33:$B$776,K$11)+'СЕТ СН'!$F$12+СВЦЭМ!$D$10+'СЕТ СН'!$F$5-'СЕТ СН'!$F$20</f>
        <v>3245.7558301999998</v>
      </c>
      <c r="L37" s="36">
        <f>SUMIFS(СВЦЭМ!$C$33:$C$776,СВЦЭМ!$A$33:$A$776,$A37,СВЦЭМ!$B$33:$B$776,L$11)+'СЕТ СН'!$F$12+СВЦЭМ!$D$10+'СЕТ СН'!$F$5-'СЕТ СН'!$F$20</f>
        <v>3176.2873645</v>
      </c>
      <c r="M37" s="36">
        <f>SUMIFS(СВЦЭМ!$C$33:$C$776,СВЦЭМ!$A$33:$A$776,$A37,СВЦЭМ!$B$33:$B$776,M$11)+'СЕТ СН'!$F$12+СВЦЭМ!$D$10+'СЕТ СН'!$F$5-'СЕТ СН'!$F$20</f>
        <v>3173.0139831699998</v>
      </c>
      <c r="N37" s="36">
        <f>SUMIFS(СВЦЭМ!$C$33:$C$776,СВЦЭМ!$A$33:$A$776,$A37,СВЦЭМ!$B$33:$B$776,N$11)+'СЕТ СН'!$F$12+СВЦЭМ!$D$10+'СЕТ СН'!$F$5-'СЕТ СН'!$F$20</f>
        <v>3166.2952793300001</v>
      </c>
      <c r="O37" s="36">
        <f>SUMIFS(СВЦЭМ!$C$33:$C$776,СВЦЭМ!$A$33:$A$776,$A37,СВЦЭМ!$B$33:$B$776,O$11)+'СЕТ СН'!$F$12+СВЦЭМ!$D$10+'СЕТ СН'!$F$5-'СЕТ СН'!$F$20</f>
        <v>3168.4860463099999</v>
      </c>
      <c r="P37" s="36">
        <f>SUMIFS(СВЦЭМ!$C$33:$C$776,СВЦЭМ!$A$33:$A$776,$A37,СВЦЭМ!$B$33:$B$776,P$11)+'СЕТ СН'!$F$12+СВЦЭМ!$D$10+'СЕТ СН'!$F$5-'СЕТ СН'!$F$20</f>
        <v>3194.7970934800001</v>
      </c>
      <c r="Q37" s="36">
        <f>SUMIFS(СВЦЭМ!$C$33:$C$776,СВЦЭМ!$A$33:$A$776,$A37,СВЦЭМ!$B$33:$B$776,Q$11)+'СЕТ СН'!$F$12+СВЦЭМ!$D$10+'СЕТ СН'!$F$5-'СЕТ СН'!$F$20</f>
        <v>3201.10465952</v>
      </c>
      <c r="R37" s="36">
        <f>SUMIFS(СВЦЭМ!$C$33:$C$776,СВЦЭМ!$A$33:$A$776,$A37,СВЦЭМ!$B$33:$B$776,R$11)+'СЕТ СН'!$F$12+СВЦЭМ!$D$10+'СЕТ СН'!$F$5-'СЕТ СН'!$F$20</f>
        <v>3179.6710900600001</v>
      </c>
      <c r="S37" s="36">
        <f>SUMIFS(СВЦЭМ!$C$33:$C$776,СВЦЭМ!$A$33:$A$776,$A37,СВЦЭМ!$B$33:$B$776,S$11)+'СЕТ СН'!$F$12+СВЦЭМ!$D$10+'СЕТ СН'!$F$5-'СЕТ СН'!$F$20</f>
        <v>3182.5442017099999</v>
      </c>
      <c r="T37" s="36">
        <f>SUMIFS(СВЦЭМ!$C$33:$C$776,СВЦЭМ!$A$33:$A$776,$A37,СВЦЭМ!$B$33:$B$776,T$11)+'СЕТ СН'!$F$12+СВЦЭМ!$D$10+'СЕТ СН'!$F$5-'СЕТ СН'!$F$20</f>
        <v>3205.7862619500002</v>
      </c>
      <c r="U37" s="36">
        <f>SUMIFS(СВЦЭМ!$C$33:$C$776,СВЦЭМ!$A$33:$A$776,$A37,СВЦЭМ!$B$33:$B$776,U$11)+'СЕТ СН'!$F$12+СВЦЭМ!$D$10+'СЕТ СН'!$F$5-'СЕТ СН'!$F$20</f>
        <v>3206.0970305999999</v>
      </c>
      <c r="V37" s="36">
        <f>SUMIFS(СВЦЭМ!$C$33:$C$776,СВЦЭМ!$A$33:$A$776,$A37,СВЦЭМ!$B$33:$B$776,V$11)+'СЕТ СН'!$F$12+СВЦЭМ!$D$10+'СЕТ СН'!$F$5-'СЕТ СН'!$F$20</f>
        <v>3175.48673027</v>
      </c>
      <c r="W37" s="36">
        <f>SUMIFS(СВЦЭМ!$C$33:$C$776,СВЦЭМ!$A$33:$A$776,$A37,СВЦЭМ!$B$33:$B$776,W$11)+'СЕТ СН'!$F$12+СВЦЭМ!$D$10+'СЕТ СН'!$F$5-'СЕТ СН'!$F$20</f>
        <v>3149.7242513700003</v>
      </c>
      <c r="X37" s="36">
        <f>SUMIFS(СВЦЭМ!$C$33:$C$776,СВЦЭМ!$A$33:$A$776,$A37,СВЦЭМ!$B$33:$B$776,X$11)+'СЕТ СН'!$F$12+СВЦЭМ!$D$10+'СЕТ СН'!$F$5-'СЕТ СН'!$F$20</f>
        <v>3189.5775306099999</v>
      </c>
      <c r="Y37" s="36">
        <f>SUMIFS(СВЦЭМ!$C$33:$C$776,СВЦЭМ!$A$33:$A$776,$A37,СВЦЭМ!$B$33:$B$776,Y$11)+'СЕТ СН'!$F$12+СВЦЭМ!$D$10+'СЕТ СН'!$F$5-'СЕТ СН'!$F$20</f>
        <v>3270.0587503300003</v>
      </c>
    </row>
    <row r="38" spans="1:25" ht="15.75" x14ac:dyDescent="0.2">
      <c r="A38" s="35">
        <f t="shared" si="0"/>
        <v>44009</v>
      </c>
      <c r="B38" s="36">
        <f>SUMIFS(СВЦЭМ!$C$33:$C$776,СВЦЭМ!$A$33:$A$776,$A38,СВЦЭМ!$B$33:$B$776,B$11)+'СЕТ СН'!$F$12+СВЦЭМ!$D$10+'СЕТ СН'!$F$5-'СЕТ СН'!$F$20</f>
        <v>3343.46023629</v>
      </c>
      <c r="C38" s="36">
        <f>SUMIFS(СВЦЭМ!$C$33:$C$776,СВЦЭМ!$A$33:$A$776,$A38,СВЦЭМ!$B$33:$B$776,C$11)+'СЕТ СН'!$F$12+СВЦЭМ!$D$10+'СЕТ СН'!$F$5-'СЕТ СН'!$F$20</f>
        <v>3333.8363095700001</v>
      </c>
      <c r="D38" s="36">
        <f>SUMIFS(СВЦЭМ!$C$33:$C$776,СВЦЭМ!$A$33:$A$776,$A38,СВЦЭМ!$B$33:$B$776,D$11)+'СЕТ СН'!$F$12+СВЦЭМ!$D$10+'СЕТ СН'!$F$5-'СЕТ СН'!$F$20</f>
        <v>3330.8589885299998</v>
      </c>
      <c r="E38" s="36">
        <f>SUMIFS(СВЦЭМ!$C$33:$C$776,СВЦЭМ!$A$33:$A$776,$A38,СВЦЭМ!$B$33:$B$776,E$11)+'СЕТ СН'!$F$12+СВЦЭМ!$D$10+'СЕТ СН'!$F$5-'СЕТ СН'!$F$20</f>
        <v>3331.5936615000001</v>
      </c>
      <c r="F38" s="36">
        <f>SUMIFS(СВЦЭМ!$C$33:$C$776,СВЦЭМ!$A$33:$A$776,$A38,СВЦЭМ!$B$33:$B$776,F$11)+'СЕТ СН'!$F$12+СВЦЭМ!$D$10+'СЕТ СН'!$F$5-'СЕТ СН'!$F$20</f>
        <v>3327.0074510200002</v>
      </c>
      <c r="G38" s="36">
        <f>SUMIFS(СВЦЭМ!$C$33:$C$776,СВЦЭМ!$A$33:$A$776,$A38,СВЦЭМ!$B$33:$B$776,G$11)+'СЕТ СН'!$F$12+СВЦЭМ!$D$10+'СЕТ СН'!$F$5-'СЕТ СН'!$F$20</f>
        <v>3325.11371233</v>
      </c>
      <c r="H38" s="36">
        <f>SUMIFS(СВЦЭМ!$C$33:$C$776,СВЦЭМ!$A$33:$A$776,$A38,СВЦЭМ!$B$33:$B$776,H$11)+'СЕТ СН'!$F$12+СВЦЭМ!$D$10+'СЕТ СН'!$F$5-'СЕТ СН'!$F$20</f>
        <v>3325.3492760999998</v>
      </c>
      <c r="I38" s="36">
        <f>SUMIFS(СВЦЭМ!$C$33:$C$776,СВЦЭМ!$A$33:$A$776,$A38,СВЦЭМ!$B$33:$B$776,I$11)+'СЕТ СН'!$F$12+СВЦЭМ!$D$10+'СЕТ СН'!$F$5-'СЕТ СН'!$F$20</f>
        <v>3322.2060161999998</v>
      </c>
      <c r="J38" s="36">
        <f>SUMIFS(СВЦЭМ!$C$33:$C$776,СВЦЭМ!$A$33:$A$776,$A38,СВЦЭМ!$B$33:$B$776,J$11)+'СЕТ СН'!$F$12+СВЦЭМ!$D$10+'СЕТ СН'!$F$5-'СЕТ СН'!$F$20</f>
        <v>3318.5381231900001</v>
      </c>
      <c r="K38" s="36">
        <f>SUMIFS(СВЦЭМ!$C$33:$C$776,СВЦЭМ!$A$33:$A$776,$A38,СВЦЭМ!$B$33:$B$776,K$11)+'СЕТ СН'!$F$12+СВЦЭМ!$D$10+'СЕТ СН'!$F$5-'СЕТ СН'!$F$20</f>
        <v>3221.7420102000001</v>
      </c>
      <c r="L38" s="36">
        <f>SUMIFS(СВЦЭМ!$C$33:$C$776,СВЦЭМ!$A$33:$A$776,$A38,СВЦЭМ!$B$33:$B$776,L$11)+'СЕТ СН'!$F$12+СВЦЭМ!$D$10+'СЕТ СН'!$F$5-'СЕТ СН'!$F$20</f>
        <v>3147.4314935100001</v>
      </c>
      <c r="M38" s="36">
        <f>SUMIFS(СВЦЭМ!$C$33:$C$776,СВЦЭМ!$A$33:$A$776,$A38,СВЦЭМ!$B$33:$B$776,M$11)+'СЕТ СН'!$F$12+СВЦЭМ!$D$10+'СЕТ СН'!$F$5-'СЕТ СН'!$F$20</f>
        <v>3137.27059672</v>
      </c>
      <c r="N38" s="36">
        <f>SUMIFS(СВЦЭМ!$C$33:$C$776,СВЦЭМ!$A$33:$A$776,$A38,СВЦЭМ!$B$33:$B$776,N$11)+'СЕТ СН'!$F$12+СВЦЭМ!$D$10+'СЕТ СН'!$F$5-'СЕТ СН'!$F$20</f>
        <v>3145.8837842600001</v>
      </c>
      <c r="O38" s="36">
        <f>SUMIFS(СВЦЭМ!$C$33:$C$776,СВЦЭМ!$A$33:$A$776,$A38,СВЦЭМ!$B$33:$B$776,O$11)+'СЕТ СН'!$F$12+СВЦЭМ!$D$10+'СЕТ СН'!$F$5-'СЕТ СН'!$F$20</f>
        <v>3153.4303113599999</v>
      </c>
      <c r="P38" s="36">
        <f>SUMIFS(СВЦЭМ!$C$33:$C$776,СВЦЭМ!$A$33:$A$776,$A38,СВЦЭМ!$B$33:$B$776,P$11)+'СЕТ СН'!$F$12+СВЦЭМ!$D$10+'СЕТ СН'!$F$5-'СЕТ СН'!$F$20</f>
        <v>3161.7578842299999</v>
      </c>
      <c r="Q38" s="36">
        <f>SUMIFS(СВЦЭМ!$C$33:$C$776,СВЦЭМ!$A$33:$A$776,$A38,СВЦЭМ!$B$33:$B$776,Q$11)+'СЕТ СН'!$F$12+СВЦЭМ!$D$10+'СЕТ СН'!$F$5-'СЕТ СН'!$F$20</f>
        <v>3170.05740406</v>
      </c>
      <c r="R38" s="36">
        <f>SUMIFS(СВЦЭМ!$C$33:$C$776,СВЦЭМ!$A$33:$A$776,$A38,СВЦЭМ!$B$33:$B$776,R$11)+'СЕТ СН'!$F$12+СВЦЭМ!$D$10+'СЕТ СН'!$F$5-'СЕТ СН'!$F$20</f>
        <v>3147.7504257000001</v>
      </c>
      <c r="S38" s="36">
        <f>SUMIFS(СВЦЭМ!$C$33:$C$776,СВЦЭМ!$A$33:$A$776,$A38,СВЦЭМ!$B$33:$B$776,S$11)+'СЕТ СН'!$F$12+СВЦЭМ!$D$10+'СЕТ СН'!$F$5-'СЕТ СН'!$F$20</f>
        <v>3155.64353807</v>
      </c>
      <c r="T38" s="36">
        <f>SUMIFS(СВЦЭМ!$C$33:$C$776,СВЦЭМ!$A$33:$A$776,$A38,СВЦЭМ!$B$33:$B$776,T$11)+'СЕТ СН'!$F$12+СВЦЭМ!$D$10+'СЕТ СН'!$F$5-'СЕТ СН'!$F$20</f>
        <v>3174.6769281699999</v>
      </c>
      <c r="U38" s="36">
        <f>SUMIFS(СВЦЭМ!$C$33:$C$776,СВЦЭМ!$A$33:$A$776,$A38,СВЦЭМ!$B$33:$B$776,U$11)+'СЕТ СН'!$F$12+СВЦЭМ!$D$10+'СЕТ СН'!$F$5-'СЕТ СН'!$F$20</f>
        <v>3162.5799964299999</v>
      </c>
      <c r="V38" s="36">
        <f>SUMIFS(СВЦЭМ!$C$33:$C$776,СВЦЭМ!$A$33:$A$776,$A38,СВЦЭМ!$B$33:$B$776,V$11)+'СЕТ СН'!$F$12+СВЦЭМ!$D$10+'СЕТ СН'!$F$5-'СЕТ СН'!$F$20</f>
        <v>3149.83952262</v>
      </c>
      <c r="W38" s="36">
        <f>SUMIFS(СВЦЭМ!$C$33:$C$776,СВЦЭМ!$A$33:$A$776,$A38,СВЦЭМ!$B$33:$B$776,W$11)+'СЕТ СН'!$F$12+СВЦЭМ!$D$10+'СЕТ СН'!$F$5-'СЕТ СН'!$F$20</f>
        <v>3119.8183601700002</v>
      </c>
      <c r="X38" s="36">
        <f>SUMIFS(СВЦЭМ!$C$33:$C$776,СВЦЭМ!$A$33:$A$776,$A38,СВЦЭМ!$B$33:$B$776,X$11)+'СЕТ СН'!$F$12+СВЦЭМ!$D$10+'СЕТ СН'!$F$5-'СЕТ СН'!$F$20</f>
        <v>3146.3201207500001</v>
      </c>
      <c r="Y38" s="36">
        <f>SUMIFS(СВЦЭМ!$C$33:$C$776,СВЦЭМ!$A$33:$A$776,$A38,СВЦЭМ!$B$33:$B$776,Y$11)+'СЕТ СН'!$F$12+СВЦЭМ!$D$10+'СЕТ СН'!$F$5-'СЕТ СН'!$F$20</f>
        <v>3267.99668767</v>
      </c>
    </row>
    <row r="39" spans="1:25" ht="15.75" x14ac:dyDescent="0.2">
      <c r="A39" s="35">
        <f t="shared" si="0"/>
        <v>44010</v>
      </c>
      <c r="B39" s="36">
        <f>SUMIFS(СВЦЭМ!$C$33:$C$776,СВЦЭМ!$A$33:$A$776,$A39,СВЦЭМ!$B$33:$B$776,B$11)+'СЕТ СН'!$F$12+СВЦЭМ!$D$10+'СЕТ СН'!$F$5-'СЕТ СН'!$F$20</f>
        <v>3324.3654435399999</v>
      </c>
      <c r="C39" s="36">
        <f>SUMIFS(СВЦЭМ!$C$33:$C$776,СВЦЭМ!$A$33:$A$776,$A39,СВЦЭМ!$B$33:$B$776,C$11)+'СЕТ СН'!$F$12+СВЦЭМ!$D$10+'СЕТ СН'!$F$5-'СЕТ СН'!$F$20</f>
        <v>3305.8315188900001</v>
      </c>
      <c r="D39" s="36">
        <f>SUMIFS(СВЦЭМ!$C$33:$C$776,СВЦЭМ!$A$33:$A$776,$A39,СВЦЭМ!$B$33:$B$776,D$11)+'СЕТ СН'!$F$12+СВЦЭМ!$D$10+'СЕТ СН'!$F$5-'СЕТ СН'!$F$20</f>
        <v>3288.9117022800001</v>
      </c>
      <c r="E39" s="36">
        <f>SUMIFS(СВЦЭМ!$C$33:$C$776,СВЦЭМ!$A$33:$A$776,$A39,СВЦЭМ!$B$33:$B$776,E$11)+'СЕТ СН'!$F$12+СВЦЭМ!$D$10+'СЕТ СН'!$F$5-'СЕТ СН'!$F$20</f>
        <v>3289.6785963100001</v>
      </c>
      <c r="F39" s="36">
        <f>SUMIFS(СВЦЭМ!$C$33:$C$776,СВЦЭМ!$A$33:$A$776,$A39,СВЦЭМ!$B$33:$B$776,F$11)+'СЕТ СН'!$F$12+СВЦЭМ!$D$10+'СЕТ СН'!$F$5-'СЕТ СН'!$F$20</f>
        <v>3283.7317215499997</v>
      </c>
      <c r="G39" s="36">
        <f>SUMIFS(СВЦЭМ!$C$33:$C$776,СВЦЭМ!$A$33:$A$776,$A39,СВЦЭМ!$B$33:$B$776,G$11)+'СЕТ СН'!$F$12+СВЦЭМ!$D$10+'СЕТ СН'!$F$5-'СЕТ СН'!$F$20</f>
        <v>3299.0420740700001</v>
      </c>
      <c r="H39" s="36">
        <f>SUMIFS(СВЦЭМ!$C$33:$C$776,СВЦЭМ!$A$33:$A$776,$A39,СВЦЭМ!$B$33:$B$776,H$11)+'СЕТ СН'!$F$12+СВЦЭМ!$D$10+'СЕТ СН'!$F$5-'СЕТ СН'!$F$20</f>
        <v>3300.62941821</v>
      </c>
      <c r="I39" s="36">
        <f>SUMIFS(СВЦЭМ!$C$33:$C$776,СВЦЭМ!$A$33:$A$776,$A39,СВЦЭМ!$B$33:$B$776,I$11)+'СЕТ СН'!$F$12+СВЦЭМ!$D$10+'СЕТ СН'!$F$5-'СЕТ СН'!$F$20</f>
        <v>3309.7287271700002</v>
      </c>
      <c r="J39" s="36">
        <f>SUMIFS(СВЦЭМ!$C$33:$C$776,СВЦЭМ!$A$33:$A$776,$A39,СВЦЭМ!$B$33:$B$776,J$11)+'СЕТ СН'!$F$12+СВЦЭМ!$D$10+'СЕТ СН'!$F$5-'СЕТ СН'!$F$20</f>
        <v>3305.8328017399999</v>
      </c>
      <c r="K39" s="36">
        <f>SUMIFS(СВЦЭМ!$C$33:$C$776,СВЦЭМ!$A$33:$A$776,$A39,СВЦЭМ!$B$33:$B$776,K$11)+'СЕТ СН'!$F$12+СВЦЭМ!$D$10+'СЕТ СН'!$F$5-'СЕТ СН'!$F$20</f>
        <v>3235.82966984</v>
      </c>
      <c r="L39" s="36">
        <f>SUMIFS(СВЦЭМ!$C$33:$C$776,СВЦЭМ!$A$33:$A$776,$A39,СВЦЭМ!$B$33:$B$776,L$11)+'СЕТ СН'!$F$12+СВЦЭМ!$D$10+'СЕТ СН'!$F$5-'СЕТ СН'!$F$20</f>
        <v>3158.8130308300001</v>
      </c>
      <c r="M39" s="36">
        <f>SUMIFS(СВЦЭМ!$C$33:$C$776,СВЦЭМ!$A$33:$A$776,$A39,СВЦЭМ!$B$33:$B$776,M$11)+'СЕТ СН'!$F$12+СВЦЭМ!$D$10+'СЕТ СН'!$F$5-'СЕТ СН'!$F$20</f>
        <v>3127.6028767500002</v>
      </c>
      <c r="N39" s="36">
        <f>SUMIFS(СВЦЭМ!$C$33:$C$776,СВЦЭМ!$A$33:$A$776,$A39,СВЦЭМ!$B$33:$B$776,N$11)+'СЕТ СН'!$F$12+СВЦЭМ!$D$10+'СЕТ СН'!$F$5-'СЕТ СН'!$F$20</f>
        <v>3140.8345370500001</v>
      </c>
      <c r="O39" s="36">
        <f>SUMIFS(СВЦЭМ!$C$33:$C$776,СВЦЭМ!$A$33:$A$776,$A39,СВЦЭМ!$B$33:$B$776,O$11)+'СЕТ СН'!$F$12+СВЦЭМ!$D$10+'СЕТ СН'!$F$5-'СЕТ СН'!$F$20</f>
        <v>3160.0744048799997</v>
      </c>
      <c r="P39" s="36">
        <f>SUMIFS(СВЦЭМ!$C$33:$C$776,СВЦЭМ!$A$33:$A$776,$A39,СВЦЭМ!$B$33:$B$776,P$11)+'СЕТ СН'!$F$12+СВЦЭМ!$D$10+'СЕТ СН'!$F$5-'СЕТ СН'!$F$20</f>
        <v>3149.3288232599998</v>
      </c>
      <c r="Q39" s="36">
        <f>SUMIFS(СВЦЭМ!$C$33:$C$776,СВЦЭМ!$A$33:$A$776,$A39,СВЦЭМ!$B$33:$B$776,Q$11)+'СЕТ СН'!$F$12+СВЦЭМ!$D$10+'СЕТ СН'!$F$5-'СЕТ СН'!$F$20</f>
        <v>3157.2281695199999</v>
      </c>
      <c r="R39" s="36">
        <f>SUMIFS(СВЦЭМ!$C$33:$C$776,СВЦЭМ!$A$33:$A$776,$A39,СВЦЭМ!$B$33:$B$776,R$11)+'СЕТ СН'!$F$12+СВЦЭМ!$D$10+'СЕТ СН'!$F$5-'СЕТ СН'!$F$20</f>
        <v>3168.88919347</v>
      </c>
      <c r="S39" s="36">
        <f>SUMIFS(СВЦЭМ!$C$33:$C$776,СВЦЭМ!$A$33:$A$776,$A39,СВЦЭМ!$B$33:$B$776,S$11)+'СЕТ СН'!$F$12+СВЦЭМ!$D$10+'СЕТ СН'!$F$5-'СЕТ СН'!$F$20</f>
        <v>3171.5439633000001</v>
      </c>
      <c r="T39" s="36">
        <f>SUMIFS(СВЦЭМ!$C$33:$C$776,СВЦЭМ!$A$33:$A$776,$A39,СВЦЭМ!$B$33:$B$776,T$11)+'СЕТ СН'!$F$12+СВЦЭМ!$D$10+'СЕТ СН'!$F$5-'СЕТ СН'!$F$20</f>
        <v>3165.0309229899999</v>
      </c>
      <c r="U39" s="36">
        <f>SUMIFS(СВЦЭМ!$C$33:$C$776,СВЦЭМ!$A$33:$A$776,$A39,СВЦЭМ!$B$33:$B$776,U$11)+'СЕТ СН'!$F$12+СВЦЭМ!$D$10+'СЕТ СН'!$F$5-'СЕТ СН'!$F$20</f>
        <v>3153.0946795499999</v>
      </c>
      <c r="V39" s="36">
        <f>SUMIFS(СВЦЭМ!$C$33:$C$776,СВЦЭМ!$A$33:$A$776,$A39,СВЦЭМ!$B$33:$B$776,V$11)+'СЕТ СН'!$F$12+СВЦЭМ!$D$10+'СЕТ СН'!$F$5-'СЕТ СН'!$F$20</f>
        <v>3152.0438962500002</v>
      </c>
      <c r="W39" s="36">
        <f>SUMIFS(СВЦЭМ!$C$33:$C$776,СВЦЭМ!$A$33:$A$776,$A39,СВЦЭМ!$B$33:$B$776,W$11)+'СЕТ СН'!$F$12+СВЦЭМ!$D$10+'СЕТ СН'!$F$5-'СЕТ СН'!$F$20</f>
        <v>3133.9539276200003</v>
      </c>
      <c r="X39" s="36">
        <f>SUMIFS(СВЦЭМ!$C$33:$C$776,СВЦЭМ!$A$33:$A$776,$A39,СВЦЭМ!$B$33:$B$776,X$11)+'СЕТ СН'!$F$12+СВЦЭМ!$D$10+'СЕТ СН'!$F$5-'СЕТ СН'!$F$20</f>
        <v>3167.88420262</v>
      </c>
      <c r="Y39" s="36">
        <f>SUMIFS(СВЦЭМ!$C$33:$C$776,СВЦЭМ!$A$33:$A$776,$A39,СВЦЭМ!$B$33:$B$776,Y$11)+'СЕТ СН'!$F$12+СВЦЭМ!$D$10+'СЕТ СН'!$F$5-'СЕТ СН'!$F$20</f>
        <v>3239.4701176399999</v>
      </c>
    </row>
    <row r="40" spans="1:25" ht="15.75" x14ac:dyDescent="0.2">
      <c r="A40" s="35">
        <f t="shared" si="0"/>
        <v>44011</v>
      </c>
      <c r="B40" s="36">
        <f>SUMIFS(СВЦЭМ!$C$33:$C$776,СВЦЭМ!$A$33:$A$776,$A40,СВЦЭМ!$B$33:$B$776,B$11)+'СЕТ СН'!$F$12+СВЦЭМ!$D$10+'СЕТ СН'!$F$5-'СЕТ СН'!$F$20</f>
        <v>3393.0229634699999</v>
      </c>
      <c r="C40" s="36">
        <f>SUMIFS(СВЦЭМ!$C$33:$C$776,СВЦЭМ!$A$33:$A$776,$A40,СВЦЭМ!$B$33:$B$776,C$11)+'СЕТ СН'!$F$12+СВЦЭМ!$D$10+'СЕТ СН'!$F$5-'СЕТ СН'!$F$20</f>
        <v>3394.01918204</v>
      </c>
      <c r="D40" s="36">
        <f>SUMIFS(СВЦЭМ!$C$33:$C$776,СВЦЭМ!$A$33:$A$776,$A40,СВЦЭМ!$B$33:$B$776,D$11)+'СЕТ СН'!$F$12+СВЦЭМ!$D$10+'СЕТ СН'!$F$5-'СЕТ СН'!$F$20</f>
        <v>3379.4286661699998</v>
      </c>
      <c r="E40" s="36">
        <f>SUMIFS(СВЦЭМ!$C$33:$C$776,СВЦЭМ!$A$33:$A$776,$A40,СВЦЭМ!$B$33:$B$776,E$11)+'СЕТ СН'!$F$12+СВЦЭМ!$D$10+'СЕТ СН'!$F$5-'СЕТ СН'!$F$20</f>
        <v>3373.8039362099998</v>
      </c>
      <c r="F40" s="36">
        <f>SUMIFS(СВЦЭМ!$C$33:$C$776,СВЦЭМ!$A$33:$A$776,$A40,СВЦЭМ!$B$33:$B$776,F$11)+'СЕТ СН'!$F$12+СВЦЭМ!$D$10+'СЕТ СН'!$F$5-'СЕТ СН'!$F$20</f>
        <v>3361.0054515699999</v>
      </c>
      <c r="G40" s="36">
        <f>SUMIFS(СВЦЭМ!$C$33:$C$776,СВЦЭМ!$A$33:$A$776,$A40,СВЦЭМ!$B$33:$B$776,G$11)+'СЕТ СН'!$F$12+СВЦЭМ!$D$10+'СЕТ СН'!$F$5-'СЕТ СН'!$F$20</f>
        <v>3371.5410829100001</v>
      </c>
      <c r="H40" s="36">
        <f>SUMIFS(СВЦЭМ!$C$33:$C$776,СВЦЭМ!$A$33:$A$776,$A40,СВЦЭМ!$B$33:$B$776,H$11)+'СЕТ СН'!$F$12+СВЦЭМ!$D$10+'СЕТ СН'!$F$5-'СЕТ СН'!$F$20</f>
        <v>3392.43296203</v>
      </c>
      <c r="I40" s="36">
        <f>SUMIFS(СВЦЭМ!$C$33:$C$776,СВЦЭМ!$A$33:$A$776,$A40,СВЦЭМ!$B$33:$B$776,I$11)+'СЕТ СН'!$F$12+СВЦЭМ!$D$10+'СЕТ СН'!$F$5-'СЕТ СН'!$F$20</f>
        <v>3411.1692952499998</v>
      </c>
      <c r="J40" s="36">
        <f>SUMIFS(СВЦЭМ!$C$33:$C$776,СВЦЭМ!$A$33:$A$776,$A40,СВЦЭМ!$B$33:$B$776,J$11)+'СЕТ СН'!$F$12+СВЦЭМ!$D$10+'СЕТ СН'!$F$5-'СЕТ СН'!$F$20</f>
        <v>3358.3278727400002</v>
      </c>
      <c r="K40" s="36">
        <f>SUMIFS(СВЦЭМ!$C$33:$C$776,СВЦЭМ!$A$33:$A$776,$A40,СВЦЭМ!$B$33:$B$776,K$11)+'СЕТ СН'!$F$12+СВЦЭМ!$D$10+'СЕТ СН'!$F$5-'СЕТ СН'!$F$20</f>
        <v>3226.73697623</v>
      </c>
      <c r="L40" s="36">
        <f>SUMIFS(СВЦЭМ!$C$33:$C$776,СВЦЭМ!$A$33:$A$776,$A40,СВЦЭМ!$B$33:$B$776,L$11)+'СЕТ СН'!$F$12+СВЦЭМ!$D$10+'СЕТ СН'!$F$5-'СЕТ СН'!$F$20</f>
        <v>3118.0810445299999</v>
      </c>
      <c r="M40" s="36">
        <f>SUMIFS(СВЦЭМ!$C$33:$C$776,СВЦЭМ!$A$33:$A$776,$A40,СВЦЭМ!$B$33:$B$776,M$11)+'СЕТ СН'!$F$12+СВЦЭМ!$D$10+'СЕТ СН'!$F$5-'СЕТ СН'!$F$20</f>
        <v>3100.1385815799999</v>
      </c>
      <c r="N40" s="36">
        <f>SUMIFS(СВЦЭМ!$C$33:$C$776,СВЦЭМ!$A$33:$A$776,$A40,СВЦЭМ!$B$33:$B$776,N$11)+'СЕТ СН'!$F$12+СВЦЭМ!$D$10+'СЕТ СН'!$F$5-'СЕТ СН'!$F$20</f>
        <v>3123.7387428800002</v>
      </c>
      <c r="O40" s="36">
        <f>SUMIFS(СВЦЭМ!$C$33:$C$776,СВЦЭМ!$A$33:$A$776,$A40,СВЦЭМ!$B$33:$B$776,O$11)+'СЕТ СН'!$F$12+СВЦЭМ!$D$10+'СЕТ СН'!$F$5-'СЕТ СН'!$F$20</f>
        <v>3142.5797487199998</v>
      </c>
      <c r="P40" s="36">
        <f>SUMIFS(СВЦЭМ!$C$33:$C$776,СВЦЭМ!$A$33:$A$776,$A40,СВЦЭМ!$B$33:$B$776,P$11)+'СЕТ СН'!$F$12+СВЦЭМ!$D$10+'СЕТ СН'!$F$5-'СЕТ СН'!$F$20</f>
        <v>3134.8537029899999</v>
      </c>
      <c r="Q40" s="36">
        <f>SUMIFS(СВЦЭМ!$C$33:$C$776,СВЦЭМ!$A$33:$A$776,$A40,СВЦЭМ!$B$33:$B$776,Q$11)+'СЕТ СН'!$F$12+СВЦЭМ!$D$10+'СЕТ СН'!$F$5-'СЕТ СН'!$F$20</f>
        <v>3136.3283941999998</v>
      </c>
      <c r="R40" s="36">
        <f>SUMIFS(СВЦЭМ!$C$33:$C$776,СВЦЭМ!$A$33:$A$776,$A40,СВЦЭМ!$B$33:$B$776,R$11)+'СЕТ СН'!$F$12+СВЦЭМ!$D$10+'СЕТ СН'!$F$5-'СЕТ СН'!$F$20</f>
        <v>3156.6442694400002</v>
      </c>
      <c r="S40" s="36">
        <f>SUMIFS(СВЦЭМ!$C$33:$C$776,СВЦЭМ!$A$33:$A$776,$A40,СВЦЭМ!$B$33:$B$776,S$11)+'СЕТ СН'!$F$12+СВЦЭМ!$D$10+'СЕТ СН'!$F$5-'СЕТ СН'!$F$20</f>
        <v>3149.4321603799999</v>
      </c>
      <c r="T40" s="36">
        <f>SUMIFS(СВЦЭМ!$C$33:$C$776,СВЦЭМ!$A$33:$A$776,$A40,СВЦЭМ!$B$33:$B$776,T$11)+'СЕТ СН'!$F$12+СВЦЭМ!$D$10+'СЕТ СН'!$F$5-'СЕТ СН'!$F$20</f>
        <v>3160.89704355</v>
      </c>
      <c r="U40" s="36">
        <f>SUMIFS(СВЦЭМ!$C$33:$C$776,СВЦЭМ!$A$33:$A$776,$A40,СВЦЭМ!$B$33:$B$776,U$11)+'СЕТ СН'!$F$12+СВЦЭМ!$D$10+'СЕТ СН'!$F$5-'СЕТ СН'!$F$20</f>
        <v>3190.2889292899999</v>
      </c>
      <c r="V40" s="36">
        <f>SUMIFS(СВЦЭМ!$C$33:$C$776,СВЦЭМ!$A$33:$A$776,$A40,СВЦЭМ!$B$33:$B$776,V$11)+'СЕТ СН'!$F$12+СВЦЭМ!$D$10+'СЕТ СН'!$F$5-'СЕТ СН'!$F$20</f>
        <v>3195.2152306799999</v>
      </c>
      <c r="W40" s="36">
        <f>SUMIFS(СВЦЭМ!$C$33:$C$776,СВЦЭМ!$A$33:$A$776,$A40,СВЦЭМ!$B$33:$B$776,W$11)+'СЕТ СН'!$F$12+СВЦЭМ!$D$10+'СЕТ СН'!$F$5-'СЕТ СН'!$F$20</f>
        <v>3168.8736836600001</v>
      </c>
      <c r="X40" s="36">
        <f>SUMIFS(СВЦЭМ!$C$33:$C$776,СВЦЭМ!$A$33:$A$776,$A40,СВЦЭМ!$B$33:$B$776,X$11)+'СЕТ СН'!$F$12+СВЦЭМ!$D$10+'СЕТ СН'!$F$5-'СЕТ СН'!$F$20</f>
        <v>3159.2843480700003</v>
      </c>
      <c r="Y40" s="36">
        <f>SUMIFS(СВЦЭМ!$C$33:$C$776,СВЦЭМ!$A$33:$A$776,$A40,СВЦЭМ!$B$33:$B$776,Y$11)+'СЕТ СН'!$F$12+СВЦЭМ!$D$10+'СЕТ СН'!$F$5-'СЕТ СН'!$F$20</f>
        <v>3281.5385062599998</v>
      </c>
    </row>
    <row r="41" spans="1:25" ht="15.75" x14ac:dyDescent="0.2">
      <c r="A41" s="35">
        <f t="shared" si="0"/>
        <v>44012</v>
      </c>
      <c r="B41" s="36">
        <f>SUMIFS(СВЦЭМ!$C$33:$C$776,СВЦЭМ!$A$33:$A$776,$A41,СВЦЭМ!$B$33:$B$776,B$11)+'СЕТ СН'!$F$12+СВЦЭМ!$D$10+'СЕТ СН'!$F$5-'СЕТ СН'!$F$20</f>
        <v>3396.4491903399999</v>
      </c>
      <c r="C41" s="36">
        <f>SUMIFS(СВЦЭМ!$C$33:$C$776,СВЦЭМ!$A$33:$A$776,$A41,СВЦЭМ!$B$33:$B$776,C$11)+'СЕТ СН'!$F$12+СВЦЭМ!$D$10+'СЕТ СН'!$F$5-'СЕТ СН'!$F$20</f>
        <v>3363.2794575200001</v>
      </c>
      <c r="D41" s="36">
        <f>SUMIFS(СВЦЭМ!$C$33:$C$776,СВЦЭМ!$A$33:$A$776,$A41,СВЦЭМ!$B$33:$B$776,D$11)+'СЕТ СН'!$F$12+СВЦЭМ!$D$10+'СЕТ СН'!$F$5-'СЕТ СН'!$F$20</f>
        <v>3354.8973266799999</v>
      </c>
      <c r="E41" s="36">
        <f>SUMIFS(СВЦЭМ!$C$33:$C$776,СВЦЭМ!$A$33:$A$776,$A41,СВЦЭМ!$B$33:$B$776,E$11)+'СЕТ СН'!$F$12+СВЦЭМ!$D$10+'СЕТ СН'!$F$5-'СЕТ СН'!$F$20</f>
        <v>3342.0873097399999</v>
      </c>
      <c r="F41" s="36">
        <f>SUMIFS(СВЦЭМ!$C$33:$C$776,СВЦЭМ!$A$33:$A$776,$A41,СВЦЭМ!$B$33:$B$776,F$11)+'СЕТ СН'!$F$12+СВЦЭМ!$D$10+'СЕТ СН'!$F$5-'СЕТ СН'!$F$20</f>
        <v>3338.5935603899998</v>
      </c>
      <c r="G41" s="36">
        <f>SUMIFS(СВЦЭМ!$C$33:$C$776,СВЦЭМ!$A$33:$A$776,$A41,СВЦЭМ!$B$33:$B$776,G$11)+'СЕТ СН'!$F$12+СВЦЭМ!$D$10+'СЕТ СН'!$F$5-'СЕТ СН'!$F$20</f>
        <v>3351.8783163500002</v>
      </c>
      <c r="H41" s="36">
        <f>SUMIFS(СВЦЭМ!$C$33:$C$776,СВЦЭМ!$A$33:$A$776,$A41,СВЦЭМ!$B$33:$B$776,H$11)+'СЕТ СН'!$F$12+СВЦЭМ!$D$10+'СЕТ СН'!$F$5-'СЕТ СН'!$F$20</f>
        <v>3376.5194889599998</v>
      </c>
      <c r="I41" s="36">
        <f>SUMIFS(СВЦЭМ!$C$33:$C$776,СВЦЭМ!$A$33:$A$776,$A41,СВЦЭМ!$B$33:$B$776,I$11)+'СЕТ СН'!$F$12+СВЦЭМ!$D$10+'СЕТ СН'!$F$5-'СЕТ СН'!$F$20</f>
        <v>3384.74162234</v>
      </c>
      <c r="J41" s="36">
        <f>SUMIFS(СВЦЭМ!$C$33:$C$776,СВЦЭМ!$A$33:$A$776,$A41,СВЦЭМ!$B$33:$B$776,J$11)+'СЕТ СН'!$F$12+СВЦЭМ!$D$10+'СЕТ СН'!$F$5-'СЕТ СН'!$F$20</f>
        <v>3333.50185835</v>
      </c>
      <c r="K41" s="36">
        <f>SUMIFS(СВЦЭМ!$C$33:$C$776,СВЦЭМ!$A$33:$A$776,$A41,СВЦЭМ!$B$33:$B$776,K$11)+'СЕТ СН'!$F$12+СВЦЭМ!$D$10+'СЕТ СН'!$F$5-'СЕТ СН'!$F$20</f>
        <v>3238.5911006000001</v>
      </c>
      <c r="L41" s="36">
        <f>SUMIFS(СВЦЭМ!$C$33:$C$776,СВЦЭМ!$A$33:$A$776,$A41,СВЦЭМ!$B$33:$B$776,L$11)+'СЕТ СН'!$F$12+СВЦЭМ!$D$10+'СЕТ СН'!$F$5-'СЕТ СН'!$F$20</f>
        <v>3152.9126095199999</v>
      </c>
      <c r="M41" s="36">
        <f>SUMIFS(СВЦЭМ!$C$33:$C$776,СВЦЭМ!$A$33:$A$776,$A41,СВЦЭМ!$B$33:$B$776,M$11)+'СЕТ СН'!$F$12+СВЦЭМ!$D$10+'СЕТ СН'!$F$5-'СЕТ СН'!$F$20</f>
        <v>3144.8203282100003</v>
      </c>
      <c r="N41" s="36">
        <f>SUMIFS(СВЦЭМ!$C$33:$C$776,СВЦЭМ!$A$33:$A$776,$A41,СВЦЭМ!$B$33:$B$776,N$11)+'СЕТ СН'!$F$12+СВЦЭМ!$D$10+'СЕТ СН'!$F$5-'СЕТ СН'!$F$20</f>
        <v>3168.0393974500003</v>
      </c>
      <c r="O41" s="36">
        <f>SUMIFS(СВЦЭМ!$C$33:$C$776,СВЦЭМ!$A$33:$A$776,$A41,СВЦЭМ!$B$33:$B$776,O$11)+'СЕТ СН'!$F$12+СВЦЭМ!$D$10+'СЕТ СН'!$F$5-'СЕТ СН'!$F$20</f>
        <v>3176.5981366800002</v>
      </c>
      <c r="P41" s="36">
        <f>SUMIFS(СВЦЭМ!$C$33:$C$776,СВЦЭМ!$A$33:$A$776,$A41,СВЦЭМ!$B$33:$B$776,P$11)+'СЕТ СН'!$F$12+СВЦЭМ!$D$10+'СЕТ СН'!$F$5-'СЕТ СН'!$F$20</f>
        <v>3183.24311825</v>
      </c>
      <c r="Q41" s="36">
        <f>SUMIFS(СВЦЭМ!$C$33:$C$776,СВЦЭМ!$A$33:$A$776,$A41,СВЦЭМ!$B$33:$B$776,Q$11)+'СЕТ СН'!$F$12+СВЦЭМ!$D$10+'СЕТ СН'!$F$5-'СЕТ СН'!$F$20</f>
        <v>3179.11592225</v>
      </c>
      <c r="R41" s="36">
        <f>SUMIFS(СВЦЭМ!$C$33:$C$776,СВЦЭМ!$A$33:$A$776,$A41,СВЦЭМ!$B$33:$B$776,R$11)+'СЕТ СН'!$F$12+СВЦЭМ!$D$10+'СЕТ СН'!$F$5-'СЕТ СН'!$F$20</f>
        <v>3182.5303599999997</v>
      </c>
      <c r="S41" s="36">
        <f>SUMIFS(СВЦЭМ!$C$33:$C$776,СВЦЭМ!$A$33:$A$776,$A41,СВЦЭМ!$B$33:$B$776,S$11)+'СЕТ СН'!$F$12+СВЦЭМ!$D$10+'СЕТ СН'!$F$5-'СЕТ СН'!$F$20</f>
        <v>3190.0247105200001</v>
      </c>
      <c r="T41" s="36">
        <f>SUMIFS(СВЦЭМ!$C$33:$C$776,СВЦЭМ!$A$33:$A$776,$A41,СВЦЭМ!$B$33:$B$776,T$11)+'СЕТ СН'!$F$12+СВЦЭМ!$D$10+'СЕТ СН'!$F$5-'СЕТ СН'!$F$20</f>
        <v>3181.3808168699998</v>
      </c>
      <c r="U41" s="36">
        <f>SUMIFS(СВЦЭМ!$C$33:$C$776,СВЦЭМ!$A$33:$A$776,$A41,СВЦЭМ!$B$33:$B$776,U$11)+'СЕТ СН'!$F$12+СВЦЭМ!$D$10+'СЕТ СН'!$F$5-'СЕТ СН'!$F$20</f>
        <v>3175.3607912400003</v>
      </c>
      <c r="V41" s="36">
        <f>SUMIFS(СВЦЭМ!$C$33:$C$776,СВЦЭМ!$A$33:$A$776,$A41,СВЦЭМ!$B$33:$B$776,V$11)+'СЕТ СН'!$F$12+СВЦЭМ!$D$10+'СЕТ СН'!$F$5-'СЕТ СН'!$F$20</f>
        <v>3163.2635977899999</v>
      </c>
      <c r="W41" s="36">
        <f>SUMIFS(СВЦЭМ!$C$33:$C$776,СВЦЭМ!$A$33:$A$776,$A41,СВЦЭМ!$B$33:$B$776,W$11)+'СЕТ СН'!$F$12+СВЦЭМ!$D$10+'СЕТ СН'!$F$5-'СЕТ СН'!$F$20</f>
        <v>3142.2173082700001</v>
      </c>
      <c r="X41" s="36">
        <f>SUMIFS(СВЦЭМ!$C$33:$C$776,СВЦЭМ!$A$33:$A$776,$A41,СВЦЭМ!$B$33:$B$776,X$11)+'СЕТ СН'!$F$12+СВЦЭМ!$D$10+'СЕТ СН'!$F$5-'СЕТ СН'!$F$20</f>
        <v>3186.5160432399998</v>
      </c>
      <c r="Y41" s="36">
        <f>SUMIFS(СВЦЭМ!$C$33:$C$776,СВЦЭМ!$A$33:$A$776,$A41,СВЦЭМ!$B$33:$B$776,Y$11)+'СЕТ СН'!$F$12+СВЦЭМ!$D$10+'СЕТ СН'!$F$5-'СЕТ СН'!$F$20</f>
        <v>3283.1637718900001</v>
      </c>
    </row>
    <row r="42" spans="1:25" ht="15.75" hidden="1" x14ac:dyDescent="0.2">
      <c r="A42" s="35">
        <f t="shared" si="0"/>
        <v>44013</v>
      </c>
      <c r="B42" s="36">
        <f>SUMIFS(СВЦЭМ!$C$33:$C$776,СВЦЭМ!$A$33:$A$776,$A42,СВЦЭМ!$B$33:$B$776,B$11)+'СЕТ СН'!$F$12+СВЦЭМ!$D$10+'СЕТ СН'!$F$5-'СЕТ СН'!$F$20</f>
        <v>2522.4900080500001</v>
      </c>
      <c r="C42" s="36">
        <f>SUMIFS(СВЦЭМ!$C$33:$C$776,СВЦЭМ!$A$33:$A$776,$A42,СВЦЭМ!$B$33:$B$776,C$11)+'СЕТ СН'!$F$12+СВЦЭМ!$D$10+'СЕТ СН'!$F$5-'СЕТ СН'!$F$20</f>
        <v>2522.4900080500001</v>
      </c>
      <c r="D42" s="36">
        <f>SUMIFS(СВЦЭМ!$C$33:$C$776,СВЦЭМ!$A$33:$A$776,$A42,СВЦЭМ!$B$33:$B$776,D$11)+'СЕТ СН'!$F$12+СВЦЭМ!$D$10+'СЕТ СН'!$F$5-'СЕТ СН'!$F$20</f>
        <v>2522.4900080500001</v>
      </c>
      <c r="E42" s="36">
        <f>SUMIFS(СВЦЭМ!$C$33:$C$776,СВЦЭМ!$A$33:$A$776,$A42,СВЦЭМ!$B$33:$B$776,E$11)+'СЕТ СН'!$F$12+СВЦЭМ!$D$10+'СЕТ СН'!$F$5-'СЕТ СН'!$F$20</f>
        <v>2522.4900080500001</v>
      </c>
      <c r="F42" s="36">
        <f>SUMIFS(СВЦЭМ!$C$33:$C$776,СВЦЭМ!$A$33:$A$776,$A42,СВЦЭМ!$B$33:$B$776,F$11)+'СЕТ СН'!$F$12+СВЦЭМ!$D$10+'СЕТ СН'!$F$5-'СЕТ СН'!$F$20</f>
        <v>2522.4900080500001</v>
      </c>
      <c r="G42" s="36">
        <f>SUMIFS(СВЦЭМ!$C$33:$C$776,СВЦЭМ!$A$33:$A$776,$A42,СВЦЭМ!$B$33:$B$776,G$11)+'СЕТ СН'!$F$12+СВЦЭМ!$D$10+'СЕТ СН'!$F$5-'СЕТ СН'!$F$20</f>
        <v>2522.4900080500001</v>
      </c>
      <c r="H42" s="36">
        <f>SUMIFS(СВЦЭМ!$C$33:$C$776,СВЦЭМ!$A$33:$A$776,$A42,СВЦЭМ!$B$33:$B$776,H$11)+'СЕТ СН'!$F$12+СВЦЭМ!$D$10+'СЕТ СН'!$F$5-'СЕТ СН'!$F$20</f>
        <v>2522.4900080500001</v>
      </c>
      <c r="I42" s="36">
        <f>SUMIFS(СВЦЭМ!$C$33:$C$776,СВЦЭМ!$A$33:$A$776,$A42,СВЦЭМ!$B$33:$B$776,I$11)+'СЕТ СН'!$F$12+СВЦЭМ!$D$10+'СЕТ СН'!$F$5-'СЕТ СН'!$F$20</f>
        <v>2522.4900080500001</v>
      </c>
      <c r="J42" s="36">
        <f>SUMIFS(СВЦЭМ!$C$33:$C$776,СВЦЭМ!$A$33:$A$776,$A42,СВЦЭМ!$B$33:$B$776,J$11)+'СЕТ СН'!$F$12+СВЦЭМ!$D$10+'СЕТ СН'!$F$5-'СЕТ СН'!$F$20</f>
        <v>2522.4900080500001</v>
      </c>
      <c r="K42" s="36">
        <f>SUMIFS(СВЦЭМ!$C$33:$C$776,СВЦЭМ!$A$33:$A$776,$A42,СВЦЭМ!$B$33:$B$776,K$11)+'СЕТ СН'!$F$12+СВЦЭМ!$D$10+'СЕТ СН'!$F$5-'СЕТ СН'!$F$20</f>
        <v>2522.4900080500001</v>
      </c>
      <c r="L42" s="36">
        <f>SUMIFS(СВЦЭМ!$C$33:$C$776,СВЦЭМ!$A$33:$A$776,$A42,СВЦЭМ!$B$33:$B$776,L$11)+'СЕТ СН'!$F$12+СВЦЭМ!$D$10+'СЕТ СН'!$F$5-'СЕТ СН'!$F$20</f>
        <v>2522.4900080500001</v>
      </c>
      <c r="M42" s="36">
        <f>SUMIFS(СВЦЭМ!$C$33:$C$776,СВЦЭМ!$A$33:$A$776,$A42,СВЦЭМ!$B$33:$B$776,M$11)+'СЕТ СН'!$F$12+СВЦЭМ!$D$10+'СЕТ СН'!$F$5-'СЕТ СН'!$F$20</f>
        <v>2522.4900080500001</v>
      </c>
      <c r="N42" s="36">
        <f>SUMIFS(СВЦЭМ!$C$33:$C$776,СВЦЭМ!$A$33:$A$776,$A42,СВЦЭМ!$B$33:$B$776,N$11)+'СЕТ СН'!$F$12+СВЦЭМ!$D$10+'СЕТ СН'!$F$5-'СЕТ СН'!$F$20</f>
        <v>2522.4900080500001</v>
      </c>
      <c r="O42" s="36">
        <f>SUMIFS(СВЦЭМ!$C$33:$C$776,СВЦЭМ!$A$33:$A$776,$A42,СВЦЭМ!$B$33:$B$776,O$11)+'СЕТ СН'!$F$12+СВЦЭМ!$D$10+'СЕТ СН'!$F$5-'СЕТ СН'!$F$20</f>
        <v>2522.4900080500001</v>
      </c>
      <c r="P42" s="36">
        <f>SUMIFS(СВЦЭМ!$C$33:$C$776,СВЦЭМ!$A$33:$A$776,$A42,СВЦЭМ!$B$33:$B$776,P$11)+'СЕТ СН'!$F$12+СВЦЭМ!$D$10+'СЕТ СН'!$F$5-'СЕТ СН'!$F$20</f>
        <v>2522.4900080500001</v>
      </c>
      <c r="Q42" s="36">
        <f>SUMIFS(СВЦЭМ!$C$33:$C$776,СВЦЭМ!$A$33:$A$776,$A42,СВЦЭМ!$B$33:$B$776,Q$11)+'СЕТ СН'!$F$12+СВЦЭМ!$D$10+'СЕТ СН'!$F$5-'СЕТ СН'!$F$20</f>
        <v>2522.4900080500001</v>
      </c>
      <c r="R42" s="36">
        <f>SUMIFS(СВЦЭМ!$C$33:$C$776,СВЦЭМ!$A$33:$A$776,$A42,СВЦЭМ!$B$33:$B$776,R$11)+'СЕТ СН'!$F$12+СВЦЭМ!$D$10+'СЕТ СН'!$F$5-'СЕТ СН'!$F$20</f>
        <v>2522.4900080500001</v>
      </c>
      <c r="S42" s="36">
        <f>SUMIFS(СВЦЭМ!$C$33:$C$776,СВЦЭМ!$A$33:$A$776,$A42,СВЦЭМ!$B$33:$B$776,S$11)+'СЕТ СН'!$F$12+СВЦЭМ!$D$10+'СЕТ СН'!$F$5-'СЕТ СН'!$F$20</f>
        <v>2522.4900080500001</v>
      </c>
      <c r="T42" s="36">
        <f>SUMIFS(СВЦЭМ!$C$33:$C$776,СВЦЭМ!$A$33:$A$776,$A42,СВЦЭМ!$B$33:$B$776,T$11)+'СЕТ СН'!$F$12+СВЦЭМ!$D$10+'СЕТ СН'!$F$5-'СЕТ СН'!$F$20</f>
        <v>2522.4900080500001</v>
      </c>
      <c r="U42" s="36">
        <f>SUMIFS(СВЦЭМ!$C$33:$C$776,СВЦЭМ!$A$33:$A$776,$A42,СВЦЭМ!$B$33:$B$776,U$11)+'СЕТ СН'!$F$12+СВЦЭМ!$D$10+'СЕТ СН'!$F$5-'СЕТ СН'!$F$20</f>
        <v>2522.4900080500001</v>
      </c>
      <c r="V42" s="36">
        <f>SUMIFS(СВЦЭМ!$C$33:$C$776,СВЦЭМ!$A$33:$A$776,$A42,СВЦЭМ!$B$33:$B$776,V$11)+'СЕТ СН'!$F$12+СВЦЭМ!$D$10+'СЕТ СН'!$F$5-'СЕТ СН'!$F$20</f>
        <v>2522.4900080500001</v>
      </c>
      <c r="W42" s="36">
        <f>SUMIFS(СВЦЭМ!$C$33:$C$776,СВЦЭМ!$A$33:$A$776,$A42,СВЦЭМ!$B$33:$B$776,W$11)+'СЕТ СН'!$F$12+СВЦЭМ!$D$10+'СЕТ СН'!$F$5-'СЕТ СН'!$F$20</f>
        <v>2522.4900080500001</v>
      </c>
      <c r="X42" s="36">
        <f>SUMIFS(СВЦЭМ!$C$33:$C$776,СВЦЭМ!$A$33:$A$776,$A42,СВЦЭМ!$B$33:$B$776,X$11)+'СЕТ СН'!$F$12+СВЦЭМ!$D$10+'СЕТ СН'!$F$5-'СЕТ СН'!$F$20</f>
        <v>2522.4900080500001</v>
      </c>
      <c r="Y42" s="36">
        <f>SUMIFS(СВЦЭМ!$C$33:$C$776,СВЦЭМ!$A$33:$A$776,$A42,СВЦЭМ!$B$33:$B$776,Y$11)+'СЕТ СН'!$F$12+СВЦЭМ!$D$10+'СЕТ СН'!$F$5-'СЕТ СН'!$F$20</f>
        <v>2522.4900080500001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6" t="s">
        <v>7</v>
      </c>
      <c r="B45" s="130" t="s">
        <v>71</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5" ht="12.75" customHeight="1" x14ac:dyDescent="0.2">
      <c r="A46" s="137"/>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5" ht="12.75" customHeight="1" x14ac:dyDescent="0.2">
      <c r="A47" s="138"/>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01.06.2020</v>
      </c>
      <c r="B48" s="36">
        <f>SUMIFS(СВЦЭМ!$C$33:$C$776,СВЦЭМ!$A$33:$A$776,$A48,СВЦЭМ!$B$33:$B$776,B$47)+'СЕТ СН'!$G$12+СВЦЭМ!$D$10+'СЕТ СН'!$G$5-'СЕТ СН'!$G$20</f>
        <v>3331.3120213000002</v>
      </c>
      <c r="C48" s="36">
        <f>SUMIFS(СВЦЭМ!$C$33:$C$776,СВЦЭМ!$A$33:$A$776,$A48,СВЦЭМ!$B$33:$B$776,C$47)+'СЕТ СН'!$G$12+СВЦЭМ!$D$10+'СЕТ СН'!$G$5-'СЕТ СН'!$G$20</f>
        <v>3342.62262108</v>
      </c>
      <c r="D48" s="36">
        <f>SUMIFS(СВЦЭМ!$C$33:$C$776,СВЦЭМ!$A$33:$A$776,$A48,СВЦЭМ!$B$33:$B$776,D$47)+'СЕТ СН'!$G$12+СВЦЭМ!$D$10+'СЕТ СН'!$G$5-'СЕТ СН'!$G$20</f>
        <v>3358.4630630800002</v>
      </c>
      <c r="E48" s="36">
        <f>SUMIFS(СВЦЭМ!$C$33:$C$776,СВЦЭМ!$A$33:$A$776,$A48,СВЦЭМ!$B$33:$B$776,E$47)+'СЕТ СН'!$G$12+СВЦЭМ!$D$10+'СЕТ СН'!$G$5-'СЕТ СН'!$G$20</f>
        <v>3367.43586108</v>
      </c>
      <c r="F48" s="36">
        <f>SUMIFS(СВЦЭМ!$C$33:$C$776,СВЦЭМ!$A$33:$A$776,$A48,СВЦЭМ!$B$33:$B$776,F$47)+'СЕТ СН'!$G$12+СВЦЭМ!$D$10+'СЕТ СН'!$G$5-'СЕТ СН'!$G$20</f>
        <v>3364.3720705300002</v>
      </c>
      <c r="G48" s="36">
        <f>SUMIFS(СВЦЭМ!$C$33:$C$776,СВЦЭМ!$A$33:$A$776,$A48,СВЦЭМ!$B$33:$B$776,G$47)+'СЕТ СН'!$G$12+СВЦЭМ!$D$10+'СЕТ СН'!$G$5-'СЕТ СН'!$G$20</f>
        <v>3356.1617648500001</v>
      </c>
      <c r="H48" s="36">
        <f>SUMIFS(СВЦЭМ!$C$33:$C$776,СВЦЭМ!$A$33:$A$776,$A48,СВЦЭМ!$B$33:$B$776,H$47)+'СЕТ СН'!$G$12+СВЦЭМ!$D$10+'СЕТ СН'!$G$5-'СЕТ СН'!$G$20</f>
        <v>3347.8494319199999</v>
      </c>
      <c r="I48" s="36">
        <f>SUMIFS(СВЦЭМ!$C$33:$C$776,СВЦЭМ!$A$33:$A$776,$A48,СВЦЭМ!$B$33:$B$776,I$47)+'СЕТ СН'!$G$12+СВЦЭМ!$D$10+'СЕТ СН'!$G$5-'СЕТ СН'!$G$20</f>
        <v>3338.1725359000002</v>
      </c>
      <c r="J48" s="36">
        <f>SUMIFS(СВЦЭМ!$C$33:$C$776,СВЦЭМ!$A$33:$A$776,$A48,СВЦЭМ!$B$33:$B$776,J$47)+'СЕТ СН'!$G$12+СВЦЭМ!$D$10+'СЕТ СН'!$G$5-'СЕТ СН'!$G$20</f>
        <v>3304.0003286400001</v>
      </c>
      <c r="K48" s="36">
        <f>SUMIFS(СВЦЭМ!$C$33:$C$776,СВЦЭМ!$A$33:$A$776,$A48,СВЦЭМ!$B$33:$B$776,K$47)+'СЕТ СН'!$G$12+СВЦЭМ!$D$10+'СЕТ СН'!$G$5-'СЕТ СН'!$G$20</f>
        <v>3247.1839208800002</v>
      </c>
      <c r="L48" s="36">
        <f>SUMIFS(СВЦЭМ!$C$33:$C$776,СВЦЭМ!$A$33:$A$776,$A48,СВЦЭМ!$B$33:$B$776,L$47)+'СЕТ СН'!$G$12+СВЦЭМ!$D$10+'СЕТ СН'!$G$5-'СЕТ СН'!$G$20</f>
        <v>3270.3260072900002</v>
      </c>
      <c r="M48" s="36">
        <f>SUMIFS(СВЦЭМ!$C$33:$C$776,СВЦЭМ!$A$33:$A$776,$A48,СВЦЭМ!$B$33:$B$776,M$47)+'СЕТ СН'!$G$12+СВЦЭМ!$D$10+'СЕТ СН'!$G$5-'СЕТ СН'!$G$20</f>
        <v>3286.2889590899999</v>
      </c>
      <c r="N48" s="36">
        <f>SUMIFS(СВЦЭМ!$C$33:$C$776,СВЦЭМ!$A$33:$A$776,$A48,СВЦЭМ!$B$33:$B$776,N$47)+'СЕТ СН'!$G$12+СВЦЭМ!$D$10+'СЕТ СН'!$G$5-'СЕТ СН'!$G$20</f>
        <v>3276.47934515</v>
      </c>
      <c r="O48" s="36">
        <f>SUMIFS(СВЦЭМ!$C$33:$C$776,СВЦЭМ!$A$33:$A$776,$A48,СВЦЭМ!$B$33:$B$776,O$47)+'СЕТ СН'!$G$12+СВЦЭМ!$D$10+'СЕТ СН'!$G$5-'СЕТ СН'!$G$20</f>
        <v>3264.4497083199999</v>
      </c>
      <c r="P48" s="36">
        <f>SUMIFS(СВЦЭМ!$C$33:$C$776,СВЦЭМ!$A$33:$A$776,$A48,СВЦЭМ!$B$33:$B$776,P$47)+'СЕТ СН'!$G$12+СВЦЭМ!$D$10+'СЕТ СН'!$G$5-'СЕТ СН'!$G$20</f>
        <v>3258.58985833</v>
      </c>
      <c r="Q48" s="36">
        <f>SUMIFS(СВЦЭМ!$C$33:$C$776,СВЦЭМ!$A$33:$A$776,$A48,СВЦЭМ!$B$33:$B$776,Q$47)+'СЕТ СН'!$G$12+СВЦЭМ!$D$10+'СЕТ СН'!$G$5-'СЕТ СН'!$G$20</f>
        <v>3261.3510287999998</v>
      </c>
      <c r="R48" s="36">
        <f>SUMIFS(СВЦЭМ!$C$33:$C$776,СВЦЭМ!$A$33:$A$776,$A48,СВЦЭМ!$B$33:$B$776,R$47)+'СЕТ СН'!$G$12+СВЦЭМ!$D$10+'СЕТ СН'!$G$5-'СЕТ СН'!$G$20</f>
        <v>3260.34943634</v>
      </c>
      <c r="S48" s="36">
        <f>SUMIFS(СВЦЭМ!$C$33:$C$776,СВЦЭМ!$A$33:$A$776,$A48,СВЦЭМ!$B$33:$B$776,S$47)+'СЕТ СН'!$G$12+СВЦЭМ!$D$10+'СЕТ СН'!$G$5-'СЕТ СН'!$G$20</f>
        <v>3264.57533483</v>
      </c>
      <c r="T48" s="36">
        <f>SUMIFS(СВЦЭМ!$C$33:$C$776,СВЦЭМ!$A$33:$A$776,$A48,СВЦЭМ!$B$33:$B$776,T$47)+'СЕТ СН'!$G$12+СВЦЭМ!$D$10+'СЕТ СН'!$G$5-'СЕТ СН'!$G$20</f>
        <v>3273.59116008</v>
      </c>
      <c r="U48" s="36">
        <f>SUMIFS(СВЦЭМ!$C$33:$C$776,СВЦЭМ!$A$33:$A$776,$A48,СВЦЭМ!$B$33:$B$776,U$47)+'СЕТ СН'!$G$12+СВЦЭМ!$D$10+'СЕТ СН'!$G$5-'СЕТ СН'!$G$20</f>
        <v>3250.1038259400002</v>
      </c>
      <c r="V48" s="36">
        <f>SUMIFS(СВЦЭМ!$C$33:$C$776,СВЦЭМ!$A$33:$A$776,$A48,СВЦЭМ!$B$33:$B$776,V$47)+'СЕТ СН'!$G$12+СВЦЭМ!$D$10+'СЕТ СН'!$G$5-'СЕТ СН'!$G$20</f>
        <v>3262.7246681400002</v>
      </c>
      <c r="W48" s="36">
        <f>SUMIFS(СВЦЭМ!$C$33:$C$776,СВЦЭМ!$A$33:$A$776,$A48,СВЦЭМ!$B$33:$B$776,W$47)+'СЕТ СН'!$G$12+СВЦЭМ!$D$10+'СЕТ СН'!$G$5-'СЕТ СН'!$G$20</f>
        <v>3287.50587726</v>
      </c>
      <c r="X48" s="36">
        <f>SUMIFS(СВЦЭМ!$C$33:$C$776,СВЦЭМ!$A$33:$A$776,$A48,СВЦЭМ!$B$33:$B$776,X$47)+'СЕТ СН'!$G$12+СВЦЭМ!$D$10+'СЕТ СН'!$G$5-'СЕТ СН'!$G$20</f>
        <v>3261.7055509500001</v>
      </c>
      <c r="Y48" s="36">
        <f>SUMIFS(СВЦЭМ!$C$33:$C$776,СВЦЭМ!$A$33:$A$776,$A48,СВЦЭМ!$B$33:$B$776,Y$47)+'СЕТ СН'!$G$12+СВЦЭМ!$D$10+'СЕТ СН'!$G$5-'СЕТ СН'!$G$20</f>
        <v>3286.44882401</v>
      </c>
    </row>
    <row r="49" spans="1:25" ht="15.75" x14ac:dyDescent="0.2">
      <c r="A49" s="35">
        <f>A48+1</f>
        <v>43984</v>
      </c>
      <c r="B49" s="36">
        <f>SUMIFS(СВЦЭМ!$C$33:$C$776,СВЦЭМ!$A$33:$A$776,$A49,СВЦЭМ!$B$33:$B$776,B$47)+'СЕТ СН'!$G$12+СВЦЭМ!$D$10+'СЕТ СН'!$G$5-'СЕТ СН'!$G$20</f>
        <v>3306.7533359600002</v>
      </c>
      <c r="C49" s="36">
        <f>SUMIFS(СВЦЭМ!$C$33:$C$776,СВЦЭМ!$A$33:$A$776,$A49,СВЦЭМ!$B$33:$B$776,C$47)+'СЕТ СН'!$G$12+СВЦЭМ!$D$10+'СЕТ СН'!$G$5-'СЕТ СН'!$G$20</f>
        <v>3346.4539638900001</v>
      </c>
      <c r="D49" s="36">
        <f>SUMIFS(СВЦЭМ!$C$33:$C$776,СВЦЭМ!$A$33:$A$776,$A49,СВЦЭМ!$B$33:$B$776,D$47)+'СЕТ СН'!$G$12+СВЦЭМ!$D$10+'СЕТ СН'!$G$5-'СЕТ СН'!$G$20</f>
        <v>3373.2928512099998</v>
      </c>
      <c r="E49" s="36">
        <f>SUMIFS(СВЦЭМ!$C$33:$C$776,СВЦЭМ!$A$33:$A$776,$A49,СВЦЭМ!$B$33:$B$776,E$47)+'СЕТ СН'!$G$12+СВЦЭМ!$D$10+'СЕТ СН'!$G$5-'СЕТ СН'!$G$20</f>
        <v>3381.5005937300002</v>
      </c>
      <c r="F49" s="36">
        <f>SUMIFS(СВЦЭМ!$C$33:$C$776,СВЦЭМ!$A$33:$A$776,$A49,СВЦЭМ!$B$33:$B$776,F$47)+'СЕТ СН'!$G$12+СВЦЭМ!$D$10+'СЕТ СН'!$G$5-'СЕТ СН'!$G$20</f>
        <v>3387.0515208100001</v>
      </c>
      <c r="G49" s="36">
        <f>SUMIFS(СВЦЭМ!$C$33:$C$776,СВЦЭМ!$A$33:$A$776,$A49,СВЦЭМ!$B$33:$B$776,G$47)+'СЕТ СН'!$G$12+СВЦЭМ!$D$10+'СЕТ СН'!$G$5-'СЕТ СН'!$G$20</f>
        <v>3379.9192569500001</v>
      </c>
      <c r="H49" s="36">
        <f>SUMIFS(СВЦЭМ!$C$33:$C$776,СВЦЭМ!$A$33:$A$776,$A49,СВЦЭМ!$B$33:$B$776,H$47)+'СЕТ СН'!$G$12+СВЦЭМ!$D$10+'СЕТ СН'!$G$5-'СЕТ СН'!$G$20</f>
        <v>3342.2217250200001</v>
      </c>
      <c r="I49" s="36">
        <f>SUMIFS(СВЦЭМ!$C$33:$C$776,СВЦЭМ!$A$33:$A$776,$A49,СВЦЭМ!$B$33:$B$776,I$47)+'СЕТ СН'!$G$12+СВЦЭМ!$D$10+'СЕТ СН'!$G$5-'СЕТ СН'!$G$20</f>
        <v>3294.41011377</v>
      </c>
      <c r="J49" s="36">
        <f>SUMIFS(СВЦЭМ!$C$33:$C$776,СВЦЭМ!$A$33:$A$776,$A49,СВЦЭМ!$B$33:$B$776,J$47)+'СЕТ СН'!$G$12+СВЦЭМ!$D$10+'СЕТ СН'!$G$5-'СЕТ СН'!$G$20</f>
        <v>3315.6506164800003</v>
      </c>
      <c r="K49" s="36">
        <f>SUMIFS(СВЦЭМ!$C$33:$C$776,СВЦЭМ!$A$33:$A$776,$A49,СВЦЭМ!$B$33:$B$776,K$47)+'СЕТ СН'!$G$12+СВЦЭМ!$D$10+'СЕТ СН'!$G$5-'СЕТ СН'!$G$20</f>
        <v>3314.3313047699999</v>
      </c>
      <c r="L49" s="36">
        <f>SUMIFS(СВЦЭМ!$C$33:$C$776,СВЦЭМ!$A$33:$A$776,$A49,СВЦЭМ!$B$33:$B$776,L$47)+'СЕТ СН'!$G$12+СВЦЭМ!$D$10+'СЕТ СН'!$G$5-'СЕТ СН'!$G$20</f>
        <v>3299.9373058400001</v>
      </c>
      <c r="M49" s="36">
        <f>SUMIFS(СВЦЭМ!$C$33:$C$776,СВЦЭМ!$A$33:$A$776,$A49,СВЦЭМ!$B$33:$B$776,M$47)+'СЕТ СН'!$G$12+СВЦЭМ!$D$10+'СЕТ СН'!$G$5-'СЕТ СН'!$G$20</f>
        <v>3278.80990415</v>
      </c>
      <c r="N49" s="36">
        <f>SUMIFS(СВЦЭМ!$C$33:$C$776,СВЦЭМ!$A$33:$A$776,$A49,СВЦЭМ!$B$33:$B$776,N$47)+'СЕТ СН'!$G$12+СВЦЭМ!$D$10+'СЕТ СН'!$G$5-'СЕТ СН'!$G$20</f>
        <v>3270.5116174</v>
      </c>
      <c r="O49" s="36">
        <f>SUMIFS(СВЦЭМ!$C$33:$C$776,СВЦЭМ!$A$33:$A$776,$A49,СВЦЭМ!$B$33:$B$776,O$47)+'СЕТ СН'!$G$12+СВЦЭМ!$D$10+'СЕТ СН'!$G$5-'СЕТ СН'!$G$20</f>
        <v>3272.3189066200002</v>
      </c>
      <c r="P49" s="36">
        <f>SUMIFS(СВЦЭМ!$C$33:$C$776,СВЦЭМ!$A$33:$A$776,$A49,СВЦЭМ!$B$33:$B$776,P$47)+'СЕТ СН'!$G$12+СВЦЭМ!$D$10+'СЕТ СН'!$G$5-'СЕТ СН'!$G$20</f>
        <v>3284.1761037300002</v>
      </c>
      <c r="Q49" s="36">
        <f>SUMIFS(СВЦЭМ!$C$33:$C$776,СВЦЭМ!$A$33:$A$776,$A49,СВЦЭМ!$B$33:$B$776,Q$47)+'СЕТ СН'!$G$12+СВЦЭМ!$D$10+'СЕТ СН'!$G$5-'СЕТ СН'!$G$20</f>
        <v>3280.4957058700002</v>
      </c>
      <c r="R49" s="36">
        <f>SUMIFS(СВЦЭМ!$C$33:$C$776,СВЦЭМ!$A$33:$A$776,$A49,СВЦЭМ!$B$33:$B$776,R$47)+'СЕТ СН'!$G$12+СВЦЭМ!$D$10+'СЕТ СН'!$G$5-'СЕТ СН'!$G$20</f>
        <v>3274.1156248100001</v>
      </c>
      <c r="S49" s="36">
        <f>SUMIFS(СВЦЭМ!$C$33:$C$776,СВЦЭМ!$A$33:$A$776,$A49,СВЦЭМ!$B$33:$B$776,S$47)+'СЕТ СН'!$G$12+СВЦЭМ!$D$10+'СЕТ СН'!$G$5-'СЕТ СН'!$G$20</f>
        <v>3284.4668427900001</v>
      </c>
      <c r="T49" s="36">
        <f>SUMIFS(СВЦЭМ!$C$33:$C$776,СВЦЭМ!$A$33:$A$776,$A49,СВЦЭМ!$B$33:$B$776,T$47)+'СЕТ СН'!$G$12+СВЦЭМ!$D$10+'СЕТ СН'!$G$5-'СЕТ СН'!$G$20</f>
        <v>3295.5865783500003</v>
      </c>
      <c r="U49" s="36">
        <f>SUMIFS(СВЦЭМ!$C$33:$C$776,СВЦЭМ!$A$33:$A$776,$A49,СВЦЭМ!$B$33:$B$776,U$47)+'СЕТ СН'!$G$12+СВЦЭМ!$D$10+'СЕТ СН'!$G$5-'СЕТ СН'!$G$20</f>
        <v>3280.7278403600003</v>
      </c>
      <c r="V49" s="36">
        <f>SUMIFS(СВЦЭМ!$C$33:$C$776,СВЦЭМ!$A$33:$A$776,$A49,СВЦЭМ!$B$33:$B$776,V$47)+'СЕТ СН'!$G$12+СВЦЭМ!$D$10+'СЕТ СН'!$G$5-'СЕТ СН'!$G$20</f>
        <v>3285.01405071</v>
      </c>
      <c r="W49" s="36">
        <f>SUMIFS(СВЦЭМ!$C$33:$C$776,СВЦЭМ!$A$33:$A$776,$A49,СВЦЭМ!$B$33:$B$776,W$47)+'СЕТ СН'!$G$12+СВЦЭМ!$D$10+'СЕТ СН'!$G$5-'СЕТ СН'!$G$20</f>
        <v>3281.7204678600001</v>
      </c>
      <c r="X49" s="36">
        <f>SUMIFS(СВЦЭМ!$C$33:$C$776,СВЦЭМ!$A$33:$A$776,$A49,СВЦЭМ!$B$33:$B$776,X$47)+'СЕТ СН'!$G$12+СВЦЭМ!$D$10+'СЕТ СН'!$G$5-'СЕТ СН'!$G$20</f>
        <v>3257.1806472200001</v>
      </c>
      <c r="Y49" s="36">
        <f>SUMIFS(СВЦЭМ!$C$33:$C$776,СВЦЭМ!$A$33:$A$776,$A49,СВЦЭМ!$B$33:$B$776,Y$47)+'СЕТ СН'!$G$12+СВЦЭМ!$D$10+'СЕТ СН'!$G$5-'СЕТ СН'!$G$20</f>
        <v>3255.4194257600002</v>
      </c>
    </row>
    <row r="50" spans="1:25" ht="15.75" x14ac:dyDescent="0.2">
      <c r="A50" s="35">
        <f t="shared" ref="A50:A78" si="1">A49+1</f>
        <v>43985</v>
      </c>
      <c r="B50" s="36">
        <f>SUMIFS(СВЦЭМ!$C$33:$C$776,СВЦЭМ!$A$33:$A$776,$A50,СВЦЭМ!$B$33:$B$776,B$47)+'СЕТ СН'!$G$12+СВЦЭМ!$D$10+'СЕТ СН'!$G$5-'СЕТ СН'!$G$20</f>
        <v>3362.69057733</v>
      </c>
      <c r="C50" s="36">
        <f>SUMIFS(СВЦЭМ!$C$33:$C$776,СВЦЭМ!$A$33:$A$776,$A50,СВЦЭМ!$B$33:$B$776,C$47)+'СЕТ СН'!$G$12+СВЦЭМ!$D$10+'СЕТ СН'!$G$5-'СЕТ СН'!$G$20</f>
        <v>3385.3980721400003</v>
      </c>
      <c r="D50" s="36">
        <f>SUMIFS(СВЦЭМ!$C$33:$C$776,СВЦЭМ!$A$33:$A$776,$A50,СВЦЭМ!$B$33:$B$776,D$47)+'СЕТ СН'!$G$12+СВЦЭМ!$D$10+'СЕТ СН'!$G$5-'СЕТ СН'!$G$20</f>
        <v>3388.7772898200001</v>
      </c>
      <c r="E50" s="36">
        <f>SUMIFS(СВЦЭМ!$C$33:$C$776,СВЦЭМ!$A$33:$A$776,$A50,СВЦЭМ!$B$33:$B$776,E$47)+'СЕТ СН'!$G$12+СВЦЭМ!$D$10+'СЕТ СН'!$G$5-'СЕТ СН'!$G$20</f>
        <v>3390.0331471999998</v>
      </c>
      <c r="F50" s="36">
        <f>SUMIFS(СВЦЭМ!$C$33:$C$776,СВЦЭМ!$A$33:$A$776,$A50,СВЦЭМ!$B$33:$B$776,F$47)+'СЕТ СН'!$G$12+СВЦЭМ!$D$10+'СЕТ СН'!$G$5-'СЕТ СН'!$G$20</f>
        <v>3385.32602959</v>
      </c>
      <c r="G50" s="36">
        <f>SUMIFS(СВЦЭМ!$C$33:$C$776,СВЦЭМ!$A$33:$A$776,$A50,СВЦЭМ!$B$33:$B$776,G$47)+'СЕТ СН'!$G$12+СВЦЭМ!$D$10+'СЕТ СН'!$G$5-'СЕТ СН'!$G$20</f>
        <v>3384.0423337100001</v>
      </c>
      <c r="H50" s="36">
        <f>SUMIFS(СВЦЭМ!$C$33:$C$776,СВЦЭМ!$A$33:$A$776,$A50,СВЦЭМ!$B$33:$B$776,H$47)+'СЕТ СН'!$G$12+СВЦЭМ!$D$10+'СЕТ СН'!$G$5-'СЕТ СН'!$G$20</f>
        <v>3386.4344143500002</v>
      </c>
      <c r="I50" s="36">
        <f>SUMIFS(СВЦЭМ!$C$33:$C$776,СВЦЭМ!$A$33:$A$776,$A50,СВЦЭМ!$B$33:$B$776,I$47)+'СЕТ СН'!$G$12+СВЦЭМ!$D$10+'СЕТ СН'!$G$5-'СЕТ СН'!$G$20</f>
        <v>3353.65850903</v>
      </c>
      <c r="J50" s="36">
        <f>SUMIFS(СВЦЭМ!$C$33:$C$776,СВЦЭМ!$A$33:$A$776,$A50,СВЦЭМ!$B$33:$B$776,J$47)+'СЕТ СН'!$G$12+СВЦЭМ!$D$10+'СЕТ СН'!$G$5-'СЕТ СН'!$G$20</f>
        <v>3367.4403711099999</v>
      </c>
      <c r="K50" s="36">
        <f>SUMIFS(СВЦЭМ!$C$33:$C$776,СВЦЭМ!$A$33:$A$776,$A50,СВЦЭМ!$B$33:$B$776,K$47)+'СЕТ СН'!$G$12+СВЦЭМ!$D$10+'СЕТ СН'!$G$5-'СЕТ СН'!$G$20</f>
        <v>3362.74397838</v>
      </c>
      <c r="L50" s="36">
        <f>SUMIFS(СВЦЭМ!$C$33:$C$776,СВЦЭМ!$A$33:$A$776,$A50,СВЦЭМ!$B$33:$B$776,L$47)+'СЕТ СН'!$G$12+СВЦЭМ!$D$10+'СЕТ СН'!$G$5-'СЕТ СН'!$G$20</f>
        <v>3318.48226888</v>
      </c>
      <c r="M50" s="36">
        <f>SUMIFS(СВЦЭМ!$C$33:$C$776,СВЦЭМ!$A$33:$A$776,$A50,СВЦЭМ!$B$33:$B$776,M$47)+'СЕТ СН'!$G$12+СВЦЭМ!$D$10+'СЕТ СН'!$G$5-'СЕТ СН'!$G$20</f>
        <v>3271.3303277599998</v>
      </c>
      <c r="N50" s="36">
        <f>SUMIFS(СВЦЭМ!$C$33:$C$776,СВЦЭМ!$A$33:$A$776,$A50,СВЦЭМ!$B$33:$B$776,N$47)+'СЕТ СН'!$G$12+СВЦЭМ!$D$10+'СЕТ СН'!$G$5-'СЕТ СН'!$G$20</f>
        <v>3252.1086177299999</v>
      </c>
      <c r="O50" s="36">
        <f>SUMIFS(СВЦЭМ!$C$33:$C$776,СВЦЭМ!$A$33:$A$776,$A50,СВЦЭМ!$B$33:$B$776,O$47)+'СЕТ СН'!$G$12+СВЦЭМ!$D$10+'СЕТ СН'!$G$5-'СЕТ СН'!$G$20</f>
        <v>3251.4965177300001</v>
      </c>
      <c r="P50" s="36">
        <f>SUMIFS(СВЦЭМ!$C$33:$C$776,СВЦЭМ!$A$33:$A$776,$A50,СВЦЭМ!$B$33:$B$776,P$47)+'СЕТ СН'!$G$12+СВЦЭМ!$D$10+'СЕТ СН'!$G$5-'СЕТ СН'!$G$20</f>
        <v>3257.2584479500001</v>
      </c>
      <c r="Q50" s="36">
        <f>SUMIFS(СВЦЭМ!$C$33:$C$776,СВЦЭМ!$A$33:$A$776,$A50,СВЦЭМ!$B$33:$B$776,Q$47)+'СЕТ СН'!$G$12+СВЦЭМ!$D$10+'СЕТ СН'!$G$5-'СЕТ СН'!$G$20</f>
        <v>3257.34919769</v>
      </c>
      <c r="R50" s="36">
        <f>SUMIFS(СВЦЭМ!$C$33:$C$776,СВЦЭМ!$A$33:$A$776,$A50,СВЦЭМ!$B$33:$B$776,R$47)+'СЕТ СН'!$G$12+СВЦЭМ!$D$10+'СЕТ СН'!$G$5-'СЕТ СН'!$G$20</f>
        <v>3255.1682538700002</v>
      </c>
      <c r="S50" s="36">
        <f>SUMIFS(СВЦЭМ!$C$33:$C$776,СВЦЭМ!$A$33:$A$776,$A50,СВЦЭМ!$B$33:$B$776,S$47)+'СЕТ СН'!$G$12+СВЦЭМ!$D$10+'СЕТ СН'!$G$5-'СЕТ СН'!$G$20</f>
        <v>3253.3066865199999</v>
      </c>
      <c r="T50" s="36">
        <f>SUMIFS(СВЦЭМ!$C$33:$C$776,СВЦЭМ!$A$33:$A$776,$A50,СВЦЭМ!$B$33:$B$776,T$47)+'СЕТ СН'!$G$12+СВЦЭМ!$D$10+'СЕТ СН'!$G$5-'СЕТ СН'!$G$20</f>
        <v>3278.9477938800001</v>
      </c>
      <c r="U50" s="36">
        <f>SUMIFS(СВЦЭМ!$C$33:$C$776,СВЦЭМ!$A$33:$A$776,$A50,СВЦЭМ!$B$33:$B$776,U$47)+'СЕТ СН'!$G$12+СВЦЭМ!$D$10+'СЕТ СН'!$G$5-'СЕТ СН'!$G$20</f>
        <v>3249.5788956400002</v>
      </c>
      <c r="V50" s="36">
        <f>SUMIFS(СВЦЭМ!$C$33:$C$776,СВЦЭМ!$A$33:$A$776,$A50,СВЦЭМ!$B$33:$B$776,V$47)+'СЕТ СН'!$G$12+СВЦЭМ!$D$10+'СЕТ СН'!$G$5-'СЕТ СН'!$G$20</f>
        <v>3201.8467481400003</v>
      </c>
      <c r="W50" s="36">
        <f>SUMIFS(СВЦЭМ!$C$33:$C$776,СВЦЭМ!$A$33:$A$776,$A50,СВЦЭМ!$B$33:$B$776,W$47)+'СЕТ СН'!$G$12+СВЦЭМ!$D$10+'СЕТ СН'!$G$5-'СЕТ СН'!$G$20</f>
        <v>3199.7819096900002</v>
      </c>
      <c r="X50" s="36">
        <f>SUMIFS(СВЦЭМ!$C$33:$C$776,СВЦЭМ!$A$33:$A$776,$A50,СВЦЭМ!$B$33:$B$776,X$47)+'СЕТ СН'!$G$12+СВЦЭМ!$D$10+'СЕТ СН'!$G$5-'СЕТ СН'!$G$20</f>
        <v>3244.0242358800001</v>
      </c>
      <c r="Y50" s="36">
        <f>SUMIFS(СВЦЭМ!$C$33:$C$776,СВЦЭМ!$A$33:$A$776,$A50,СВЦЭМ!$B$33:$B$776,Y$47)+'СЕТ СН'!$G$12+СВЦЭМ!$D$10+'СЕТ СН'!$G$5-'СЕТ СН'!$G$20</f>
        <v>3309.5488307599999</v>
      </c>
    </row>
    <row r="51" spans="1:25" ht="15.75" x14ac:dyDescent="0.2">
      <c r="A51" s="35">
        <f t="shared" si="1"/>
        <v>43986</v>
      </c>
      <c r="B51" s="36">
        <f>SUMIFS(СВЦЭМ!$C$33:$C$776,СВЦЭМ!$A$33:$A$776,$A51,СВЦЭМ!$B$33:$B$776,B$47)+'СЕТ СН'!$G$12+СВЦЭМ!$D$10+'СЕТ СН'!$G$5-'СЕТ СН'!$G$20</f>
        <v>3391.4399591400002</v>
      </c>
      <c r="C51" s="36">
        <f>SUMIFS(СВЦЭМ!$C$33:$C$776,СВЦЭМ!$A$33:$A$776,$A51,СВЦЭМ!$B$33:$B$776,C$47)+'СЕТ СН'!$G$12+СВЦЭМ!$D$10+'СЕТ СН'!$G$5-'СЕТ СН'!$G$20</f>
        <v>3405.5564485200002</v>
      </c>
      <c r="D51" s="36">
        <f>SUMIFS(СВЦЭМ!$C$33:$C$776,СВЦЭМ!$A$33:$A$776,$A51,СВЦЭМ!$B$33:$B$776,D$47)+'СЕТ СН'!$G$12+СВЦЭМ!$D$10+'СЕТ СН'!$G$5-'СЕТ СН'!$G$20</f>
        <v>3410.9169188199999</v>
      </c>
      <c r="E51" s="36">
        <f>SUMIFS(СВЦЭМ!$C$33:$C$776,СВЦЭМ!$A$33:$A$776,$A51,СВЦЭМ!$B$33:$B$776,E$47)+'СЕТ СН'!$G$12+СВЦЭМ!$D$10+'СЕТ СН'!$G$5-'СЕТ СН'!$G$20</f>
        <v>3419.7228374900001</v>
      </c>
      <c r="F51" s="36">
        <f>SUMIFS(СВЦЭМ!$C$33:$C$776,СВЦЭМ!$A$33:$A$776,$A51,СВЦЭМ!$B$33:$B$776,F$47)+'СЕТ СН'!$G$12+СВЦЭМ!$D$10+'СЕТ СН'!$G$5-'СЕТ СН'!$G$20</f>
        <v>3430.06611991</v>
      </c>
      <c r="G51" s="36">
        <f>SUMIFS(СВЦЭМ!$C$33:$C$776,СВЦЭМ!$A$33:$A$776,$A51,СВЦЭМ!$B$33:$B$776,G$47)+'СЕТ СН'!$G$12+СВЦЭМ!$D$10+'СЕТ СН'!$G$5-'СЕТ СН'!$G$20</f>
        <v>3433.8385126900002</v>
      </c>
      <c r="H51" s="36">
        <f>SUMIFS(СВЦЭМ!$C$33:$C$776,СВЦЭМ!$A$33:$A$776,$A51,СВЦЭМ!$B$33:$B$776,H$47)+'СЕТ СН'!$G$12+СВЦЭМ!$D$10+'СЕТ СН'!$G$5-'СЕТ СН'!$G$20</f>
        <v>3428.4400158099997</v>
      </c>
      <c r="I51" s="36">
        <f>SUMIFS(СВЦЭМ!$C$33:$C$776,СВЦЭМ!$A$33:$A$776,$A51,СВЦЭМ!$B$33:$B$776,I$47)+'СЕТ СН'!$G$12+СВЦЭМ!$D$10+'СЕТ СН'!$G$5-'СЕТ СН'!$G$20</f>
        <v>3387.2964921900002</v>
      </c>
      <c r="J51" s="36">
        <f>SUMIFS(СВЦЭМ!$C$33:$C$776,СВЦЭМ!$A$33:$A$776,$A51,СВЦЭМ!$B$33:$B$776,J$47)+'СЕТ СН'!$G$12+СВЦЭМ!$D$10+'СЕТ СН'!$G$5-'СЕТ СН'!$G$20</f>
        <v>3387.2039307499999</v>
      </c>
      <c r="K51" s="36">
        <f>SUMIFS(СВЦЭМ!$C$33:$C$776,СВЦЭМ!$A$33:$A$776,$A51,СВЦЭМ!$B$33:$B$776,K$47)+'СЕТ СН'!$G$12+СВЦЭМ!$D$10+'СЕТ СН'!$G$5-'СЕТ СН'!$G$20</f>
        <v>3358.20520261</v>
      </c>
      <c r="L51" s="36">
        <f>SUMIFS(СВЦЭМ!$C$33:$C$776,СВЦЭМ!$A$33:$A$776,$A51,СВЦЭМ!$B$33:$B$776,L$47)+'СЕТ СН'!$G$12+СВЦЭМ!$D$10+'СЕТ СН'!$G$5-'СЕТ СН'!$G$20</f>
        <v>3321.71829991</v>
      </c>
      <c r="M51" s="36">
        <f>SUMIFS(СВЦЭМ!$C$33:$C$776,СВЦЭМ!$A$33:$A$776,$A51,СВЦЭМ!$B$33:$B$776,M$47)+'СЕТ СН'!$G$12+СВЦЭМ!$D$10+'СЕТ СН'!$G$5-'СЕТ СН'!$G$20</f>
        <v>3292.5325271400002</v>
      </c>
      <c r="N51" s="36">
        <f>SUMIFS(СВЦЭМ!$C$33:$C$776,СВЦЭМ!$A$33:$A$776,$A51,СВЦЭМ!$B$33:$B$776,N$47)+'СЕТ СН'!$G$12+СВЦЭМ!$D$10+'СЕТ СН'!$G$5-'СЕТ СН'!$G$20</f>
        <v>3292.0740779500002</v>
      </c>
      <c r="O51" s="36">
        <f>SUMIFS(СВЦЭМ!$C$33:$C$776,СВЦЭМ!$A$33:$A$776,$A51,СВЦЭМ!$B$33:$B$776,O$47)+'СЕТ СН'!$G$12+СВЦЭМ!$D$10+'СЕТ СН'!$G$5-'СЕТ СН'!$G$20</f>
        <v>3297.2525043699998</v>
      </c>
      <c r="P51" s="36">
        <f>SUMIFS(СВЦЭМ!$C$33:$C$776,СВЦЭМ!$A$33:$A$776,$A51,СВЦЭМ!$B$33:$B$776,P$47)+'СЕТ СН'!$G$12+СВЦЭМ!$D$10+'СЕТ СН'!$G$5-'СЕТ СН'!$G$20</f>
        <v>3303.9910842899999</v>
      </c>
      <c r="Q51" s="36">
        <f>SUMIFS(СВЦЭМ!$C$33:$C$776,СВЦЭМ!$A$33:$A$776,$A51,СВЦЭМ!$B$33:$B$776,Q$47)+'СЕТ СН'!$G$12+СВЦЭМ!$D$10+'СЕТ СН'!$G$5-'СЕТ СН'!$G$20</f>
        <v>3294.8468317500001</v>
      </c>
      <c r="R51" s="36">
        <f>SUMIFS(СВЦЭМ!$C$33:$C$776,СВЦЭМ!$A$33:$A$776,$A51,СВЦЭМ!$B$33:$B$776,R$47)+'СЕТ СН'!$G$12+СВЦЭМ!$D$10+'СЕТ СН'!$G$5-'СЕТ СН'!$G$20</f>
        <v>3288.4299836700002</v>
      </c>
      <c r="S51" s="36">
        <f>SUMIFS(СВЦЭМ!$C$33:$C$776,СВЦЭМ!$A$33:$A$776,$A51,СВЦЭМ!$B$33:$B$776,S$47)+'СЕТ СН'!$G$12+СВЦЭМ!$D$10+'СЕТ СН'!$G$5-'СЕТ СН'!$G$20</f>
        <v>3291.20102185</v>
      </c>
      <c r="T51" s="36">
        <f>SUMIFS(СВЦЭМ!$C$33:$C$776,СВЦЭМ!$A$33:$A$776,$A51,СВЦЭМ!$B$33:$B$776,T$47)+'СЕТ СН'!$G$12+СВЦЭМ!$D$10+'СЕТ СН'!$G$5-'СЕТ СН'!$G$20</f>
        <v>3276.2353313900003</v>
      </c>
      <c r="U51" s="36">
        <f>SUMIFS(СВЦЭМ!$C$33:$C$776,СВЦЭМ!$A$33:$A$776,$A51,СВЦЭМ!$B$33:$B$776,U$47)+'СЕТ СН'!$G$12+СВЦЭМ!$D$10+'СЕТ СН'!$G$5-'СЕТ СН'!$G$20</f>
        <v>3235.6301604600003</v>
      </c>
      <c r="V51" s="36">
        <f>SUMIFS(СВЦЭМ!$C$33:$C$776,СВЦЭМ!$A$33:$A$776,$A51,СВЦЭМ!$B$33:$B$776,V$47)+'СЕТ СН'!$G$12+СВЦЭМ!$D$10+'СЕТ СН'!$G$5-'СЕТ СН'!$G$20</f>
        <v>3232.52231854</v>
      </c>
      <c r="W51" s="36">
        <f>SUMIFS(СВЦЭМ!$C$33:$C$776,СВЦЭМ!$A$33:$A$776,$A51,СВЦЭМ!$B$33:$B$776,W$47)+'СЕТ СН'!$G$12+СВЦЭМ!$D$10+'СЕТ СН'!$G$5-'СЕТ СН'!$G$20</f>
        <v>3226.4414201099999</v>
      </c>
      <c r="X51" s="36">
        <f>SUMIFS(СВЦЭМ!$C$33:$C$776,СВЦЭМ!$A$33:$A$776,$A51,СВЦЭМ!$B$33:$B$776,X$47)+'СЕТ СН'!$G$12+СВЦЭМ!$D$10+'СЕТ СН'!$G$5-'СЕТ СН'!$G$20</f>
        <v>3260.1329789299998</v>
      </c>
      <c r="Y51" s="36">
        <f>SUMIFS(СВЦЭМ!$C$33:$C$776,СВЦЭМ!$A$33:$A$776,$A51,СВЦЭМ!$B$33:$B$776,Y$47)+'СЕТ СН'!$G$12+СВЦЭМ!$D$10+'СЕТ СН'!$G$5-'СЕТ СН'!$G$20</f>
        <v>3321.36519546</v>
      </c>
    </row>
    <row r="52" spans="1:25" ht="15.75" x14ac:dyDescent="0.2">
      <c r="A52" s="35">
        <f t="shared" si="1"/>
        <v>43987</v>
      </c>
      <c r="B52" s="36">
        <f>SUMIFS(СВЦЭМ!$C$33:$C$776,СВЦЭМ!$A$33:$A$776,$A52,СВЦЭМ!$B$33:$B$776,B$47)+'СЕТ СН'!$G$12+СВЦЭМ!$D$10+'СЕТ СН'!$G$5-'СЕТ СН'!$G$20</f>
        <v>3429.4980145999998</v>
      </c>
      <c r="C52" s="36">
        <f>SUMIFS(СВЦЭМ!$C$33:$C$776,СВЦЭМ!$A$33:$A$776,$A52,СВЦЭМ!$B$33:$B$776,C$47)+'СЕТ СН'!$G$12+СВЦЭМ!$D$10+'СЕТ СН'!$G$5-'СЕТ СН'!$G$20</f>
        <v>3446.0747961299999</v>
      </c>
      <c r="D52" s="36">
        <f>SUMIFS(СВЦЭМ!$C$33:$C$776,СВЦЭМ!$A$33:$A$776,$A52,СВЦЭМ!$B$33:$B$776,D$47)+'СЕТ СН'!$G$12+СВЦЭМ!$D$10+'СЕТ СН'!$G$5-'СЕТ СН'!$G$20</f>
        <v>3466.0865357299999</v>
      </c>
      <c r="E52" s="36">
        <f>SUMIFS(СВЦЭМ!$C$33:$C$776,СВЦЭМ!$A$33:$A$776,$A52,СВЦЭМ!$B$33:$B$776,E$47)+'СЕТ СН'!$G$12+СВЦЭМ!$D$10+'СЕТ СН'!$G$5-'СЕТ СН'!$G$20</f>
        <v>3484.9091482100002</v>
      </c>
      <c r="F52" s="36">
        <f>SUMIFS(СВЦЭМ!$C$33:$C$776,СВЦЭМ!$A$33:$A$776,$A52,СВЦЭМ!$B$33:$B$776,F$47)+'СЕТ СН'!$G$12+СВЦЭМ!$D$10+'СЕТ СН'!$G$5-'СЕТ СН'!$G$20</f>
        <v>3484.8999177000001</v>
      </c>
      <c r="G52" s="36">
        <f>SUMIFS(СВЦЭМ!$C$33:$C$776,СВЦЭМ!$A$33:$A$776,$A52,СВЦЭМ!$B$33:$B$776,G$47)+'СЕТ СН'!$G$12+СВЦЭМ!$D$10+'СЕТ СН'!$G$5-'СЕТ СН'!$G$20</f>
        <v>3482.5718710299998</v>
      </c>
      <c r="H52" s="36">
        <f>SUMIFS(СВЦЭМ!$C$33:$C$776,СВЦЭМ!$A$33:$A$776,$A52,СВЦЭМ!$B$33:$B$776,H$47)+'СЕТ СН'!$G$12+СВЦЭМ!$D$10+'СЕТ СН'!$G$5-'СЕТ СН'!$G$20</f>
        <v>3446.2885058800002</v>
      </c>
      <c r="I52" s="36">
        <f>SUMIFS(СВЦЭМ!$C$33:$C$776,СВЦЭМ!$A$33:$A$776,$A52,СВЦЭМ!$B$33:$B$776,I$47)+'СЕТ СН'!$G$12+СВЦЭМ!$D$10+'СЕТ СН'!$G$5-'СЕТ СН'!$G$20</f>
        <v>3400.76110199</v>
      </c>
      <c r="J52" s="36">
        <f>SUMIFS(СВЦЭМ!$C$33:$C$776,СВЦЭМ!$A$33:$A$776,$A52,СВЦЭМ!$B$33:$B$776,J$47)+'СЕТ СН'!$G$12+СВЦЭМ!$D$10+'СЕТ СН'!$G$5-'СЕТ СН'!$G$20</f>
        <v>3344.35779856</v>
      </c>
      <c r="K52" s="36">
        <f>SUMIFS(СВЦЭМ!$C$33:$C$776,СВЦЭМ!$A$33:$A$776,$A52,СВЦЭМ!$B$33:$B$776,K$47)+'СЕТ СН'!$G$12+СВЦЭМ!$D$10+'СЕТ СН'!$G$5-'СЕТ СН'!$G$20</f>
        <v>3260.7147801000001</v>
      </c>
      <c r="L52" s="36">
        <f>SUMIFS(СВЦЭМ!$C$33:$C$776,СВЦЭМ!$A$33:$A$776,$A52,СВЦЭМ!$B$33:$B$776,L$47)+'СЕТ СН'!$G$12+СВЦЭМ!$D$10+'СЕТ СН'!$G$5-'СЕТ СН'!$G$20</f>
        <v>3227.9244939999999</v>
      </c>
      <c r="M52" s="36">
        <f>SUMIFS(СВЦЭМ!$C$33:$C$776,СВЦЭМ!$A$33:$A$776,$A52,СВЦЭМ!$B$33:$B$776,M$47)+'СЕТ СН'!$G$12+СВЦЭМ!$D$10+'СЕТ СН'!$G$5-'СЕТ СН'!$G$20</f>
        <v>3229.6202274699999</v>
      </c>
      <c r="N52" s="36">
        <f>SUMIFS(СВЦЭМ!$C$33:$C$776,СВЦЭМ!$A$33:$A$776,$A52,СВЦЭМ!$B$33:$B$776,N$47)+'СЕТ СН'!$G$12+СВЦЭМ!$D$10+'СЕТ СН'!$G$5-'СЕТ СН'!$G$20</f>
        <v>3229.5457289400001</v>
      </c>
      <c r="O52" s="36">
        <f>SUMIFS(СВЦЭМ!$C$33:$C$776,СВЦЭМ!$A$33:$A$776,$A52,СВЦЭМ!$B$33:$B$776,O$47)+'СЕТ СН'!$G$12+СВЦЭМ!$D$10+'СЕТ СН'!$G$5-'СЕТ СН'!$G$20</f>
        <v>3241.5553645199998</v>
      </c>
      <c r="P52" s="36">
        <f>SUMIFS(СВЦЭМ!$C$33:$C$776,СВЦЭМ!$A$33:$A$776,$A52,СВЦЭМ!$B$33:$B$776,P$47)+'СЕТ СН'!$G$12+СВЦЭМ!$D$10+'СЕТ СН'!$G$5-'СЕТ СН'!$G$20</f>
        <v>3254.9495569000001</v>
      </c>
      <c r="Q52" s="36">
        <f>SUMIFS(СВЦЭМ!$C$33:$C$776,СВЦЭМ!$A$33:$A$776,$A52,СВЦЭМ!$B$33:$B$776,Q$47)+'СЕТ СН'!$G$12+СВЦЭМ!$D$10+'СЕТ СН'!$G$5-'СЕТ СН'!$G$20</f>
        <v>3260.7980197799998</v>
      </c>
      <c r="R52" s="36">
        <f>SUMIFS(СВЦЭМ!$C$33:$C$776,СВЦЭМ!$A$33:$A$776,$A52,СВЦЭМ!$B$33:$B$776,R$47)+'СЕТ СН'!$G$12+СВЦЭМ!$D$10+'СЕТ СН'!$G$5-'СЕТ СН'!$G$20</f>
        <v>3257.0885198199999</v>
      </c>
      <c r="S52" s="36">
        <f>SUMIFS(СВЦЭМ!$C$33:$C$776,СВЦЭМ!$A$33:$A$776,$A52,СВЦЭМ!$B$33:$B$776,S$47)+'СЕТ СН'!$G$12+СВЦЭМ!$D$10+'СЕТ СН'!$G$5-'СЕТ СН'!$G$20</f>
        <v>3258.68706518</v>
      </c>
      <c r="T52" s="36">
        <f>SUMIFS(СВЦЭМ!$C$33:$C$776,СВЦЭМ!$A$33:$A$776,$A52,СВЦЭМ!$B$33:$B$776,T$47)+'СЕТ СН'!$G$12+СВЦЭМ!$D$10+'СЕТ СН'!$G$5-'СЕТ СН'!$G$20</f>
        <v>3251.24303762</v>
      </c>
      <c r="U52" s="36">
        <f>SUMIFS(СВЦЭМ!$C$33:$C$776,СВЦЭМ!$A$33:$A$776,$A52,СВЦЭМ!$B$33:$B$776,U$47)+'СЕТ СН'!$G$12+СВЦЭМ!$D$10+'СЕТ СН'!$G$5-'СЕТ СН'!$G$20</f>
        <v>3244.0256832200002</v>
      </c>
      <c r="V52" s="36">
        <f>SUMIFS(СВЦЭМ!$C$33:$C$776,СВЦЭМ!$A$33:$A$776,$A52,СВЦЭМ!$B$33:$B$776,V$47)+'СЕТ СН'!$G$12+СВЦЭМ!$D$10+'СЕТ СН'!$G$5-'СЕТ СН'!$G$20</f>
        <v>3227.2655121899998</v>
      </c>
      <c r="W52" s="36">
        <f>SUMIFS(СВЦЭМ!$C$33:$C$776,СВЦЭМ!$A$33:$A$776,$A52,СВЦЭМ!$B$33:$B$776,W$47)+'СЕТ СН'!$G$12+СВЦЭМ!$D$10+'СЕТ СН'!$G$5-'СЕТ СН'!$G$20</f>
        <v>3217.9198735</v>
      </c>
      <c r="X52" s="36">
        <f>SUMIFS(СВЦЭМ!$C$33:$C$776,СВЦЭМ!$A$33:$A$776,$A52,СВЦЭМ!$B$33:$B$776,X$47)+'СЕТ СН'!$G$12+СВЦЭМ!$D$10+'СЕТ СН'!$G$5-'СЕТ СН'!$G$20</f>
        <v>3243.5229920199999</v>
      </c>
      <c r="Y52" s="36">
        <f>SUMIFS(СВЦЭМ!$C$33:$C$776,СВЦЭМ!$A$33:$A$776,$A52,СВЦЭМ!$B$33:$B$776,Y$47)+'СЕТ СН'!$G$12+СВЦЭМ!$D$10+'СЕТ СН'!$G$5-'СЕТ СН'!$G$20</f>
        <v>3312.22891187</v>
      </c>
    </row>
    <row r="53" spans="1:25" ht="15.75" x14ac:dyDescent="0.2">
      <c r="A53" s="35">
        <f t="shared" si="1"/>
        <v>43988</v>
      </c>
      <c r="B53" s="36">
        <f>SUMIFS(СВЦЭМ!$C$33:$C$776,СВЦЭМ!$A$33:$A$776,$A53,СВЦЭМ!$B$33:$B$776,B$47)+'СЕТ СН'!$G$12+СВЦЭМ!$D$10+'СЕТ СН'!$G$5-'СЕТ СН'!$G$20</f>
        <v>3375.9004156700003</v>
      </c>
      <c r="C53" s="36">
        <f>SUMIFS(СВЦЭМ!$C$33:$C$776,СВЦЭМ!$A$33:$A$776,$A53,СВЦЭМ!$B$33:$B$776,C$47)+'СЕТ СН'!$G$12+СВЦЭМ!$D$10+'СЕТ СН'!$G$5-'СЕТ СН'!$G$20</f>
        <v>3396.1230945400002</v>
      </c>
      <c r="D53" s="36">
        <f>SUMIFS(СВЦЭМ!$C$33:$C$776,СВЦЭМ!$A$33:$A$776,$A53,СВЦЭМ!$B$33:$B$776,D$47)+'СЕТ СН'!$G$12+СВЦЭМ!$D$10+'СЕТ СН'!$G$5-'СЕТ СН'!$G$20</f>
        <v>3412.20260508</v>
      </c>
      <c r="E53" s="36">
        <f>SUMIFS(СВЦЭМ!$C$33:$C$776,СВЦЭМ!$A$33:$A$776,$A53,СВЦЭМ!$B$33:$B$776,E$47)+'СЕТ СН'!$G$12+СВЦЭМ!$D$10+'СЕТ СН'!$G$5-'СЕТ СН'!$G$20</f>
        <v>3428.3897770900003</v>
      </c>
      <c r="F53" s="36">
        <f>SUMIFS(СВЦЭМ!$C$33:$C$776,СВЦЭМ!$A$33:$A$776,$A53,СВЦЭМ!$B$33:$B$776,F$47)+'СЕТ СН'!$G$12+СВЦЭМ!$D$10+'СЕТ СН'!$G$5-'СЕТ СН'!$G$20</f>
        <v>3430.47595748</v>
      </c>
      <c r="G53" s="36">
        <f>SUMIFS(СВЦЭМ!$C$33:$C$776,СВЦЭМ!$A$33:$A$776,$A53,СВЦЭМ!$B$33:$B$776,G$47)+'СЕТ СН'!$G$12+СВЦЭМ!$D$10+'СЕТ СН'!$G$5-'СЕТ СН'!$G$20</f>
        <v>3425.62732706</v>
      </c>
      <c r="H53" s="36">
        <f>SUMIFS(СВЦЭМ!$C$33:$C$776,СВЦЭМ!$A$33:$A$776,$A53,СВЦЭМ!$B$33:$B$776,H$47)+'СЕТ СН'!$G$12+СВЦЭМ!$D$10+'СЕТ СН'!$G$5-'СЕТ СН'!$G$20</f>
        <v>3460.45178244</v>
      </c>
      <c r="I53" s="36">
        <f>SUMIFS(СВЦЭМ!$C$33:$C$776,СВЦЭМ!$A$33:$A$776,$A53,СВЦЭМ!$B$33:$B$776,I$47)+'СЕТ СН'!$G$12+СВЦЭМ!$D$10+'СЕТ СН'!$G$5-'СЕТ СН'!$G$20</f>
        <v>3430.13192531</v>
      </c>
      <c r="J53" s="36">
        <f>SUMIFS(СВЦЭМ!$C$33:$C$776,СВЦЭМ!$A$33:$A$776,$A53,СВЦЭМ!$B$33:$B$776,J$47)+'СЕТ СН'!$G$12+СВЦЭМ!$D$10+'СЕТ СН'!$G$5-'СЕТ СН'!$G$20</f>
        <v>3372.0031242599998</v>
      </c>
      <c r="K53" s="36">
        <f>SUMIFS(СВЦЭМ!$C$33:$C$776,СВЦЭМ!$A$33:$A$776,$A53,СВЦЭМ!$B$33:$B$776,K$47)+'СЕТ СН'!$G$12+СВЦЭМ!$D$10+'СЕТ СН'!$G$5-'СЕТ СН'!$G$20</f>
        <v>3264.85179229</v>
      </c>
      <c r="L53" s="36">
        <f>SUMIFS(СВЦЭМ!$C$33:$C$776,СВЦЭМ!$A$33:$A$776,$A53,СВЦЭМ!$B$33:$B$776,L$47)+'СЕТ СН'!$G$12+СВЦЭМ!$D$10+'СЕТ СН'!$G$5-'СЕТ СН'!$G$20</f>
        <v>3199.9425357</v>
      </c>
      <c r="M53" s="36">
        <f>SUMIFS(СВЦЭМ!$C$33:$C$776,СВЦЭМ!$A$33:$A$776,$A53,СВЦЭМ!$B$33:$B$776,M$47)+'СЕТ СН'!$G$12+СВЦЭМ!$D$10+'СЕТ СН'!$G$5-'СЕТ СН'!$G$20</f>
        <v>3196.1292665599999</v>
      </c>
      <c r="N53" s="36">
        <f>SUMIFS(СВЦЭМ!$C$33:$C$776,СВЦЭМ!$A$33:$A$776,$A53,СВЦЭМ!$B$33:$B$776,N$47)+'СЕТ СН'!$G$12+СВЦЭМ!$D$10+'СЕТ СН'!$G$5-'СЕТ СН'!$G$20</f>
        <v>3213.8944299200002</v>
      </c>
      <c r="O53" s="36">
        <f>SUMIFS(СВЦЭМ!$C$33:$C$776,СВЦЭМ!$A$33:$A$776,$A53,СВЦЭМ!$B$33:$B$776,O$47)+'СЕТ СН'!$G$12+СВЦЭМ!$D$10+'СЕТ СН'!$G$5-'СЕТ СН'!$G$20</f>
        <v>3243.6012122299999</v>
      </c>
      <c r="P53" s="36">
        <f>SUMIFS(СВЦЭМ!$C$33:$C$776,СВЦЭМ!$A$33:$A$776,$A53,СВЦЭМ!$B$33:$B$776,P$47)+'СЕТ СН'!$G$12+СВЦЭМ!$D$10+'СЕТ СН'!$G$5-'СЕТ СН'!$G$20</f>
        <v>3249.1500001499999</v>
      </c>
      <c r="Q53" s="36">
        <f>SUMIFS(СВЦЭМ!$C$33:$C$776,СВЦЭМ!$A$33:$A$776,$A53,СВЦЭМ!$B$33:$B$776,Q$47)+'СЕТ СН'!$G$12+СВЦЭМ!$D$10+'СЕТ СН'!$G$5-'СЕТ СН'!$G$20</f>
        <v>3249.9236628099998</v>
      </c>
      <c r="R53" s="36">
        <f>SUMIFS(СВЦЭМ!$C$33:$C$776,СВЦЭМ!$A$33:$A$776,$A53,СВЦЭМ!$B$33:$B$776,R$47)+'СЕТ СН'!$G$12+СВЦЭМ!$D$10+'СЕТ СН'!$G$5-'СЕТ СН'!$G$20</f>
        <v>3245.7139288399999</v>
      </c>
      <c r="S53" s="36">
        <f>SUMIFS(СВЦЭМ!$C$33:$C$776,СВЦЭМ!$A$33:$A$776,$A53,СВЦЭМ!$B$33:$B$776,S$47)+'СЕТ СН'!$G$12+СВЦЭМ!$D$10+'СЕТ СН'!$G$5-'СЕТ СН'!$G$20</f>
        <v>3245.0693579099998</v>
      </c>
      <c r="T53" s="36">
        <f>SUMIFS(СВЦЭМ!$C$33:$C$776,СВЦЭМ!$A$33:$A$776,$A53,СВЦЭМ!$B$33:$B$776,T$47)+'СЕТ СН'!$G$12+СВЦЭМ!$D$10+'СЕТ СН'!$G$5-'СЕТ СН'!$G$20</f>
        <v>3241.0455484100003</v>
      </c>
      <c r="U53" s="36">
        <f>SUMIFS(СВЦЭМ!$C$33:$C$776,СВЦЭМ!$A$33:$A$776,$A53,СВЦЭМ!$B$33:$B$776,U$47)+'СЕТ СН'!$G$12+СВЦЭМ!$D$10+'СЕТ СН'!$G$5-'СЕТ СН'!$G$20</f>
        <v>3228.4844609299998</v>
      </c>
      <c r="V53" s="36">
        <f>SUMIFS(СВЦЭМ!$C$33:$C$776,СВЦЭМ!$A$33:$A$776,$A53,СВЦЭМ!$B$33:$B$776,V$47)+'СЕТ СН'!$G$12+СВЦЭМ!$D$10+'СЕТ СН'!$G$5-'СЕТ СН'!$G$20</f>
        <v>3193.3450997899999</v>
      </c>
      <c r="W53" s="36">
        <f>SUMIFS(СВЦЭМ!$C$33:$C$776,СВЦЭМ!$A$33:$A$776,$A53,СВЦЭМ!$B$33:$B$776,W$47)+'СЕТ СН'!$G$12+СВЦЭМ!$D$10+'СЕТ СН'!$G$5-'СЕТ СН'!$G$20</f>
        <v>3178.4199025600001</v>
      </c>
      <c r="X53" s="36">
        <f>SUMIFS(СВЦЭМ!$C$33:$C$776,СВЦЭМ!$A$33:$A$776,$A53,СВЦЭМ!$B$33:$B$776,X$47)+'СЕТ СН'!$G$12+СВЦЭМ!$D$10+'СЕТ СН'!$G$5-'СЕТ СН'!$G$20</f>
        <v>3210.2701810200001</v>
      </c>
      <c r="Y53" s="36">
        <f>SUMIFS(СВЦЭМ!$C$33:$C$776,СВЦЭМ!$A$33:$A$776,$A53,СВЦЭМ!$B$33:$B$776,Y$47)+'СЕТ СН'!$G$12+СВЦЭМ!$D$10+'СЕТ СН'!$G$5-'СЕТ СН'!$G$20</f>
        <v>3307.2620360199999</v>
      </c>
    </row>
    <row r="54" spans="1:25" ht="15.75" x14ac:dyDescent="0.2">
      <c r="A54" s="35">
        <f t="shared" si="1"/>
        <v>43989</v>
      </c>
      <c r="B54" s="36">
        <f>SUMIFS(СВЦЭМ!$C$33:$C$776,СВЦЭМ!$A$33:$A$776,$A54,СВЦЭМ!$B$33:$B$776,B$47)+'СЕТ СН'!$G$12+СВЦЭМ!$D$10+'СЕТ СН'!$G$5-'СЕТ СН'!$G$20</f>
        <v>3405.2510489800002</v>
      </c>
      <c r="C54" s="36">
        <f>SUMIFS(СВЦЭМ!$C$33:$C$776,СВЦЭМ!$A$33:$A$776,$A54,СВЦЭМ!$B$33:$B$776,C$47)+'СЕТ СН'!$G$12+СВЦЭМ!$D$10+'СЕТ СН'!$G$5-'СЕТ СН'!$G$20</f>
        <v>3422.0770046500002</v>
      </c>
      <c r="D54" s="36">
        <f>SUMIFS(СВЦЭМ!$C$33:$C$776,СВЦЭМ!$A$33:$A$776,$A54,СВЦЭМ!$B$33:$B$776,D$47)+'СЕТ СН'!$G$12+СВЦЭМ!$D$10+'СЕТ СН'!$G$5-'СЕТ СН'!$G$20</f>
        <v>3429.6020818400002</v>
      </c>
      <c r="E54" s="36">
        <f>SUMIFS(СВЦЭМ!$C$33:$C$776,СВЦЭМ!$A$33:$A$776,$A54,СВЦЭМ!$B$33:$B$776,E$47)+'СЕТ СН'!$G$12+СВЦЭМ!$D$10+'СЕТ СН'!$G$5-'СЕТ СН'!$G$20</f>
        <v>3431.5587884300003</v>
      </c>
      <c r="F54" s="36">
        <f>SUMIFS(СВЦЭМ!$C$33:$C$776,СВЦЭМ!$A$33:$A$776,$A54,СВЦЭМ!$B$33:$B$776,F$47)+'СЕТ СН'!$G$12+СВЦЭМ!$D$10+'СЕТ СН'!$G$5-'СЕТ СН'!$G$20</f>
        <v>3421.50332243</v>
      </c>
      <c r="G54" s="36">
        <f>SUMIFS(СВЦЭМ!$C$33:$C$776,СВЦЭМ!$A$33:$A$776,$A54,СВЦЭМ!$B$33:$B$776,G$47)+'СЕТ СН'!$G$12+СВЦЭМ!$D$10+'СЕТ СН'!$G$5-'СЕТ СН'!$G$20</f>
        <v>3431.48356388</v>
      </c>
      <c r="H54" s="36">
        <f>SUMIFS(СВЦЭМ!$C$33:$C$776,СВЦЭМ!$A$33:$A$776,$A54,СВЦЭМ!$B$33:$B$776,H$47)+'СЕТ СН'!$G$12+СВЦЭМ!$D$10+'СЕТ СН'!$G$5-'СЕТ СН'!$G$20</f>
        <v>3431.8673031200001</v>
      </c>
      <c r="I54" s="36">
        <f>SUMIFS(СВЦЭМ!$C$33:$C$776,СВЦЭМ!$A$33:$A$776,$A54,СВЦЭМ!$B$33:$B$776,I$47)+'СЕТ СН'!$G$12+СВЦЭМ!$D$10+'СЕТ СН'!$G$5-'СЕТ СН'!$G$20</f>
        <v>3446.37538344</v>
      </c>
      <c r="J54" s="36">
        <f>SUMIFS(СВЦЭМ!$C$33:$C$776,СВЦЭМ!$A$33:$A$776,$A54,СВЦЭМ!$B$33:$B$776,J$47)+'СЕТ СН'!$G$12+СВЦЭМ!$D$10+'СЕТ СН'!$G$5-'СЕТ СН'!$G$20</f>
        <v>3410.4847192400002</v>
      </c>
      <c r="K54" s="36">
        <f>SUMIFS(СВЦЭМ!$C$33:$C$776,СВЦЭМ!$A$33:$A$776,$A54,СВЦЭМ!$B$33:$B$776,K$47)+'СЕТ СН'!$G$12+СВЦЭМ!$D$10+'СЕТ СН'!$G$5-'СЕТ СН'!$G$20</f>
        <v>3324.44106715</v>
      </c>
      <c r="L54" s="36">
        <f>SUMIFS(СВЦЭМ!$C$33:$C$776,СВЦЭМ!$A$33:$A$776,$A54,СВЦЭМ!$B$33:$B$776,L$47)+'СЕТ СН'!$G$12+СВЦЭМ!$D$10+'СЕТ СН'!$G$5-'СЕТ СН'!$G$20</f>
        <v>3245.7082037</v>
      </c>
      <c r="M54" s="36">
        <f>SUMIFS(СВЦЭМ!$C$33:$C$776,СВЦЭМ!$A$33:$A$776,$A54,СВЦЭМ!$B$33:$B$776,M$47)+'СЕТ СН'!$G$12+СВЦЭМ!$D$10+'СЕТ СН'!$G$5-'СЕТ СН'!$G$20</f>
        <v>3216.0210860400002</v>
      </c>
      <c r="N54" s="36">
        <f>SUMIFS(СВЦЭМ!$C$33:$C$776,СВЦЭМ!$A$33:$A$776,$A54,СВЦЭМ!$B$33:$B$776,N$47)+'СЕТ СН'!$G$12+СВЦЭМ!$D$10+'СЕТ СН'!$G$5-'СЕТ СН'!$G$20</f>
        <v>3211.95958681</v>
      </c>
      <c r="O54" s="36">
        <f>SUMIFS(СВЦЭМ!$C$33:$C$776,СВЦЭМ!$A$33:$A$776,$A54,СВЦЭМ!$B$33:$B$776,O$47)+'СЕТ СН'!$G$12+СВЦЭМ!$D$10+'СЕТ СН'!$G$5-'СЕТ СН'!$G$20</f>
        <v>3207.0816258499999</v>
      </c>
      <c r="P54" s="36">
        <f>SUMIFS(СВЦЭМ!$C$33:$C$776,СВЦЭМ!$A$33:$A$776,$A54,СВЦЭМ!$B$33:$B$776,P$47)+'СЕТ СН'!$G$12+СВЦЭМ!$D$10+'СЕТ СН'!$G$5-'СЕТ СН'!$G$20</f>
        <v>3218.96700096</v>
      </c>
      <c r="Q54" s="36">
        <f>SUMIFS(СВЦЭМ!$C$33:$C$776,СВЦЭМ!$A$33:$A$776,$A54,СВЦЭМ!$B$33:$B$776,Q$47)+'СЕТ СН'!$G$12+СВЦЭМ!$D$10+'СЕТ СН'!$G$5-'СЕТ СН'!$G$20</f>
        <v>3226.8878984600001</v>
      </c>
      <c r="R54" s="36">
        <f>SUMIFS(СВЦЭМ!$C$33:$C$776,СВЦЭМ!$A$33:$A$776,$A54,СВЦЭМ!$B$33:$B$776,R$47)+'СЕТ СН'!$G$12+СВЦЭМ!$D$10+'СЕТ СН'!$G$5-'СЕТ СН'!$G$20</f>
        <v>3223.0849616200003</v>
      </c>
      <c r="S54" s="36">
        <f>SUMIFS(СВЦЭМ!$C$33:$C$776,СВЦЭМ!$A$33:$A$776,$A54,СВЦЭМ!$B$33:$B$776,S$47)+'СЕТ СН'!$G$12+СВЦЭМ!$D$10+'СЕТ СН'!$G$5-'СЕТ СН'!$G$20</f>
        <v>3228.1195986399998</v>
      </c>
      <c r="T54" s="36">
        <f>SUMIFS(СВЦЭМ!$C$33:$C$776,СВЦЭМ!$A$33:$A$776,$A54,СВЦЭМ!$B$33:$B$776,T$47)+'СЕТ СН'!$G$12+СВЦЭМ!$D$10+'СЕТ СН'!$G$5-'СЕТ СН'!$G$20</f>
        <v>3216.6950494299999</v>
      </c>
      <c r="U54" s="36">
        <f>SUMIFS(СВЦЭМ!$C$33:$C$776,СВЦЭМ!$A$33:$A$776,$A54,СВЦЭМ!$B$33:$B$776,U$47)+'СЕТ СН'!$G$12+СВЦЭМ!$D$10+'СЕТ СН'!$G$5-'СЕТ СН'!$G$20</f>
        <v>3191.45002613</v>
      </c>
      <c r="V54" s="36">
        <f>SUMIFS(СВЦЭМ!$C$33:$C$776,СВЦЭМ!$A$33:$A$776,$A54,СВЦЭМ!$B$33:$B$776,V$47)+'СЕТ СН'!$G$12+СВЦЭМ!$D$10+'СЕТ СН'!$G$5-'СЕТ СН'!$G$20</f>
        <v>3158.03841375</v>
      </c>
      <c r="W54" s="36">
        <f>SUMIFS(СВЦЭМ!$C$33:$C$776,СВЦЭМ!$A$33:$A$776,$A54,СВЦЭМ!$B$33:$B$776,W$47)+'СЕТ СН'!$G$12+СВЦЭМ!$D$10+'СЕТ СН'!$G$5-'СЕТ СН'!$G$20</f>
        <v>3152.1842280000001</v>
      </c>
      <c r="X54" s="36">
        <f>SUMIFS(СВЦЭМ!$C$33:$C$776,СВЦЭМ!$A$33:$A$776,$A54,СВЦЭМ!$B$33:$B$776,X$47)+'СЕТ СН'!$G$12+СВЦЭМ!$D$10+'СЕТ СН'!$G$5-'СЕТ СН'!$G$20</f>
        <v>3176.0849368899999</v>
      </c>
      <c r="Y54" s="36">
        <f>SUMIFS(СВЦЭМ!$C$33:$C$776,СВЦЭМ!$A$33:$A$776,$A54,СВЦЭМ!$B$33:$B$776,Y$47)+'СЕТ СН'!$G$12+СВЦЭМ!$D$10+'СЕТ СН'!$G$5-'СЕТ СН'!$G$20</f>
        <v>3268.4327321599999</v>
      </c>
    </row>
    <row r="55" spans="1:25" ht="15.75" x14ac:dyDescent="0.2">
      <c r="A55" s="35">
        <f t="shared" si="1"/>
        <v>43990</v>
      </c>
      <c r="B55" s="36">
        <f>SUMIFS(СВЦЭМ!$C$33:$C$776,СВЦЭМ!$A$33:$A$776,$A55,СВЦЭМ!$B$33:$B$776,B$47)+'СЕТ СН'!$G$12+СВЦЭМ!$D$10+'СЕТ СН'!$G$5-'СЕТ СН'!$G$20</f>
        <v>3389.53117896</v>
      </c>
      <c r="C55" s="36">
        <f>SUMIFS(СВЦЭМ!$C$33:$C$776,СВЦЭМ!$A$33:$A$776,$A55,СВЦЭМ!$B$33:$B$776,C$47)+'СЕТ СН'!$G$12+СВЦЭМ!$D$10+'СЕТ СН'!$G$5-'СЕТ СН'!$G$20</f>
        <v>3413.2312424500001</v>
      </c>
      <c r="D55" s="36">
        <f>SUMIFS(СВЦЭМ!$C$33:$C$776,СВЦЭМ!$A$33:$A$776,$A55,СВЦЭМ!$B$33:$B$776,D$47)+'СЕТ СН'!$G$12+СВЦЭМ!$D$10+'СЕТ СН'!$G$5-'СЕТ СН'!$G$20</f>
        <v>3447.81394099</v>
      </c>
      <c r="E55" s="36">
        <f>SUMIFS(СВЦЭМ!$C$33:$C$776,СВЦЭМ!$A$33:$A$776,$A55,СВЦЭМ!$B$33:$B$776,E$47)+'СЕТ СН'!$G$12+СВЦЭМ!$D$10+'СЕТ СН'!$G$5-'СЕТ СН'!$G$20</f>
        <v>3450.58958063</v>
      </c>
      <c r="F55" s="36">
        <f>SUMIFS(СВЦЭМ!$C$33:$C$776,СВЦЭМ!$A$33:$A$776,$A55,СВЦЭМ!$B$33:$B$776,F$47)+'СЕТ СН'!$G$12+СВЦЭМ!$D$10+'СЕТ СН'!$G$5-'СЕТ СН'!$G$20</f>
        <v>3446.4959317500002</v>
      </c>
      <c r="G55" s="36">
        <f>SUMIFS(СВЦЭМ!$C$33:$C$776,СВЦЭМ!$A$33:$A$776,$A55,СВЦЭМ!$B$33:$B$776,G$47)+'СЕТ СН'!$G$12+СВЦЭМ!$D$10+'СЕТ СН'!$G$5-'СЕТ СН'!$G$20</f>
        <v>3446.2395514199998</v>
      </c>
      <c r="H55" s="36">
        <f>SUMIFS(СВЦЭМ!$C$33:$C$776,СВЦЭМ!$A$33:$A$776,$A55,СВЦЭМ!$B$33:$B$776,H$47)+'СЕТ СН'!$G$12+СВЦЭМ!$D$10+'СЕТ СН'!$G$5-'СЕТ СН'!$G$20</f>
        <v>3441.3111237100002</v>
      </c>
      <c r="I55" s="36">
        <f>SUMIFS(СВЦЭМ!$C$33:$C$776,СВЦЭМ!$A$33:$A$776,$A55,СВЦЭМ!$B$33:$B$776,I$47)+'СЕТ СН'!$G$12+СВЦЭМ!$D$10+'СЕТ СН'!$G$5-'СЕТ СН'!$G$20</f>
        <v>3437.9774370499999</v>
      </c>
      <c r="J55" s="36">
        <f>SUMIFS(СВЦЭМ!$C$33:$C$776,СВЦЭМ!$A$33:$A$776,$A55,СВЦЭМ!$B$33:$B$776,J$47)+'СЕТ СН'!$G$12+СВЦЭМ!$D$10+'СЕТ СН'!$G$5-'СЕТ СН'!$G$20</f>
        <v>3370.2333299699999</v>
      </c>
      <c r="K55" s="36">
        <f>SUMIFS(СВЦЭМ!$C$33:$C$776,СВЦЭМ!$A$33:$A$776,$A55,СВЦЭМ!$B$33:$B$776,K$47)+'СЕТ СН'!$G$12+СВЦЭМ!$D$10+'СЕТ СН'!$G$5-'СЕТ СН'!$G$20</f>
        <v>3262.6930057199997</v>
      </c>
      <c r="L55" s="36">
        <f>SUMIFS(СВЦЭМ!$C$33:$C$776,СВЦЭМ!$A$33:$A$776,$A55,СВЦЭМ!$B$33:$B$776,L$47)+'СЕТ СН'!$G$12+СВЦЭМ!$D$10+'СЕТ СН'!$G$5-'СЕТ СН'!$G$20</f>
        <v>3207.1669898700002</v>
      </c>
      <c r="M55" s="36">
        <f>SUMIFS(СВЦЭМ!$C$33:$C$776,СВЦЭМ!$A$33:$A$776,$A55,СВЦЭМ!$B$33:$B$776,M$47)+'СЕТ СН'!$G$12+СВЦЭМ!$D$10+'СЕТ СН'!$G$5-'СЕТ СН'!$G$20</f>
        <v>3194.8863344800002</v>
      </c>
      <c r="N55" s="36">
        <f>SUMIFS(СВЦЭМ!$C$33:$C$776,СВЦЭМ!$A$33:$A$776,$A55,СВЦЭМ!$B$33:$B$776,N$47)+'СЕТ СН'!$G$12+СВЦЭМ!$D$10+'СЕТ СН'!$G$5-'СЕТ СН'!$G$20</f>
        <v>3201.0185942200001</v>
      </c>
      <c r="O55" s="36">
        <f>SUMIFS(СВЦЭМ!$C$33:$C$776,СВЦЭМ!$A$33:$A$776,$A55,СВЦЭМ!$B$33:$B$776,O$47)+'СЕТ СН'!$G$12+СВЦЭМ!$D$10+'СЕТ СН'!$G$5-'СЕТ СН'!$G$20</f>
        <v>3215.2342457899999</v>
      </c>
      <c r="P55" s="36">
        <f>SUMIFS(СВЦЭМ!$C$33:$C$776,СВЦЭМ!$A$33:$A$776,$A55,СВЦЭМ!$B$33:$B$776,P$47)+'СЕТ СН'!$G$12+СВЦЭМ!$D$10+'СЕТ СН'!$G$5-'СЕТ СН'!$G$20</f>
        <v>3213.0467158500001</v>
      </c>
      <c r="Q55" s="36">
        <f>SUMIFS(СВЦЭМ!$C$33:$C$776,СВЦЭМ!$A$33:$A$776,$A55,СВЦЭМ!$B$33:$B$776,Q$47)+'СЕТ СН'!$G$12+СВЦЭМ!$D$10+'СЕТ СН'!$G$5-'СЕТ СН'!$G$20</f>
        <v>3216.1759224299999</v>
      </c>
      <c r="R55" s="36">
        <f>SUMIFS(СВЦЭМ!$C$33:$C$776,СВЦЭМ!$A$33:$A$776,$A55,СВЦЭМ!$B$33:$B$776,R$47)+'СЕТ СН'!$G$12+СВЦЭМ!$D$10+'СЕТ СН'!$G$5-'СЕТ СН'!$G$20</f>
        <v>3214.4598756999999</v>
      </c>
      <c r="S55" s="36">
        <f>SUMIFS(СВЦЭМ!$C$33:$C$776,СВЦЭМ!$A$33:$A$776,$A55,СВЦЭМ!$B$33:$B$776,S$47)+'СЕТ СН'!$G$12+СВЦЭМ!$D$10+'СЕТ СН'!$G$5-'СЕТ СН'!$G$20</f>
        <v>3230.0058677299999</v>
      </c>
      <c r="T55" s="36">
        <f>SUMIFS(СВЦЭМ!$C$33:$C$776,СВЦЭМ!$A$33:$A$776,$A55,СВЦЭМ!$B$33:$B$776,T$47)+'СЕТ СН'!$G$12+СВЦЭМ!$D$10+'СЕТ СН'!$G$5-'СЕТ СН'!$G$20</f>
        <v>3219.38060511</v>
      </c>
      <c r="U55" s="36">
        <f>SUMIFS(СВЦЭМ!$C$33:$C$776,СВЦЭМ!$A$33:$A$776,$A55,СВЦЭМ!$B$33:$B$776,U$47)+'СЕТ СН'!$G$12+СВЦЭМ!$D$10+'СЕТ СН'!$G$5-'СЕТ СН'!$G$20</f>
        <v>3214.9285103699999</v>
      </c>
      <c r="V55" s="36">
        <f>SUMIFS(СВЦЭМ!$C$33:$C$776,СВЦЭМ!$A$33:$A$776,$A55,СВЦЭМ!$B$33:$B$776,V$47)+'СЕТ СН'!$G$12+СВЦЭМ!$D$10+'СЕТ СН'!$G$5-'СЕТ СН'!$G$20</f>
        <v>3185.0003721200001</v>
      </c>
      <c r="W55" s="36">
        <f>SUMIFS(СВЦЭМ!$C$33:$C$776,СВЦЭМ!$A$33:$A$776,$A55,СВЦЭМ!$B$33:$B$776,W$47)+'СЕТ СН'!$G$12+СВЦЭМ!$D$10+'СЕТ СН'!$G$5-'СЕТ СН'!$G$20</f>
        <v>3174.5127527</v>
      </c>
      <c r="X55" s="36">
        <f>SUMIFS(СВЦЭМ!$C$33:$C$776,СВЦЭМ!$A$33:$A$776,$A55,СВЦЭМ!$B$33:$B$776,X$47)+'СЕТ СН'!$G$12+СВЦЭМ!$D$10+'СЕТ СН'!$G$5-'СЕТ СН'!$G$20</f>
        <v>3214.9322038700002</v>
      </c>
      <c r="Y55" s="36">
        <f>SUMIFS(СВЦЭМ!$C$33:$C$776,СВЦЭМ!$A$33:$A$776,$A55,СВЦЭМ!$B$33:$B$776,Y$47)+'СЕТ СН'!$G$12+СВЦЭМ!$D$10+'СЕТ СН'!$G$5-'СЕТ СН'!$G$20</f>
        <v>3276.2440362400002</v>
      </c>
    </row>
    <row r="56" spans="1:25" ht="15.75" x14ac:dyDescent="0.2">
      <c r="A56" s="35">
        <f t="shared" si="1"/>
        <v>43991</v>
      </c>
      <c r="B56" s="36">
        <f>SUMIFS(СВЦЭМ!$C$33:$C$776,СВЦЭМ!$A$33:$A$776,$A56,СВЦЭМ!$B$33:$B$776,B$47)+'СЕТ СН'!$G$12+СВЦЭМ!$D$10+'СЕТ СН'!$G$5-'СЕТ СН'!$G$20</f>
        <v>3374.5741945199998</v>
      </c>
      <c r="C56" s="36">
        <f>SUMIFS(СВЦЭМ!$C$33:$C$776,СВЦЭМ!$A$33:$A$776,$A56,СВЦЭМ!$B$33:$B$776,C$47)+'СЕТ СН'!$G$12+СВЦЭМ!$D$10+'СЕТ СН'!$G$5-'СЕТ СН'!$G$20</f>
        <v>3412.3181672800001</v>
      </c>
      <c r="D56" s="36">
        <f>SUMIFS(СВЦЭМ!$C$33:$C$776,СВЦЭМ!$A$33:$A$776,$A56,СВЦЭМ!$B$33:$B$776,D$47)+'СЕТ СН'!$G$12+СВЦЭМ!$D$10+'СЕТ СН'!$G$5-'СЕТ СН'!$G$20</f>
        <v>3428.45943571</v>
      </c>
      <c r="E56" s="36">
        <f>SUMIFS(СВЦЭМ!$C$33:$C$776,СВЦЭМ!$A$33:$A$776,$A56,СВЦЭМ!$B$33:$B$776,E$47)+'СЕТ СН'!$G$12+СВЦЭМ!$D$10+'СЕТ СН'!$G$5-'СЕТ СН'!$G$20</f>
        <v>3435.0782077100002</v>
      </c>
      <c r="F56" s="36">
        <f>SUMIFS(СВЦЭМ!$C$33:$C$776,СВЦЭМ!$A$33:$A$776,$A56,СВЦЭМ!$B$33:$B$776,F$47)+'СЕТ СН'!$G$12+СВЦЭМ!$D$10+'СЕТ СН'!$G$5-'СЕТ СН'!$G$20</f>
        <v>3429.1061111099998</v>
      </c>
      <c r="G56" s="36">
        <f>SUMIFS(СВЦЭМ!$C$33:$C$776,СВЦЭМ!$A$33:$A$776,$A56,СВЦЭМ!$B$33:$B$776,G$47)+'СЕТ СН'!$G$12+СВЦЭМ!$D$10+'СЕТ СН'!$G$5-'СЕТ СН'!$G$20</f>
        <v>3429.2026088399998</v>
      </c>
      <c r="H56" s="36">
        <f>SUMIFS(СВЦЭМ!$C$33:$C$776,СВЦЭМ!$A$33:$A$776,$A56,СВЦЭМ!$B$33:$B$776,H$47)+'СЕТ СН'!$G$12+СВЦЭМ!$D$10+'СЕТ СН'!$G$5-'СЕТ СН'!$G$20</f>
        <v>3415.38815862</v>
      </c>
      <c r="I56" s="36">
        <f>SUMIFS(СВЦЭМ!$C$33:$C$776,СВЦЭМ!$A$33:$A$776,$A56,СВЦЭМ!$B$33:$B$776,I$47)+'СЕТ СН'!$G$12+СВЦЭМ!$D$10+'СЕТ СН'!$G$5-'СЕТ СН'!$G$20</f>
        <v>3364.48244312</v>
      </c>
      <c r="J56" s="36">
        <f>SUMIFS(СВЦЭМ!$C$33:$C$776,СВЦЭМ!$A$33:$A$776,$A56,СВЦЭМ!$B$33:$B$776,J$47)+'СЕТ СН'!$G$12+СВЦЭМ!$D$10+'СЕТ СН'!$G$5-'СЕТ СН'!$G$20</f>
        <v>3304.84492985</v>
      </c>
      <c r="K56" s="36">
        <f>SUMIFS(СВЦЭМ!$C$33:$C$776,СВЦЭМ!$A$33:$A$776,$A56,СВЦЭМ!$B$33:$B$776,K$47)+'СЕТ СН'!$G$12+СВЦЭМ!$D$10+'СЕТ СН'!$G$5-'СЕТ СН'!$G$20</f>
        <v>3234.5364759100003</v>
      </c>
      <c r="L56" s="36">
        <f>SUMIFS(СВЦЭМ!$C$33:$C$776,СВЦЭМ!$A$33:$A$776,$A56,СВЦЭМ!$B$33:$B$776,L$47)+'СЕТ СН'!$G$12+СВЦЭМ!$D$10+'СЕТ СН'!$G$5-'СЕТ СН'!$G$20</f>
        <v>3206.1417945900002</v>
      </c>
      <c r="M56" s="36">
        <f>SUMIFS(СВЦЭМ!$C$33:$C$776,СВЦЭМ!$A$33:$A$776,$A56,СВЦЭМ!$B$33:$B$776,M$47)+'СЕТ СН'!$G$12+СВЦЭМ!$D$10+'СЕТ СН'!$G$5-'СЕТ СН'!$G$20</f>
        <v>3209.21881033</v>
      </c>
      <c r="N56" s="36">
        <f>SUMIFS(СВЦЭМ!$C$33:$C$776,СВЦЭМ!$A$33:$A$776,$A56,СВЦЭМ!$B$33:$B$776,N$47)+'СЕТ СН'!$G$12+СВЦЭМ!$D$10+'СЕТ СН'!$G$5-'СЕТ СН'!$G$20</f>
        <v>3231.0531161099998</v>
      </c>
      <c r="O56" s="36">
        <f>SUMIFS(СВЦЭМ!$C$33:$C$776,СВЦЭМ!$A$33:$A$776,$A56,СВЦЭМ!$B$33:$B$776,O$47)+'СЕТ СН'!$G$12+СВЦЭМ!$D$10+'СЕТ СН'!$G$5-'СЕТ СН'!$G$20</f>
        <v>3227.2964032999998</v>
      </c>
      <c r="P56" s="36">
        <f>SUMIFS(СВЦЭМ!$C$33:$C$776,СВЦЭМ!$A$33:$A$776,$A56,СВЦЭМ!$B$33:$B$776,P$47)+'СЕТ СН'!$G$12+СВЦЭМ!$D$10+'СЕТ СН'!$G$5-'СЕТ СН'!$G$20</f>
        <v>3238.7976568200002</v>
      </c>
      <c r="Q56" s="36">
        <f>SUMIFS(СВЦЭМ!$C$33:$C$776,СВЦЭМ!$A$33:$A$776,$A56,СВЦЭМ!$B$33:$B$776,Q$47)+'СЕТ СН'!$G$12+СВЦЭМ!$D$10+'СЕТ СН'!$G$5-'СЕТ СН'!$G$20</f>
        <v>3239.5264412699999</v>
      </c>
      <c r="R56" s="36">
        <f>SUMIFS(СВЦЭМ!$C$33:$C$776,СВЦЭМ!$A$33:$A$776,$A56,СВЦЭМ!$B$33:$B$776,R$47)+'СЕТ СН'!$G$12+СВЦЭМ!$D$10+'СЕТ СН'!$G$5-'СЕТ СН'!$G$20</f>
        <v>3239.2648714799998</v>
      </c>
      <c r="S56" s="36">
        <f>SUMIFS(СВЦЭМ!$C$33:$C$776,СВЦЭМ!$A$33:$A$776,$A56,СВЦЭМ!$B$33:$B$776,S$47)+'СЕТ СН'!$G$12+СВЦЭМ!$D$10+'СЕТ СН'!$G$5-'СЕТ СН'!$G$20</f>
        <v>3247.9327829499998</v>
      </c>
      <c r="T56" s="36">
        <f>SUMIFS(СВЦЭМ!$C$33:$C$776,СВЦЭМ!$A$33:$A$776,$A56,СВЦЭМ!$B$33:$B$776,T$47)+'СЕТ СН'!$G$12+СВЦЭМ!$D$10+'СЕТ СН'!$G$5-'СЕТ СН'!$G$20</f>
        <v>3240.0770674599999</v>
      </c>
      <c r="U56" s="36">
        <f>SUMIFS(СВЦЭМ!$C$33:$C$776,СВЦЭМ!$A$33:$A$776,$A56,СВЦЭМ!$B$33:$B$776,U$47)+'СЕТ СН'!$G$12+СВЦЭМ!$D$10+'СЕТ СН'!$G$5-'СЕТ СН'!$G$20</f>
        <v>3243.6949511900002</v>
      </c>
      <c r="V56" s="36">
        <f>SUMIFS(СВЦЭМ!$C$33:$C$776,СВЦЭМ!$A$33:$A$776,$A56,СВЦЭМ!$B$33:$B$776,V$47)+'СЕТ СН'!$G$12+СВЦЭМ!$D$10+'СЕТ СН'!$G$5-'СЕТ СН'!$G$20</f>
        <v>3249.1683177099999</v>
      </c>
      <c r="W56" s="36">
        <f>SUMIFS(СВЦЭМ!$C$33:$C$776,СВЦЭМ!$A$33:$A$776,$A56,СВЦЭМ!$B$33:$B$776,W$47)+'СЕТ СН'!$G$12+СВЦЭМ!$D$10+'СЕТ СН'!$G$5-'СЕТ СН'!$G$20</f>
        <v>3257.2552139600002</v>
      </c>
      <c r="X56" s="36">
        <f>SUMIFS(СВЦЭМ!$C$33:$C$776,СВЦЭМ!$A$33:$A$776,$A56,СВЦЭМ!$B$33:$B$776,X$47)+'СЕТ СН'!$G$12+СВЦЭМ!$D$10+'СЕТ СН'!$G$5-'СЕТ СН'!$G$20</f>
        <v>3247.5775787100001</v>
      </c>
      <c r="Y56" s="36">
        <f>SUMIFS(СВЦЭМ!$C$33:$C$776,СВЦЭМ!$A$33:$A$776,$A56,СВЦЭМ!$B$33:$B$776,Y$47)+'СЕТ СН'!$G$12+СВЦЭМ!$D$10+'СЕТ СН'!$G$5-'СЕТ СН'!$G$20</f>
        <v>3328.4620924400001</v>
      </c>
    </row>
    <row r="57" spans="1:25" ht="15.75" x14ac:dyDescent="0.2">
      <c r="A57" s="35">
        <f t="shared" si="1"/>
        <v>43992</v>
      </c>
      <c r="B57" s="36">
        <f>SUMIFS(СВЦЭМ!$C$33:$C$776,СВЦЭМ!$A$33:$A$776,$A57,СВЦЭМ!$B$33:$B$776,B$47)+'СЕТ СН'!$G$12+СВЦЭМ!$D$10+'СЕТ СН'!$G$5-'СЕТ СН'!$G$20</f>
        <v>3445.1972648700003</v>
      </c>
      <c r="C57" s="36">
        <f>SUMIFS(СВЦЭМ!$C$33:$C$776,СВЦЭМ!$A$33:$A$776,$A57,СВЦЭМ!$B$33:$B$776,C$47)+'СЕТ СН'!$G$12+СВЦЭМ!$D$10+'СЕТ СН'!$G$5-'СЕТ СН'!$G$20</f>
        <v>3458.1940212700001</v>
      </c>
      <c r="D57" s="36">
        <f>SUMIFS(СВЦЭМ!$C$33:$C$776,СВЦЭМ!$A$33:$A$776,$A57,СВЦЭМ!$B$33:$B$776,D$47)+'СЕТ СН'!$G$12+СВЦЭМ!$D$10+'СЕТ СН'!$G$5-'СЕТ СН'!$G$20</f>
        <v>3434.9862782</v>
      </c>
      <c r="E57" s="36">
        <f>SUMIFS(СВЦЭМ!$C$33:$C$776,СВЦЭМ!$A$33:$A$776,$A57,СВЦЭМ!$B$33:$B$776,E$47)+'СЕТ СН'!$G$12+СВЦЭМ!$D$10+'СЕТ СН'!$G$5-'СЕТ СН'!$G$20</f>
        <v>3438.66129452</v>
      </c>
      <c r="F57" s="36">
        <f>SUMIFS(СВЦЭМ!$C$33:$C$776,СВЦЭМ!$A$33:$A$776,$A57,СВЦЭМ!$B$33:$B$776,F$47)+'СЕТ СН'!$G$12+СВЦЭМ!$D$10+'СЕТ СН'!$G$5-'СЕТ СН'!$G$20</f>
        <v>3433.1631326699999</v>
      </c>
      <c r="G57" s="36">
        <f>SUMIFS(СВЦЭМ!$C$33:$C$776,СВЦЭМ!$A$33:$A$776,$A57,СВЦЭМ!$B$33:$B$776,G$47)+'СЕТ СН'!$G$12+СВЦЭМ!$D$10+'СЕТ СН'!$G$5-'СЕТ СН'!$G$20</f>
        <v>3431.5638298700001</v>
      </c>
      <c r="H57" s="36">
        <f>SUMIFS(СВЦЭМ!$C$33:$C$776,СВЦЭМ!$A$33:$A$776,$A57,СВЦЭМ!$B$33:$B$776,H$47)+'СЕТ СН'!$G$12+СВЦЭМ!$D$10+'СЕТ СН'!$G$5-'СЕТ СН'!$G$20</f>
        <v>3449.6161349200001</v>
      </c>
      <c r="I57" s="36">
        <f>SUMIFS(СВЦЭМ!$C$33:$C$776,СВЦЭМ!$A$33:$A$776,$A57,СВЦЭМ!$B$33:$B$776,I$47)+'СЕТ СН'!$G$12+СВЦЭМ!$D$10+'СЕТ СН'!$G$5-'СЕТ СН'!$G$20</f>
        <v>3420.9973339500002</v>
      </c>
      <c r="J57" s="36">
        <f>SUMIFS(СВЦЭМ!$C$33:$C$776,СВЦЭМ!$A$33:$A$776,$A57,СВЦЭМ!$B$33:$B$776,J$47)+'СЕТ СН'!$G$12+СВЦЭМ!$D$10+'СЕТ СН'!$G$5-'СЕТ СН'!$G$20</f>
        <v>3370.6039920100002</v>
      </c>
      <c r="K57" s="36">
        <f>SUMIFS(СВЦЭМ!$C$33:$C$776,СВЦЭМ!$A$33:$A$776,$A57,СВЦЭМ!$B$33:$B$776,K$47)+'СЕТ СН'!$G$12+СВЦЭМ!$D$10+'СЕТ СН'!$G$5-'СЕТ СН'!$G$20</f>
        <v>3288.4993982699998</v>
      </c>
      <c r="L57" s="36">
        <f>SUMIFS(СВЦЭМ!$C$33:$C$776,СВЦЭМ!$A$33:$A$776,$A57,СВЦЭМ!$B$33:$B$776,L$47)+'СЕТ СН'!$G$12+СВЦЭМ!$D$10+'СЕТ СН'!$G$5-'СЕТ СН'!$G$20</f>
        <v>3219.5584292799999</v>
      </c>
      <c r="M57" s="36">
        <f>SUMIFS(СВЦЭМ!$C$33:$C$776,СВЦЭМ!$A$33:$A$776,$A57,СВЦЭМ!$B$33:$B$776,M$47)+'СЕТ СН'!$G$12+СВЦЭМ!$D$10+'СЕТ СН'!$G$5-'СЕТ СН'!$G$20</f>
        <v>3230.75068104</v>
      </c>
      <c r="N57" s="36">
        <f>SUMIFS(СВЦЭМ!$C$33:$C$776,СВЦЭМ!$A$33:$A$776,$A57,СВЦЭМ!$B$33:$B$776,N$47)+'СЕТ СН'!$G$12+СВЦЭМ!$D$10+'СЕТ СН'!$G$5-'СЕТ СН'!$G$20</f>
        <v>3240.7929245599998</v>
      </c>
      <c r="O57" s="36">
        <f>SUMIFS(СВЦЭМ!$C$33:$C$776,СВЦЭМ!$A$33:$A$776,$A57,СВЦЭМ!$B$33:$B$776,O$47)+'СЕТ СН'!$G$12+СВЦЭМ!$D$10+'СЕТ СН'!$G$5-'СЕТ СН'!$G$20</f>
        <v>3238.7906014499999</v>
      </c>
      <c r="P57" s="36">
        <f>SUMIFS(СВЦЭМ!$C$33:$C$776,СВЦЭМ!$A$33:$A$776,$A57,СВЦЭМ!$B$33:$B$776,P$47)+'СЕТ СН'!$G$12+СВЦЭМ!$D$10+'СЕТ СН'!$G$5-'СЕТ СН'!$G$20</f>
        <v>3246.9064180099999</v>
      </c>
      <c r="Q57" s="36">
        <f>SUMIFS(СВЦЭМ!$C$33:$C$776,СВЦЭМ!$A$33:$A$776,$A57,СВЦЭМ!$B$33:$B$776,Q$47)+'СЕТ СН'!$G$12+СВЦЭМ!$D$10+'СЕТ СН'!$G$5-'СЕТ СН'!$G$20</f>
        <v>3254.2772681500001</v>
      </c>
      <c r="R57" s="36">
        <f>SUMIFS(СВЦЭМ!$C$33:$C$776,СВЦЭМ!$A$33:$A$776,$A57,СВЦЭМ!$B$33:$B$776,R$47)+'СЕТ СН'!$G$12+СВЦЭМ!$D$10+'СЕТ СН'!$G$5-'СЕТ СН'!$G$20</f>
        <v>3254.5524456200001</v>
      </c>
      <c r="S57" s="36">
        <f>SUMIFS(СВЦЭМ!$C$33:$C$776,СВЦЭМ!$A$33:$A$776,$A57,СВЦЭМ!$B$33:$B$776,S$47)+'СЕТ СН'!$G$12+СВЦЭМ!$D$10+'СЕТ СН'!$G$5-'СЕТ СН'!$G$20</f>
        <v>3258.5964450900001</v>
      </c>
      <c r="T57" s="36">
        <f>SUMIFS(СВЦЭМ!$C$33:$C$776,СВЦЭМ!$A$33:$A$776,$A57,СВЦЭМ!$B$33:$B$776,T$47)+'СЕТ СН'!$G$12+СВЦЭМ!$D$10+'СЕТ СН'!$G$5-'СЕТ СН'!$G$20</f>
        <v>3254.2791826000002</v>
      </c>
      <c r="U57" s="36">
        <f>SUMIFS(СВЦЭМ!$C$33:$C$776,СВЦЭМ!$A$33:$A$776,$A57,СВЦЭМ!$B$33:$B$776,U$47)+'СЕТ СН'!$G$12+СВЦЭМ!$D$10+'СЕТ СН'!$G$5-'СЕТ СН'!$G$20</f>
        <v>3243.8534896599999</v>
      </c>
      <c r="V57" s="36">
        <f>SUMIFS(СВЦЭМ!$C$33:$C$776,СВЦЭМ!$A$33:$A$776,$A57,СВЦЭМ!$B$33:$B$776,V$47)+'СЕТ СН'!$G$12+СВЦЭМ!$D$10+'СЕТ СН'!$G$5-'СЕТ СН'!$G$20</f>
        <v>3238.8529408700001</v>
      </c>
      <c r="W57" s="36">
        <f>SUMIFS(СВЦЭМ!$C$33:$C$776,СВЦЭМ!$A$33:$A$776,$A57,СВЦЭМ!$B$33:$B$776,W$47)+'СЕТ СН'!$G$12+СВЦЭМ!$D$10+'СЕТ СН'!$G$5-'СЕТ СН'!$G$20</f>
        <v>3241.6491840200001</v>
      </c>
      <c r="X57" s="36">
        <f>SUMIFS(СВЦЭМ!$C$33:$C$776,СВЦЭМ!$A$33:$A$776,$A57,СВЦЭМ!$B$33:$B$776,X$47)+'СЕТ СН'!$G$12+СВЦЭМ!$D$10+'СЕТ СН'!$G$5-'СЕТ СН'!$G$20</f>
        <v>3279.5685428100001</v>
      </c>
      <c r="Y57" s="36">
        <f>SUMIFS(СВЦЭМ!$C$33:$C$776,СВЦЭМ!$A$33:$A$776,$A57,СВЦЭМ!$B$33:$B$776,Y$47)+'СЕТ СН'!$G$12+СВЦЭМ!$D$10+'СЕТ СН'!$G$5-'СЕТ СН'!$G$20</f>
        <v>3369.9072279800002</v>
      </c>
    </row>
    <row r="58" spans="1:25" ht="15.75" x14ac:dyDescent="0.2">
      <c r="A58" s="35">
        <f t="shared" si="1"/>
        <v>43993</v>
      </c>
      <c r="B58" s="36">
        <f>SUMIFS(СВЦЭМ!$C$33:$C$776,СВЦЭМ!$A$33:$A$776,$A58,СВЦЭМ!$B$33:$B$776,B$47)+'СЕТ СН'!$G$12+СВЦЭМ!$D$10+'СЕТ СН'!$G$5-'СЕТ СН'!$G$20</f>
        <v>3475.6320220699999</v>
      </c>
      <c r="C58" s="36">
        <f>SUMIFS(СВЦЭМ!$C$33:$C$776,СВЦЭМ!$A$33:$A$776,$A58,СВЦЭМ!$B$33:$B$776,C$47)+'СЕТ СН'!$G$12+СВЦЭМ!$D$10+'СЕТ СН'!$G$5-'СЕТ СН'!$G$20</f>
        <v>3447.95138791</v>
      </c>
      <c r="D58" s="36">
        <f>SUMIFS(СВЦЭМ!$C$33:$C$776,СВЦЭМ!$A$33:$A$776,$A58,СВЦЭМ!$B$33:$B$776,D$47)+'СЕТ СН'!$G$12+СВЦЭМ!$D$10+'СЕТ СН'!$G$5-'СЕТ СН'!$G$20</f>
        <v>3426.1362884199998</v>
      </c>
      <c r="E58" s="36">
        <f>SUMIFS(СВЦЭМ!$C$33:$C$776,СВЦЭМ!$A$33:$A$776,$A58,СВЦЭМ!$B$33:$B$776,E$47)+'СЕТ СН'!$G$12+СВЦЭМ!$D$10+'СЕТ СН'!$G$5-'СЕТ СН'!$G$20</f>
        <v>3432.2075745699999</v>
      </c>
      <c r="F58" s="36">
        <f>SUMIFS(СВЦЭМ!$C$33:$C$776,СВЦЭМ!$A$33:$A$776,$A58,СВЦЭМ!$B$33:$B$776,F$47)+'СЕТ СН'!$G$12+СВЦЭМ!$D$10+'СЕТ СН'!$G$5-'СЕТ СН'!$G$20</f>
        <v>3424.8286974299999</v>
      </c>
      <c r="G58" s="36">
        <f>SUMIFS(СВЦЭМ!$C$33:$C$776,СВЦЭМ!$A$33:$A$776,$A58,СВЦЭМ!$B$33:$B$776,G$47)+'СЕТ СН'!$G$12+СВЦЭМ!$D$10+'СЕТ СН'!$G$5-'СЕТ СН'!$G$20</f>
        <v>3430.2688445200001</v>
      </c>
      <c r="H58" s="36">
        <f>SUMIFS(СВЦЭМ!$C$33:$C$776,СВЦЭМ!$A$33:$A$776,$A58,СВЦЭМ!$B$33:$B$776,H$47)+'СЕТ СН'!$G$12+СВЦЭМ!$D$10+'СЕТ СН'!$G$5-'СЕТ СН'!$G$20</f>
        <v>3446.9472139</v>
      </c>
      <c r="I58" s="36">
        <f>SUMIFS(СВЦЭМ!$C$33:$C$776,СВЦЭМ!$A$33:$A$776,$A58,СВЦЭМ!$B$33:$B$776,I$47)+'СЕТ СН'!$G$12+СВЦЭМ!$D$10+'СЕТ СН'!$G$5-'СЕТ СН'!$G$20</f>
        <v>3463.9425162299999</v>
      </c>
      <c r="J58" s="36">
        <f>SUMIFS(СВЦЭМ!$C$33:$C$776,СВЦЭМ!$A$33:$A$776,$A58,СВЦЭМ!$B$33:$B$776,J$47)+'СЕТ СН'!$G$12+СВЦЭМ!$D$10+'СЕТ СН'!$G$5-'СЕТ СН'!$G$20</f>
        <v>3399.1880134399998</v>
      </c>
      <c r="K58" s="36">
        <f>SUMIFS(СВЦЭМ!$C$33:$C$776,СВЦЭМ!$A$33:$A$776,$A58,СВЦЭМ!$B$33:$B$776,K$47)+'СЕТ СН'!$G$12+СВЦЭМ!$D$10+'СЕТ СН'!$G$5-'СЕТ СН'!$G$20</f>
        <v>3318.3369665</v>
      </c>
      <c r="L58" s="36">
        <f>SUMIFS(СВЦЭМ!$C$33:$C$776,СВЦЭМ!$A$33:$A$776,$A58,СВЦЭМ!$B$33:$B$776,L$47)+'СЕТ СН'!$G$12+СВЦЭМ!$D$10+'СЕТ СН'!$G$5-'СЕТ СН'!$G$20</f>
        <v>3259.01375951</v>
      </c>
      <c r="M58" s="36">
        <f>SUMIFS(СВЦЭМ!$C$33:$C$776,СВЦЭМ!$A$33:$A$776,$A58,СВЦЭМ!$B$33:$B$776,M$47)+'СЕТ СН'!$G$12+СВЦЭМ!$D$10+'СЕТ СН'!$G$5-'СЕТ СН'!$G$20</f>
        <v>3262.2841431100001</v>
      </c>
      <c r="N58" s="36">
        <f>SUMIFS(СВЦЭМ!$C$33:$C$776,СВЦЭМ!$A$33:$A$776,$A58,СВЦЭМ!$B$33:$B$776,N$47)+'СЕТ СН'!$G$12+СВЦЭМ!$D$10+'СЕТ СН'!$G$5-'СЕТ СН'!$G$20</f>
        <v>3261.5493238500003</v>
      </c>
      <c r="O58" s="36">
        <f>SUMIFS(СВЦЭМ!$C$33:$C$776,СВЦЭМ!$A$33:$A$776,$A58,СВЦЭМ!$B$33:$B$776,O$47)+'СЕТ СН'!$G$12+СВЦЭМ!$D$10+'СЕТ СН'!$G$5-'СЕТ СН'!$G$20</f>
        <v>3265.9884548999999</v>
      </c>
      <c r="P58" s="36">
        <f>SUMIFS(СВЦЭМ!$C$33:$C$776,СВЦЭМ!$A$33:$A$776,$A58,СВЦЭМ!$B$33:$B$776,P$47)+'СЕТ СН'!$G$12+СВЦЭМ!$D$10+'СЕТ СН'!$G$5-'СЕТ СН'!$G$20</f>
        <v>3266.03144608</v>
      </c>
      <c r="Q58" s="36">
        <f>SUMIFS(СВЦЭМ!$C$33:$C$776,СВЦЭМ!$A$33:$A$776,$A58,СВЦЭМ!$B$33:$B$776,Q$47)+'СЕТ СН'!$G$12+СВЦЭМ!$D$10+'СЕТ СН'!$G$5-'СЕТ СН'!$G$20</f>
        <v>3259.0785907899999</v>
      </c>
      <c r="R58" s="36">
        <f>SUMIFS(СВЦЭМ!$C$33:$C$776,СВЦЭМ!$A$33:$A$776,$A58,СВЦЭМ!$B$33:$B$776,R$47)+'СЕТ СН'!$G$12+СВЦЭМ!$D$10+'СЕТ СН'!$G$5-'СЕТ СН'!$G$20</f>
        <v>3259.3501078999998</v>
      </c>
      <c r="S58" s="36">
        <f>SUMIFS(СВЦЭМ!$C$33:$C$776,СВЦЭМ!$A$33:$A$776,$A58,СВЦЭМ!$B$33:$B$776,S$47)+'СЕТ СН'!$G$12+СВЦЭМ!$D$10+'СЕТ СН'!$G$5-'СЕТ СН'!$G$20</f>
        <v>3257.0300861800001</v>
      </c>
      <c r="T58" s="36">
        <f>SUMIFS(СВЦЭМ!$C$33:$C$776,СВЦЭМ!$A$33:$A$776,$A58,СВЦЭМ!$B$33:$B$776,T$47)+'СЕТ СН'!$G$12+СВЦЭМ!$D$10+'СЕТ СН'!$G$5-'СЕТ СН'!$G$20</f>
        <v>3260.7489817200003</v>
      </c>
      <c r="U58" s="36">
        <f>SUMIFS(СВЦЭМ!$C$33:$C$776,СВЦЭМ!$A$33:$A$776,$A58,СВЦЭМ!$B$33:$B$776,U$47)+'СЕТ СН'!$G$12+СВЦЭМ!$D$10+'СЕТ СН'!$G$5-'СЕТ СН'!$G$20</f>
        <v>3250.8747098399999</v>
      </c>
      <c r="V58" s="36">
        <f>SUMIFS(СВЦЭМ!$C$33:$C$776,СВЦЭМ!$A$33:$A$776,$A58,СВЦЭМ!$B$33:$B$776,V$47)+'СЕТ СН'!$G$12+СВЦЭМ!$D$10+'СЕТ СН'!$G$5-'СЕТ СН'!$G$20</f>
        <v>3239.1095882899999</v>
      </c>
      <c r="W58" s="36">
        <f>SUMIFS(СВЦЭМ!$C$33:$C$776,СВЦЭМ!$A$33:$A$776,$A58,СВЦЭМ!$B$33:$B$776,W$47)+'СЕТ СН'!$G$12+СВЦЭМ!$D$10+'СЕТ СН'!$G$5-'СЕТ СН'!$G$20</f>
        <v>3226.14123883</v>
      </c>
      <c r="X58" s="36">
        <f>SUMIFS(СВЦЭМ!$C$33:$C$776,СВЦЭМ!$A$33:$A$776,$A58,СВЦЭМ!$B$33:$B$776,X$47)+'СЕТ СН'!$G$12+СВЦЭМ!$D$10+'СЕТ СН'!$G$5-'СЕТ СН'!$G$20</f>
        <v>3262.53325301</v>
      </c>
      <c r="Y58" s="36">
        <f>SUMIFS(СВЦЭМ!$C$33:$C$776,СВЦЭМ!$A$33:$A$776,$A58,СВЦЭМ!$B$33:$B$776,Y$47)+'СЕТ СН'!$G$12+СВЦЭМ!$D$10+'СЕТ СН'!$G$5-'СЕТ СН'!$G$20</f>
        <v>3352.8449730500001</v>
      </c>
    </row>
    <row r="59" spans="1:25" ht="15.75" x14ac:dyDescent="0.2">
      <c r="A59" s="35">
        <f t="shared" si="1"/>
        <v>43994</v>
      </c>
      <c r="B59" s="36">
        <f>SUMIFS(СВЦЭМ!$C$33:$C$776,СВЦЭМ!$A$33:$A$776,$A59,СВЦЭМ!$B$33:$B$776,B$47)+'СЕТ СН'!$G$12+СВЦЭМ!$D$10+'СЕТ СН'!$G$5-'СЕТ СН'!$G$20</f>
        <v>3411.3980365299999</v>
      </c>
      <c r="C59" s="36">
        <f>SUMIFS(СВЦЭМ!$C$33:$C$776,СВЦЭМ!$A$33:$A$776,$A59,СВЦЭМ!$B$33:$B$776,C$47)+'СЕТ СН'!$G$12+СВЦЭМ!$D$10+'СЕТ СН'!$G$5-'СЕТ СН'!$G$20</f>
        <v>3459.77364218</v>
      </c>
      <c r="D59" s="36">
        <f>SUMIFS(СВЦЭМ!$C$33:$C$776,СВЦЭМ!$A$33:$A$776,$A59,СВЦЭМ!$B$33:$B$776,D$47)+'СЕТ СН'!$G$12+СВЦЭМ!$D$10+'СЕТ СН'!$G$5-'СЕТ СН'!$G$20</f>
        <v>3456.67585637</v>
      </c>
      <c r="E59" s="36">
        <f>SUMIFS(СВЦЭМ!$C$33:$C$776,СВЦЭМ!$A$33:$A$776,$A59,СВЦЭМ!$B$33:$B$776,E$47)+'СЕТ СН'!$G$12+СВЦЭМ!$D$10+'СЕТ СН'!$G$5-'СЕТ СН'!$G$20</f>
        <v>3441.65294442</v>
      </c>
      <c r="F59" s="36">
        <f>SUMIFS(СВЦЭМ!$C$33:$C$776,СВЦЭМ!$A$33:$A$776,$A59,СВЦЭМ!$B$33:$B$776,F$47)+'СЕТ СН'!$G$12+СВЦЭМ!$D$10+'СЕТ СН'!$G$5-'СЕТ СН'!$G$20</f>
        <v>3435.0196942100001</v>
      </c>
      <c r="G59" s="36">
        <f>SUMIFS(СВЦЭМ!$C$33:$C$776,СВЦЭМ!$A$33:$A$776,$A59,СВЦЭМ!$B$33:$B$776,G$47)+'СЕТ СН'!$G$12+СВЦЭМ!$D$10+'СЕТ СН'!$G$5-'СЕТ СН'!$G$20</f>
        <v>3444.4333393400002</v>
      </c>
      <c r="H59" s="36">
        <f>SUMIFS(СВЦЭМ!$C$33:$C$776,СВЦЭМ!$A$33:$A$776,$A59,СВЦЭМ!$B$33:$B$776,H$47)+'СЕТ СН'!$G$12+СВЦЭМ!$D$10+'СЕТ СН'!$G$5-'СЕТ СН'!$G$20</f>
        <v>3457.83522214</v>
      </c>
      <c r="I59" s="36">
        <f>SUMIFS(СВЦЭМ!$C$33:$C$776,СВЦЭМ!$A$33:$A$776,$A59,СВЦЭМ!$B$33:$B$776,I$47)+'СЕТ СН'!$G$12+СВЦЭМ!$D$10+'СЕТ СН'!$G$5-'СЕТ СН'!$G$20</f>
        <v>3435.8285639000001</v>
      </c>
      <c r="J59" s="36">
        <f>SUMIFS(СВЦЭМ!$C$33:$C$776,СВЦЭМ!$A$33:$A$776,$A59,СВЦЭМ!$B$33:$B$776,J$47)+'СЕТ СН'!$G$12+СВЦЭМ!$D$10+'СЕТ СН'!$G$5-'СЕТ СН'!$G$20</f>
        <v>3377.1813829600001</v>
      </c>
      <c r="K59" s="36">
        <f>SUMIFS(СВЦЭМ!$C$33:$C$776,СВЦЭМ!$A$33:$A$776,$A59,СВЦЭМ!$B$33:$B$776,K$47)+'СЕТ СН'!$G$12+СВЦЭМ!$D$10+'СЕТ СН'!$G$5-'СЕТ СН'!$G$20</f>
        <v>3277.4858579900001</v>
      </c>
      <c r="L59" s="36">
        <f>SUMIFS(СВЦЭМ!$C$33:$C$776,СВЦЭМ!$A$33:$A$776,$A59,СВЦЭМ!$B$33:$B$776,L$47)+'СЕТ СН'!$G$12+СВЦЭМ!$D$10+'СЕТ СН'!$G$5-'СЕТ СН'!$G$20</f>
        <v>3217.2511475599999</v>
      </c>
      <c r="M59" s="36">
        <f>SUMIFS(СВЦЭМ!$C$33:$C$776,СВЦЭМ!$A$33:$A$776,$A59,СВЦЭМ!$B$33:$B$776,M$47)+'СЕТ СН'!$G$12+СВЦЭМ!$D$10+'СЕТ СН'!$G$5-'СЕТ СН'!$G$20</f>
        <v>3212.8827548899999</v>
      </c>
      <c r="N59" s="36">
        <f>SUMIFS(СВЦЭМ!$C$33:$C$776,СВЦЭМ!$A$33:$A$776,$A59,СВЦЭМ!$B$33:$B$776,N$47)+'СЕТ СН'!$G$12+СВЦЭМ!$D$10+'СЕТ СН'!$G$5-'СЕТ СН'!$G$20</f>
        <v>3234.8264309400001</v>
      </c>
      <c r="O59" s="36">
        <f>SUMIFS(СВЦЭМ!$C$33:$C$776,СВЦЭМ!$A$33:$A$776,$A59,СВЦЭМ!$B$33:$B$776,O$47)+'СЕТ СН'!$G$12+СВЦЭМ!$D$10+'СЕТ СН'!$G$5-'СЕТ СН'!$G$20</f>
        <v>3248.60704059</v>
      </c>
      <c r="P59" s="36">
        <f>SUMIFS(СВЦЭМ!$C$33:$C$776,СВЦЭМ!$A$33:$A$776,$A59,СВЦЭМ!$B$33:$B$776,P$47)+'СЕТ СН'!$G$12+СВЦЭМ!$D$10+'СЕТ СН'!$G$5-'СЕТ СН'!$G$20</f>
        <v>3263.9553899100001</v>
      </c>
      <c r="Q59" s="36">
        <f>SUMIFS(СВЦЭМ!$C$33:$C$776,СВЦЭМ!$A$33:$A$776,$A59,СВЦЭМ!$B$33:$B$776,Q$47)+'СЕТ СН'!$G$12+СВЦЭМ!$D$10+'СЕТ СН'!$G$5-'СЕТ СН'!$G$20</f>
        <v>3254.3106143099999</v>
      </c>
      <c r="R59" s="36">
        <f>SUMIFS(СВЦЭМ!$C$33:$C$776,СВЦЭМ!$A$33:$A$776,$A59,СВЦЭМ!$B$33:$B$776,R$47)+'СЕТ СН'!$G$12+СВЦЭМ!$D$10+'СЕТ СН'!$G$5-'СЕТ СН'!$G$20</f>
        <v>3243.6134228800001</v>
      </c>
      <c r="S59" s="36">
        <f>SUMIFS(СВЦЭМ!$C$33:$C$776,СВЦЭМ!$A$33:$A$776,$A59,СВЦЭМ!$B$33:$B$776,S$47)+'СЕТ СН'!$G$12+СВЦЭМ!$D$10+'СЕТ СН'!$G$5-'СЕТ СН'!$G$20</f>
        <v>3236.3126987699998</v>
      </c>
      <c r="T59" s="36">
        <f>SUMIFS(СВЦЭМ!$C$33:$C$776,СВЦЭМ!$A$33:$A$776,$A59,СВЦЭМ!$B$33:$B$776,T$47)+'СЕТ СН'!$G$12+СВЦЭМ!$D$10+'СЕТ СН'!$G$5-'СЕТ СН'!$G$20</f>
        <v>3246.1567191499998</v>
      </c>
      <c r="U59" s="36">
        <f>SUMIFS(СВЦЭМ!$C$33:$C$776,СВЦЭМ!$A$33:$A$776,$A59,СВЦЭМ!$B$33:$B$776,U$47)+'СЕТ СН'!$G$12+СВЦЭМ!$D$10+'СЕТ СН'!$G$5-'СЕТ СН'!$G$20</f>
        <v>3238.9838036199999</v>
      </c>
      <c r="V59" s="36">
        <f>SUMIFS(СВЦЭМ!$C$33:$C$776,СВЦЭМ!$A$33:$A$776,$A59,СВЦЭМ!$B$33:$B$776,V$47)+'СЕТ СН'!$G$12+СВЦЭМ!$D$10+'СЕТ СН'!$G$5-'СЕТ СН'!$G$20</f>
        <v>3222.17557665</v>
      </c>
      <c r="W59" s="36">
        <f>SUMIFS(СВЦЭМ!$C$33:$C$776,СВЦЭМ!$A$33:$A$776,$A59,СВЦЭМ!$B$33:$B$776,W$47)+'СЕТ СН'!$G$12+СВЦЭМ!$D$10+'СЕТ СН'!$G$5-'СЕТ СН'!$G$20</f>
        <v>3209.6920968899999</v>
      </c>
      <c r="X59" s="36">
        <f>SUMIFS(СВЦЭМ!$C$33:$C$776,СВЦЭМ!$A$33:$A$776,$A59,СВЦЭМ!$B$33:$B$776,X$47)+'СЕТ СН'!$G$12+СВЦЭМ!$D$10+'СЕТ СН'!$G$5-'СЕТ СН'!$G$20</f>
        <v>3243.61496661</v>
      </c>
      <c r="Y59" s="36">
        <f>SUMIFS(СВЦЭМ!$C$33:$C$776,СВЦЭМ!$A$33:$A$776,$A59,СВЦЭМ!$B$33:$B$776,Y$47)+'СЕТ СН'!$G$12+СВЦЭМ!$D$10+'СЕТ СН'!$G$5-'СЕТ СН'!$G$20</f>
        <v>3340.4009527600001</v>
      </c>
    </row>
    <row r="60" spans="1:25" ht="15.75" x14ac:dyDescent="0.2">
      <c r="A60" s="35">
        <f t="shared" si="1"/>
        <v>43995</v>
      </c>
      <c r="B60" s="36">
        <f>SUMIFS(СВЦЭМ!$C$33:$C$776,СВЦЭМ!$A$33:$A$776,$A60,СВЦЭМ!$B$33:$B$776,B$47)+'СЕТ СН'!$G$12+СВЦЭМ!$D$10+'СЕТ СН'!$G$5-'СЕТ СН'!$G$20</f>
        <v>3370.7998758399999</v>
      </c>
      <c r="C60" s="36">
        <f>SUMIFS(СВЦЭМ!$C$33:$C$776,СВЦЭМ!$A$33:$A$776,$A60,СВЦЭМ!$B$33:$B$776,C$47)+'СЕТ СН'!$G$12+СВЦЭМ!$D$10+'СЕТ СН'!$G$5-'СЕТ СН'!$G$20</f>
        <v>3392.9293106</v>
      </c>
      <c r="D60" s="36">
        <f>SUMIFS(СВЦЭМ!$C$33:$C$776,СВЦЭМ!$A$33:$A$776,$A60,СВЦЭМ!$B$33:$B$776,D$47)+'СЕТ СН'!$G$12+СВЦЭМ!$D$10+'СЕТ СН'!$G$5-'СЕТ СН'!$G$20</f>
        <v>3416.0357370400002</v>
      </c>
      <c r="E60" s="36">
        <f>SUMIFS(СВЦЭМ!$C$33:$C$776,СВЦЭМ!$A$33:$A$776,$A60,СВЦЭМ!$B$33:$B$776,E$47)+'СЕТ СН'!$G$12+СВЦЭМ!$D$10+'СЕТ СН'!$G$5-'СЕТ СН'!$G$20</f>
        <v>3431.58523543</v>
      </c>
      <c r="F60" s="36">
        <f>SUMIFS(СВЦЭМ!$C$33:$C$776,СВЦЭМ!$A$33:$A$776,$A60,СВЦЭМ!$B$33:$B$776,F$47)+'СЕТ СН'!$G$12+СВЦЭМ!$D$10+'СЕТ СН'!$G$5-'СЕТ СН'!$G$20</f>
        <v>3431.4698594800002</v>
      </c>
      <c r="G60" s="36">
        <f>SUMIFS(СВЦЭМ!$C$33:$C$776,СВЦЭМ!$A$33:$A$776,$A60,СВЦЭМ!$B$33:$B$776,G$47)+'СЕТ СН'!$G$12+СВЦЭМ!$D$10+'СЕТ СН'!$G$5-'СЕТ СН'!$G$20</f>
        <v>3423.7236639299999</v>
      </c>
      <c r="H60" s="36">
        <f>SUMIFS(СВЦЭМ!$C$33:$C$776,СВЦЭМ!$A$33:$A$776,$A60,СВЦЭМ!$B$33:$B$776,H$47)+'СЕТ СН'!$G$12+СВЦЭМ!$D$10+'СЕТ СН'!$G$5-'СЕТ СН'!$G$20</f>
        <v>3413.3205708200003</v>
      </c>
      <c r="I60" s="36">
        <f>SUMIFS(СВЦЭМ!$C$33:$C$776,СВЦЭМ!$A$33:$A$776,$A60,СВЦЭМ!$B$33:$B$776,I$47)+'СЕТ СН'!$G$12+СВЦЭМ!$D$10+'СЕТ СН'!$G$5-'СЕТ СН'!$G$20</f>
        <v>3384.0399361899999</v>
      </c>
      <c r="J60" s="36">
        <f>SUMIFS(СВЦЭМ!$C$33:$C$776,СВЦЭМ!$A$33:$A$776,$A60,СВЦЭМ!$B$33:$B$776,J$47)+'СЕТ СН'!$G$12+СВЦЭМ!$D$10+'СЕТ СН'!$G$5-'СЕТ СН'!$G$20</f>
        <v>3333.6358695999998</v>
      </c>
      <c r="K60" s="36">
        <f>SUMIFS(СВЦЭМ!$C$33:$C$776,СВЦЭМ!$A$33:$A$776,$A60,СВЦЭМ!$B$33:$B$776,K$47)+'СЕТ СН'!$G$12+СВЦЭМ!$D$10+'СЕТ СН'!$G$5-'СЕТ СН'!$G$20</f>
        <v>3267.8587698199999</v>
      </c>
      <c r="L60" s="36">
        <f>SUMIFS(СВЦЭМ!$C$33:$C$776,СВЦЭМ!$A$33:$A$776,$A60,СВЦЭМ!$B$33:$B$776,L$47)+'СЕТ СН'!$G$12+СВЦЭМ!$D$10+'СЕТ СН'!$G$5-'СЕТ СН'!$G$20</f>
        <v>3214.2828155500001</v>
      </c>
      <c r="M60" s="36">
        <f>SUMIFS(СВЦЭМ!$C$33:$C$776,СВЦЭМ!$A$33:$A$776,$A60,СВЦЭМ!$B$33:$B$776,M$47)+'СЕТ СН'!$G$12+СВЦЭМ!$D$10+'СЕТ СН'!$G$5-'СЕТ СН'!$G$20</f>
        <v>3220.13688538</v>
      </c>
      <c r="N60" s="36">
        <f>SUMIFS(СВЦЭМ!$C$33:$C$776,СВЦЭМ!$A$33:$A$776,$A60,СВЦЭМ!$B$33:$B$776,N$47)+'СЕТ СН'!$G$12+СВЦЭМ!$D$10+'СЕТ СН'!$G$5-'СЕТ СН'!$G$20</f>
        <v>3227.3220044499999</v>
      </c>
      <c r="O60" s="36">
        <f>SUMIFS(СВЦЭМ!$C$33:$C$776,СВЦЭМ!$A$33:$A$776,$A60,СВЦЭМ!$B$33:$B$776,O$47)+'СЕТ СН'!$G$12+СВЦЭМ!$D$10+'СЕТ СН'!$G$5-'СЕТ СН'!$G$20</f>
        <v>3233.2472902099998</v>
      </c>
      <c r="P60" s="36">
        <f>SUMIFS(СВЦЭМ!$C$33:$C$776,СВЦЭМ!$A$33:$A$776,$A60,СВЦЭМ!$B$33:$B$776,P$47)+'СЕТ СН'!$G$12+СВЦЭМ!$D$10+'СЕТ СН'!$G$5-'СЕТ СН'!$G$20</f>
        <v>3233.4891929099999</v>
      </c>
      <c r="Q60" s="36">
        <f>SUMIFS(СВЦЭМ!$C$33:$C$776,СВЦЭМ!$A$33:$A$776,$A60,СВЦЭМ!$B$33:$B$776,Q$47)+'СЕТ СН'!$G$12+СВЦЭМ!$D$10+'СЕТ СН'!$G$5-'СЕТ СН'!$G$20</f>
        <v>3219.9790926699998</v>
      </c>
      <c r="R60" s="36">
        <f>SUMIFS(СВЦЭМ!$C$33:$C$776,СВЦЭМ!$A$33:$A$776,$A60,СВЦЭМ!$B$33:$B$776,R$47)+'СЕТ СН'!$G$12+СВЦЭМ!$D$10+'СЕТ СН'!$G$5-'СЕТ СН'!$G$20</f>
        <v>3217.9955823300002</v>
      </c>
      <c r="S60" s="36">
        <f>SUMIFS(СВЦЭМ!$C$33:$C$776,СВЦЭМ!$A$33:$A$776,$A60,СВЦЭМ!$B$33:$B$776,S$47)+'СЕТ СН'!$G$12+СВЦЭМ!$D$10+'СЕТ СН'!$G$5-'СЕТ СН'!$G$20</f>
        <v>3225.5149857900001</v>
      </c>
      <c r="T60" s="36">
        <f>SUMIFS(СВЦЭМ!$C$33:$C$776,СВЦЭМ!$A$33:$A$776,$A60,СВЦЭМ!$B$33:$B$776,T$47)+'СЕТ СН'!$G$12+СВЦЭМ!$D$10+'СЕТ СН'!$G$5-'СЕТ СН'!$G$20</f>
        <v>3232.3984865800003</v>
      </c>
      <c r="U60" s="36">
        <f>SUMIFS(СВЦЭМ!$C$33:$C$776,СВЦЭМ!$A$33:$A$776,$A60,СВЦЭМ!$B$33:$B$776,U$47)+'СЕТ СН'!$G$12+СВЦЭМ!$D$10+'СЕТ СН'!$G$5-'СЕТ СН'!$G$20</f>
        <v>3227.7050719999997</v>
      </c>
      <c r="V60" s="36">
        <f>SUMIFS(СВЦЭМ!$C$33:$C$776,СВЦЭМ!$A$33:$A$776,$A60,СВЦЭМ!$B$33:$B$776,V$47)+'СЕТ СН'!$G$12+СВЦЭМ!$D$10+'СЕТ СН'!$G$5-'СЕТ СН'!$G$20</f>
        <v>3223.9524581599999</v>
      </c>
      <c r="W60" s="36">
        <f>SUMIFS(СВЦЭМ!$C$33:$C$776,СВЦЭМ!$A$33:$A$776,$A60,СВЦЭМ!$B$33:$B$776,W$47)+'СЕТ СН'!$G$12+СВЦЭМ!$D$10+'СЕТ СН'!$G$5-'СЕТ СН'!$G$20</f>
        <v>3210.8763462799998</v>
      </c>
      <c r="X60" s="36">
        <f>SUMIFS(СВЦЭМ!$C$33:$C$776,СВЦЭМ!$A$33:$A$776,$A60,СВЦЭМ!$B$33:$B$776,X$47)+'СЕТ СН'!$G$12+СВЦЭМ!$D$10+'СЕТ СН'!$G$5-'СЕТ СН'!$G$20</f>
        <v>3230.8492683200002</v>
      </c>
      <c r="Y60" s="36">
        <f>SUMIFS(СВЦЭМ!$C$33:$C$776,СВЦЭМ!$A$33:$A$776,$A60,СВЦЭМ!$B$33:$B$776,Y$47)+'СЕТ СН'!$G$12+СВЦЭМ!$D$10+'СЕТ СН'!$G$5-'СЕТ СН'!$G$20</f>
        <v>3313.7729518400001</v>
      </c>
    </row>
    <row r="61" spans="1:25" ht="15.75" x14ac:dyDescent="0.2">
      <c r="A61" s="35">
        <f t="shared" si="1"/>
        <v>43996</v>
      </c>
      <c r="B61" s="36">
        <f>SUMIFS(СВЦЭМ!$C$33:$C$776,СВЦЭМ!$A$33:$A$776,$A61,СВЦЭМ!$B$33:$B$776,B$47)+'СЕТ СН'!$G$12+СВЦЭМ!$D$10+'СЕТ СН'!$G$5-'СЕТ СН'!$G$20</f>
        <v>3413.9851715700001</v>
      </c>
      <c r="C61" s="36">
        <f>SUMIFS(СВЦЭМ!$C$33:$C$776,СВЦЭМ!$A$33:$A$776,$A61,СВЦЭМ!$B$33:$B$776,C$47)+'СЕТ СН'!$G$12+СВЦЭМ!$D$10+'СЕТ СН'!$G$5-'СЕТ СН'!$G$20</f>
        <v>3439.0288794400003</v>
      </c>
      <c r="D61" s="36">
        <f>SUMIFS(СВЦЭМ!$C$33:$C$776,СВЦЭМ!$A$33:$A$776,$A61,СВЦЭМ!$B$33:$B$776,D$47)+'СЕТ СН'!$G$12+СВЦЭМ!$D$10+'СЕТ СН'!$G$5-'СЕТ СН'!$G$20</f>
        <v>3424.7472966800001</v>
      </c>
      <c r="E61" s="36">
        <f>SUMIFS(СВЦЭМ!$C$33:$C$776,СВЦЭМ!$A$33:$A$776,$A61,СВЦЭМ!$B$33:$B$776,E$47)+'СЕТ СН'!$G$12+СВЦЭМ!$D$10+'СЕТ СН'!$G$5-'СЕТ СН'!$G$20</f>
        <v>3416.7262629000002</v>
      </c>
      <c r="F61" s="36">
        <f>SUMIFS(СВЦЭМ!$C$33:$C$776,СВЦЭМ!$A$33:$A$776,$A61,СВЦЭМ!$B$33:$B$776,F$47)+'СЕТ СН'!$G$12+СВЦЭМ!$D$10+'СЕТ СН'!$G$5-'СЕТ СН'!$G$20</f>
        <v>3409.7331976800001</v>
      </c>
      <c r="G61" s="36">
        <f>SUMIFS(СВЦЭМ!$C$33:$C$776,СВЦЭМ!$A$33:$A$776,$A61,СВЦЭМ!$B$33:$B$776,G$47)+'СЕТ СН'!$G$12+СВЦЭМ!$D$10+'СЕТ СН'!$G$5-'СЕТ СН'!$G$20</f>
        <v>3419.6046682300002</v>
      </c>
      <c r="H61" s="36">
        <f>SUMIFS(СВЦЭМ!$C$33:$C$776,СВЦЭМ!$A$33:$A$776,$A61,СВЦЭМ!$B$33:$B$776,H$47)+'СЕТ СН'!$G$12+СВЦЭМ!$D$10+'СЕТ СН'!$G$5-'СЕТ СН'!$G$20</f>
        <v>3413.6448291400002</v>
      </c>
      <c r="I61" s="36">
        <f>SUMIFS(СВЦЭМ!$C$33:$C$776,СВЦЭМ!$A$33:$A$776,$A61,СВЦЭМ!$B$33:$B$776,I$47)+'СЕТ СН'!$G$12+СВЦЭМ!$D$10+'СЕТ СН'!$G$5-'СЕТ СН'!$G$20</f>
        <v>3430.4926448300002</v>
      </c>
      <c r="J61" s="36">
        <f>SUMIFS(СВЦЭМ!$C$33:$C$776,СВЦЭМ!$A$33:$A$776,$A61,СВЦЭМ!$B$33:$B$776,J$47)+'СЕТ СН'!$G$12+СВЦЭМ!$D$10+'СЕТ СН'!$G$5-'СЕТ СН'!$G$20</f>
        <v>3374.2151035799998</v>
      </c>
      <c r="K61" s="36">
        <f>SUMIFS(СВЦЭМ!$C$33:$C$776,СВЦЭМ!$A$33:$A$776,$A61,СВЦЭМ!$B$33:$B$776,K$47)+'СЕТ СН'!$G$12+СВЦЭМ!$D$10+'СЕТ СН'!$G$5-'СЕТ СН'!$G$20</f>
        <v>3263.7464558500001</v>
      </c>
      <c r="L61" s="36">
        <f>SUMIFS(СВЦЭМ!$C$33:$C$776,СВЦЭМ!$A$33:$A$776,$A61,СВЦЭМ!$B$33:$B$776,L$47)+'СЕТ СН'!$G$12+СВЦЭМ!$D$10+'СЕТ СН'!$G$5-'СЕТ СН'!$G$20</f>
        <v>3194.6813341299999</v>
      </c>
      <c r="M61" s="36">
        <f>SUMIFS(СВЦЭМ!$C$33:$C$776,СВЦЭМ!$A$33:$A$776,$A61,СВЦЭМ!$B$33:$B$776,M$47)+'СЕТ СН'!$G$12+СВЦЭМ!$D$10+'СЕТ СН'!$G$5-'СЕТ СН'!$G$20</f>
        <v>3198.1055612099999</v>
      </c>
      <c r="N61" s="36">
        <f>SUMIFS(СВЦЭМ!$C$33:$C$776,СВЦЭМ!$A$33:$A$776,$A61,СВЦЭМ!$B$33:$B$776,N$47)+'СЕТ СН'!$G$12+СВЦЭМ!$D$10+'СЕТ СН'!$G$5-'СЕТ СН'!$G$20</f>
        <v>3205.8306503700001</v>
      </c>
      <c r="O61" s="36">
        <f>SUMIFS(СВЦЭМ!$C$33:$C$776,СВЦЭМ!$A$33:$A$776,$A61,СВЦЭМ!$B$33:$B$776,O$47)+'СЕТ СН'!$G$12+СВЦЭМ!$D$10+'СЕТ СН'!$G$5-'СЕТ СН'!$G$20</f>
        <v>3203.9902991999998</v>
      </c>
      <c r="P61" s="36">
        <f>SUMIFS(СВЦЭМ!$C$33:$C$776,СВЦЭМ!$A$33:$A$776,$A61,СВЦЭМ!$B$33:$B$776,P$47)+'СЕТ СН'!$G$12+СВЦЭМ!$D$10+'СЕТ СН'!$G$5-'СЕТ СН'!$G$20</f>
        <v>3196.8243216999999</v>
      </c>
      <c r="Q61" s="36">
        <f>SUMIFS(СВЦЭМ!$C$33:$C$776,СВЦЭМ!$A$33:$A$776,$A61,СВЦЭМ!$B$33:$B$776,Q$47)+'СЕТ СН'!$G$12+СВЦЭМ!$D$10+'СЕТ СН'!$G$5-'СЕТ СН'!$G$20</f>
        <v>3183.6391736200003</v>
      </c>
      <c r="R61" s="36">
        <f>SUMIFS(СВЦЭМ!$C$33:$C$776,СВЦЭМ!$A$33:$A$776,$A61,СВЦЭМ!$B$33:$B$776,R$47)+'СЕТ СН'!$G$12+СВЦЭМ!$D$10+'СЕТ СН'!$G$5-'СЕТ СН'!$G$20</f>
        <v>3177.3056912500001</v>
      </c>
      <c r="S61" s="36">
        <f>SUMIFS(СВЦЭМ!$C$33:$C$776,СВЦЭМ!$A$33:$A$776,$A61,СВЦЭМ!$B$33:$B$776,S$47)+'СЕТ СН'!$G$12+СВЦЭМ!$D$10+'СЕТ СН'!$G$5-'СЕТ СН'!$G$20</f>
        <v>3187.5051686900001</v>
      </c>
      <c r="T61" s="36">
        <f>SUMIFS(СВЦЭМ!$C$33:$C$776,СВЦЭМ!$A$33:$A$776,$A61,СВЦЭМ!$B$33:$B$776,T$47)+'СЕТ СН'!$G$12+СВЦЭМ!$D$10+'СЕТ СН'!$G$5-'СЕТ СН'!$G$20</f>
        <v>3179.4567408500002</v>
      </c>
      <c r="U61" s="36">
        <f>SUMIFS(СВЦЭМ!$C$33:$C$776,СВЦЭМ!$A$33:$A$776,$A61,СВЦЭМ!$B$33:$B$776,U$47)+'СЕТ СН'!$G$12+СВЦЭМ!$D$10+'СЕТ СН'!$G$5-'СЕТ СН'!$G$20</f>
        <v>3167.5082928299998</v>
      </c>
      <c r="V61" s="36">
        <f>SUMIFS(СВЦЭМ!$C$33:$C$776,СВЦЭМ!$A$33:$A$776,$A61,СВЦЭМ!$B$33:$B$776,V$47)+'СЕТ СН'!$G$12+СВЦЭМ!$D$10+'СЕТ СН'!$G$5-'СЕТ СН'!$G$20</f>
        <v>3152.9568838099999</v>
      </c>
      <c r="W61" s="36">
        <f>SUMIFS(СВЦЭМ!$C$33:$C$776,СВЦЭМ!$A$33:$A$776,$A61,СВЦЭМ!$B$33:$B$776,W$47)+'СЕТ СН'!$G$12+СВЦЭМ!$D$10+'СЕТ СН'!$G$5-'СЕТ СН'!$G$20</f>
        <v>3146.8195012900001</v>
      </c>
      <c r="X61" s="36">
        <f>SUMIFS(СВЦЭМ!$C$33:$C$776,СВЦЭМ!$A$33:$A$776,$A61,СВЦЭМ!$B$33:$B$776,X$47)+'СЕТ СН'!$G$12+СВЦЭМ!$D$10+'СЕТ СН'!$G$5-'СЕТ СН'!$G$20</f>
        <v>3194.39650742</v>
      </c>
      <c r="Y61" s="36">
        <f>SUMIFS(СВЦЭМ!$C$33:$C$776,СВЦЭМ!$A$33:$A$776,$A61,СВЦЭМ!$B$33:$B$776,Y$47)+'СЕТ СН'!$G$12+СВЦЭМ!$D$10+'СЕТ СН'!$G$5-'СЕТ СН'!$G$20</f>
        <v>3305.2695387900003</v>
      </c>
    </row>
    <row r="62" spans="1:25" ht="15.75" x14ac:dyDescent="0.2">
      <c r="A62" s="35">
        <f t="shared" si="1"/>
        <v>43997</v>
      </c>
      <c r="B62" s="36">
        <f>SUMIFS(СВЦЭМ!$C$33:$C$776,СВЦЭМ!$A$33:$A$776,$A62,СВЦЭМ!$B$33:$B$776,B$47)+'СЕТ СН'!$G$12+СВЦЭМ!$D$10+'СЕТ СН'!$G$5-'СЕТ СН'!$G$20</f>
        <v>3374.1919821800002</v>
      </c>
      <c r="C62" s="36">
        <f>SUMIFS(СВЦЭМ!$C$33:$C$776,СВЦЭМ!$A$33:$A$776,$A62,СВЦЭМ!$B$33:$B$776,C$47)+'СЕТ СН'!$G$12+СВЦЭМ!$D$10+'СЕТ СН'!$G$5-'СЕТ СН'!$G$20</f>
        <v>3407.2259758700002</v>
      </c>
      <c r="D62" s="36">
        <f>SUMIFS(СВЦЭМ!$C$33:$C$776,СВЦЭМ!$A$33:$A$776,$A62,СВЦЭМ!$B$33:$B$776,D$47)+'СЕТ СН'!$G$12+СВЦЭМ!$D$10+'СЕТ СН'!$G$5-'СЕТ СН'!$G$20</f>
        <v>3430.80909023</v>
      </c>
      <c r="E62" s="36">
        <f>SUMIFS(СВЦЭМ!$C$33:$C$776,СВЦЭМ!$A$33:$A$776,$A62,СВЦЭМ!$B$33:$B$776,E$47)+'СЕТ СН'!$G$12+СВЦЭМ!$D$10+'СЕТ СН'!$G$5-'СЕТ СН'!$G$20</f>
        <v>3434.43667443</v>
      </c>
      <c r="F62" s="36">
        <f>SUMIFS(СВЦЭМ!$C$33:$C$776,СВЦЭМ!$A$33:$A$776,$A62,СВЦЭМ!$B$33:$B$776,F$47)+'СЕТ СН'!$G$12+СВЦЭМ!$D$10+'СЕТ СН'!$G$5-'СЕТ СН'!$G$20</f>
        <v>3426.6053155899999</v>
      </c>
      <c r="G62" s="36">
        <f>SUMIFS(СВЦЭМ!$C$33:$C$776,СВЦЭМ!$A$33:$A$776,$A62,СВЦЭМ!$B$33:$B$776,G$47)+'СЕТ СН'!$G$12+СВЦЭМ!$D$10+'СЕТ СН'!$G$5-'СЕТ СН'!$G$20</f>
        <v>3436.4352983200001</v>
      </c>
      <c r="H62" s="36">
        <f>SUMIFS(СВЦЭМ!$C$33:$C$776,СВЦЭМ!$A$33:$A$776,$A62,СВЦЭМ!$B$33:$B$776,H$47)+'СЕТ СН'!$G$12+СВЦЭМ!$D$10+'СЕТ СН'!$G$5-'СЕТ СН'!$G$20</f>
        <v>3415.1724697600002</v>
      </c>
      <c r="I62" s="36">
        <f>SUMIFS(СВЦЭМ!$C$33:$C$776,СВЦЭМ!$A$33:$A$776,$A62,СВЦЭМ!$B$33:$B$776,I$47)+'СЕТ СН'!$G$12+СВЦЭМ!$D$10+'СЕТ СН'!$G$5-'СЕТ СН'!$G$20</f>
        <v>3383.1628528900001</v>
      </c>
      <c r="J62" s="36">
        <f>SUMIFS(СВЦЭМ!$C$33:$C$776,СВЦЭМ!$A$33:$A$776,$A62,СВЦЭМ!$B$33:$B$776,J$47)+'СЕТ СН'!$G$12+СВЦЭМ!$D$10+'СЕТ СН'!$G$5-'СЕТ СН'!$G$20</f>
        <v>3321.39463798</v>
      </c>
      <c r="K62" s="36">
        <f>SUMIFS(СВЦЭМ!$C$33:$C$776,СВЦЭМ!$A$33:$A$776,$A62,СВЦЭМ!$B$33:$B$776,K$47)+'СЕТ СН'!$G$12+СВЦЭМ!$D$10+'СЕТ СН'!$G$5-'СЕТ СН'!$G$20</f>
        <v>3254.5444914499999</v>
      </c>
      <c r="L62" s="36">
        <f>SUMIFS(СВЦЭМ!$C$33:$C$776,СВЦЭМ!$A$33:$A$776,$A62,СВЦЭМ!$B$33:$B$776,L$47)+'СЕТ СН'!$G$12+СВЦЭМ!$D$10+'СЕТ СН'!$G$5-'СЕТ СН'!$G$20</f>
        <v>3214.6692515300001</v>
      </c>
      <c r="M62" s="36">
        <f>SUMIFS(СВЦЭМ!$C$33:$C$776,СВЦЭМ!$A$33:$A$776,$A62,СВЦЭМ!$B$33:$B$776,M$47)+'СЕТ СН'!$G$12+СВЦЭМ!$D$10+'СЕТ СН'!$G$5-'СЕТ СН'!$G$20</f>
        <v>3228.69323321</v>
      </c>
      <c r="N62" s="36">
        <f>SUMIFS(СВЦЭМ!$C$33:$C$776,СВЦЭМ!$A$33:$A$776,$A62,СВЦЭМ!$B$33:$B$776,N$47)+'СЕТ СН'!$G$12+СВЦЭМ!$D$10+'СЕТ СН'!$G$5-'СЕТ СН'!$G$20</f>
        <v>3231.3770773000001</v>
      </c>
      <c r="O62" s="36">
        <f>SUMIFS(СВЦЭМ!$C$33:$C$776,СВЦЭМ!$A$33:$A$776,$A62,СВЦЭМ!$B$33:$B$776,O$47)+'СЕТ СН'!$G$12+СВЦЭМ!$D$10+'СЕТ СН'!$G$5-'СЕТ СН'!$G$20</f>
        <v>3246.66212584</v>
      </c>
      <c r="P62" s="36">
        <f>SUMIFS(СВЦЭМ!$C$33:$C$776,СВЦЭМ!$A$33:$A$776,$A62,СВЦЭМ!$B$33:$B$776,P$47)+'СЕТ СН'!$G$12+СВЦЭМ!$D$10+'СЕТ СН'!$G$5-'СЕТ СН'!$G$20</f>
        <v>3257.2784952900001</v>
      </c>
      <c r="Q62" s="36">
        <f>SUMIFS(СВЦЭМ!$C$33:$C$776,СВЦЭМ!$A$33:$A$776,$A62,СВЦЭМ!$B$33:$B$776,Q$47)+'СЕТ СН'!$G$12+СВЦЭМ!$D$10+'СЕТ СН'!$G$5-'СЕТ СН'!$G$20</f>
        <v>3248.4174885399998</v>
      </c>
      <c r="R62" s="36">
        <f>SUMIFS(СВЦЭМ!$C$33:$C$776,СВЦЭМ!$A$33:$A$776,$A62,СВЦЭМ!$B$33:$B$776,R$47)+'СЕТ СН'!$G$12+СВЦЭМ!$D$10+'СЕТ СН'!$G$5-'СЕТ СН'!$G$20</f>
        <v>3248.3161490399998</v>
      </c>
      <c r="S62" s="36">
        <f>SUMIFS(СВЦЭМ!$C$33:$C$776,СВЦЭМ!$A$33:$A$776,$A62,СВЦЭМ!$B$33:$B$776,S$47)+'СЕТ СН'!$G$12+СВЦЭМ!$D$10+'СЕТ СН'!$G$5-'СЕТ СН'!$G$20</f>
        <v>3245.8339362900001</v>
      </c>
      <c r="T62" s="36">
        <f>SUMIFS(СВЦЭМ!$C$33:$C$776,СВЦЭМ!$A$33:$A$776,$A62,СВЦЭМ!$B$33:$B$776,T$47)+'СЕТ СН'!$G$12+СВЦЭМ!$D$10+'СЕТ СН'!$G$5-'СЕТ СН'!$G$20</f>
        <v>3245.0505052899998</v>
      </c>
      <c r="U62" s="36">
        <f>SUMIFS(СВЦЭМ!$C$33:$C$776,СВЦЭМ!$A$33:$A$776,$A62,СВЦЭМ!$B$33:$B$776,U$47)+'СЕТ СН'!$G$12+СВЦЭМ!$D$10+'СЕТ СН'!$G$5-'СЕТ СН'!$G$20</f>
        <v>3237.5988705099999</v>
      </c>
      <c r="V62" s="36">
        <f>SUMIFS(СВЦЭМ!$C$33:$C$776,СВЦЭМ!$A$33:$A$776,$A62,СВЦЭМ!$B$33:$B$776,V$47)+'СЕТ СН'!$G$12+СВЦЭМ!$D$10+'СЕТ СН'!$G$5-'СЕТ СН'!$G$20</f>
        <v>3221.43947475</v>
      </c>
      <c r="W62" s="36">
        <f>SUMIFS(СВЦЭМ!$C$33:$C$776,СВЦЭМ!$A$33:$A$776,$A62,СВЦЭМ!$B$33:$B$776,W$47)+'СЕТ СН'!$G$12+СВЦЭМ!$D$10+'СЕТ СН'!$G$5-'СЕТ СН'!$G$20</f>
        <v>3197.9090673800001</v>
      </c>
      <c r="X62" s="36">
        <f>SUMIFS(СВЦЭМ!$C$33:$C$776,СВЦЭМ!$A$33:$A$776,$A62,СВЦЭМ!$B$33:$B$776,X$47)+'СЕТ СН'!$G$12+СВЦЭМ!$D$10+'СЕТ СН'!$G$5-'СЕТ СН'!$G$20</f>
        <v>3221.50436193</v>
      </c>
      <c r="Y62" s="36">
        <f>SUMIFS(СВЦЭМ!$C$33:$C$776,СВЦЭМ!$A$33:$A$776,$A62,СВЦЭМ!$B$33:$B$776,Y$47)+'СЕТ СН'!$G$12+СВЦЭМ!$D$10+'СЕТ СН'!$G$5-'СЕТ СН'!$G$20</f>
        <v>3316.4422078900002</v>
      </c>
    </row>
    <row r="63" spans="1:25" ht="15.75" x14ac:dyDescent="0.2">
      <c r="A63" s="35">
        <f t="shared" si="1"/>
        <v>43998</v>
      </c>
      <c r="B63" s="36">
        <f>SUMIFS(СВЦЭМ!$C$33:$C$776,СВЦЭМ!$A$33:$A$776,$A63,СВЦЭМ!$B$33:$B$776,B$47)+'СЕТ СН'!$G$12+СВЦЭМ!$D$10+'СЕТ СН'!$G$5-'СЕТ СН'!$G$20</f>
        <v>3419.7901648100001</v>
      </c>
      <c r="C63" s="36">
        <f>SUMIFS(СВЦЭМ!$C$33:$C$776,СВЦЭМ!$A$33:$A$776,$A63,СВЦЭМ!$B$33:$B$776,C$47)+'СЕТ СН'!$G$12+СВЦЭМ!$D$10+'СЕТ СН'!$G$5-'СЕТ СН'!$G$20</f>
        <v>3452.7335496699998</v>
      </c>
      <c r="D63" s="36">
        <f>SUMIFS(СВЦЭМ!$C$33:$C$776,СВЦЭМ!$A$33:$A$776,$A63,СВЦЭМ!$B$33:$B$776,D$47)+'СЕТ СН'!$G$12+СВЦЭМ!$D$10+'СЕТ СН'!$G$5-'СЕТ СН'!$G$20</f>
        <v>3471.9326135400001</v>
      </c>
      <c r="E63" s="36">
        <f>SUMIFS(СВЦЭМ!$C$33:$C$776,СВЦЭМ!$A$33:$A$776,$A63,СВЦЭМ!$B$33:$B$776,E$47)+'СЕТ СН'!$G$12+СВЦЭМ!$D$10+'СЕТ СН'!$G$5-'СЕТ СН'!$G$20</f>
        <v>3465.6351893000001</v>
      </c>
      <c r="F63" s="36">
        <f>SUMIFS(СВЦЭМ!$C$33:$C$776,СВЦЭМ!$A$33:$A$776,$A63,СВЦЭМ!$B$33:$B$776,F$47)+'СЕТ СН'!$G$12+СВЦЭМ!$D$10+'СЕТ СН'!$G$5-'СЕТ СН'!$G$20</f>
        <v>3464.6112045199998</v>
      </c>
      <c r="G63" s="36">
        <f>SUMIFS(СВЦЭМ!$C$33:$C$776,СВЦЭМ!$A$33:$A$776,$A63,СВЦЭМ!$B$33:$B$776,G$47)+'СЕТ СН'!$G$12+СВЦЭМ!$D$10+'СЕТ СН'!$G$5-'СЕТ СН'!$G$20</f>
        <v>3475.05374876</v>
      </c>
      <c r="H63" s="36">
        <f>SUMIFS(СВЦЭМ!$C$33:$C$776,СВЦЭМ!$A$33:$A$776,$A63,СВЦЭМ!$B$33:$B$776,H$47)+'СЕТ СН'!$G$12+СВЦЭМ!$D$10+'СЕТ СН'!$G$5-'СЕТ СН'!$G$20</f>
        <v>3474.8280966900002</v>
      </c>
      <c r="I63" s="36">
        <f>SUMIFS(СВЦЭМ!$C$33:$C$776,СВЦЭМ!$A$33:$A$776,$A63,СВЦЭМ!$B$33:$B$776,I$47)+'СЕТ СН'!$G$12+СВЦЭМ!$D$10+'СЕТ СН'!$G$5-'СЕТ СН'!$G$20</f>
        <v>3429.7540519300001</v>
      </c>
      <c r="J63" s="36">
        <f>SUMIFS(СВЦЭМ!$C$33:$C$776,СВЦЭМ!$A$33:$A$776,$A63,СВЦЭМ!$B$33:$B$776,J$47)+'СЕТ СН'!$G$12+СВЦЭМ!$D$10+'СЕТ СН'!$G$5-'СЕТ СН'!$G$20</f>
        <v>3370.1761101699999</v>
      </c>
      <c r="K63" s="36">
        <f>SUMIFS(СВЦЭМ!$C$33:$C$776,СВЦЭМ!$A$33:$A$776,$A63,СВЦЭМ!$B$33:$B$776,K$47)+'СЕТ СН'!$G$12+СВЦЭМ!$D$10+'СЕТ СН'!$G$5-'СЕТ СН'!$G$20</f>
        <v>3291.6333636099998</v>
      </c>
      <c r="L63" s="36">
        <f>SUMIFS(СВЦЭМ!$C$33:$C$776,СВЦЭМ!$A$33:$A$776,$A63,СВЦЭМ!$B$33:$B$776,L$47)+'СЕТ СН'!$G$12+СВЦЭМ!$D$10+'СЕТ СН'!$G$5-'СЕТ СН'!$G$20</f>
        <v>3244.2177600499999</v>
      </c>
      <c r="M63" s="36">
        <f>SUMIFS(СВЦЭМ!$C$33:$C$776,СВЦЭМ!$A$33:$A$776,$A63,СВЦЭМ!$B$33:$B$776,M$47)+'СЕТ СН'!$G$12+СВЦЭМ!$D$10+'СЕТ СН'!$G$5-'СЕТ СН'!$G$20</f>
        <v>3242.8358802500002</v>
      </c>
      <c r="N63" s="36">
        <f>SUMIFS(СВЦЭМ!$C$33:$C$776,СВЦЭМ!$A$33:$A$776,$A63,СВЦЭМ!$B$33:$B$776,N$47)+'СЕТ СН'!$G$12+СВЦЭМ!$D$10+'СЕТ СН'!$G$5-'СЕТ СН'!$G$20</f>
        <v>3246.0896505199999</v>
      </c>
      <c r="O63" s="36">
        <f>SUMIFS(СВЦЭМ!$C$33:$C$776,СВЦЭМ!$A$33:$A$776,$A63,СВЦЭМ!$B$33:$B$776,O$47)+'СЕТ СН'!$G$12+СВЦЭМ!$D$10+'СЕТ СН'!$G$5-'СЕТ СН'!$G$20</f>
        <v>3256.9125223199999</v>
      </c>
      <c r="P63" s="36">
        <f>SUMIFS(СВЦЭМ!$C$33:$C$776,СВЦЭМ!$A$33:$A$776,$A63,СВЦЭМ!$B$33:$B$776,P$47)+'СЕТ СН'!$G$12+СВЦЭМ!$D$10+'СЕТ СН'!$G$5-'СЕТ СН'!$G$20</f>
        <v>3255.7747909700001</v>
      </c>
      <c r="Q63" s="36">
        <f>SUMIFS(СВЦЭМ!$C$33:$C$776,СВЦЭМ!$A$33:$A$776,$A63,СВЦЭМ!$B$33:$B$776,Q$47)+'СЕТ СН'!$G$12+СВЦЭМ!$D$10+'СЕТ СН'!$G$5-'СЕТ СН'!$G$20</f>
        <v>3258.1075578700002</v>
      </c>
      <c r="R63" s="36">
        <f>SUMIFS(СВЦЭМ!$C$33:$C$776,СВЦЭМ!$A$33:$A$776,$A63,СВЦЭМ!$B$33:$B$776,R$47)+'СЕТ СН'!$G$12+СВЦЭМ!$D$10+'СЕТ СН'!$G$5-'СЕТ СН'!$G$20</f>
        <v>3257.0599886499999</v>
      </c>
      <c r="S63" s="36">
        <f>SUMIFS(СВЦЭМ!$C$33:$C$776,СВЦЭМ!$A$33:$A$776,$A63,СВЦЭМ!$B$33:$B$776,S$47)+'СЕТ СН'!$G$12+СВЦЭМ!$D$10+'СЕТ СН'!$G$5-'СЕТ СН'!$G$20</f>
        <v>3258.4155694000001</v>
      </c>
      <c r="T63" s="36">
        <f>SUMIFS(СВЦЭМ!$C$33:$C$776,СВЦЭМ!$A$33:$A$776,$A63,СВЦЭМ!$B$33:$B$776,T$47)+'СЕТ СН'!$G$12+СВЦЭМ!$D$10+'СЕТ СН'!$G$5-'СЕТ СН'!$G$20</f>
        <v>3251.8689474000003</v>
      </c>
      <c r="U63" s="36">
        <f>SUMIFS(СВЦЭМ!$C$33:$C$776,СВЦЭМ!$A$33:$A$776,$A63,СВЦЭМ!$B$33:$B$776,U$47)+'СЕТ СН'!$G$12+СВЦЭМ!$D$10+'СЕТ СН'!$G$5-'СЕТ СН'!$G$20</f>
        <v>3243.8443472200001</v>
      </c>
      <c r="V63" s="36">
        <f>SUMIFS(СВЦЭМ!$C$33:$C$776,СВЦЭМ!$A$33:$A$776,$A63,СВЦЭМ!$B$33:$B$776,V$47)+'СЕТ СН'!$G$12+СВЦЭМ!$D$10+'СЕТ СН'!$G$5-'СЕТ СН'!$G$20</f>
        <v>3206.1359713800002</v>
      </c>
      <c r="W63" s="36">
        <f>SUMIFS(СВЦЭМ!$C$33:$C$776,СВЦЭМ!$A$33:$A$776,$A63,СВЦЭМ!$B$33:$B$776,W$47)+'СЕТ СН'!$G$12+СВЦЭМ!$D$10+'СЕТ СН'!$G$5-'СЕТ СН'!$G$20</f>
        <v>3205.2408000999999</v>
      </c>
      <c r="X63" s="36">
        <f>SUMIFS(СВЦЭМ!$C$33:$C$776,СВЦЭМ!$A$33:$A$776,$A63,СВЦЭМ!$B$33:$B$776,X$47)+'СЕТ СН'!$G$12+СВЦЭМ!$D$10+'СЕТ СН'!$G$5-'СЕТ СН'!$G$20</f>
        <v>3259.79279172</v>
      </c>
      <c r="Y63" s="36">
        <f>SUMIFS(СВЦЭМ!$C$33:$C$776,СВЦЭМ!$A$33:$A$776,$A63,СВЦЭМ!$B$33:$B$776,Y$47)+'СЕТ СН'!$G$12+СВЦЭМ!$D$10+'СЕТ СН'!$G$5-'СЕТ СН'!$G$20</f>
        <v>3332.9291828699997</v>
      </c>
    </row>
    <row r="64" spans="1:25" ht="15.75" x14ac:dyDescent="0.2">
      <c r="A64" s="35">
        <f t="shared" si="1"/>
        <v>43999</v>
      </c>
      <c r="B64" s="36">
        <f>SUMIFS(СВЦЭМ!$C$33:$C$776,СВЦЭМ!$A$33:$A$776,$A64,СВЦЭМ!$B$33:$B$776,B$47)+'СЕТ СН'!$G$12+СВЦЭМ!$D$10+'СЕТ СН'!$G$5-'СЕТ СН'!$G$20</f>
        <v>3451.95953525</v>
      </c>
      <c r="C64" s="36">
        <f>SUMIFS(СВЦЭМ!$C$33:$C$776,СВЦЭМ!$A$33:$A$776,$A64,СВЦЭМ!$B$33:$B$776,C$47)+'СЕТ СН'!$G$12+СВЦЭМ!$D$10+'СЕТ СН'!$G$5-'СЕТ СН'!$G$20</f>
        <v>3491.2934836599998</v>
      </c>
      <c r="D64" s="36">
        <f>SUMIFS(СВЦЭМ!$C$33:$C$776,СВЦЭМ!$A$33:$A$776,$A64,СВЦЭМ!$B$33:$B$776,D$47)+'СЕТ СН'!$G$12+СВЦЭМ!$D$10+'СЕТ СН'!$G$5-'СЕТ СН'!$G$20</f>
        <v>3473.95842313</v>
      </c>
      <c r="E64" s="36">
        <f>SUMIFS(СВЦЭМ!$C$33:$C$776,СВЦЭМ!$A$33:$A$776,$A64,СВЦЭМ!$B$33:$B$776,E$47)+'СЕТ СН'!$G$12+СВЦЭМ!$D$10+'СЕТ СН'!$G$5-'СЕТ СН'!$G$20</f>
        <v>3458.9216882700002</v>
      </c>
      <c r="F64" s="36">
        <f>SUMIFS(СВЦЭМ!$C$33:$C$776,СВЦЭМ!$A$33:$A$776,$A64,СВЦЭМ!$B$33:$B$776,F$47)+'СЕТ СН'!$G$12+СВЦЭМ!$D$10+'СЕТ СН'!$G$5-'СЕТ СН'!$G$20</f>
        <v>3453.2243928400003</v>
      </c>
      <c r="G64" s="36">
        <f>SUMIFS(СВЦЭМ!$C$33:$C$776,СВЦЭМ!$A$33:$A$776,$A64,СВЦЭМ!$B$33:$B$776,G$47)+'СЕТ СН'!$G$12+СВЦЭМ!$D$10+'СЕТ СН'!$G$5-'СЕТ СН'!$G$20</f>
        <v>3464.1042518300001</v>
      </c>
      <c r="H64" s="36">
        <f>SUMIFS(СВЦЭМ!$C$33:$C$776,СВЦЭМ!$A$33:$A$776,$A64,СВЦЭМ!$B$33:$B$776,H$47)+'СЕТ СН'!$G$12+СВЦЭМ!$D$10+'СЕТ СН'!$G$5-'СЕТ СН'!$G$20</f>
        <v>3495.6891283</v>
      </c>
      <c r="I64" s="36">
        <f>SUMIFS(СВЦЭМ!$C$33:$C$776,СВЦЭМ!$A$33:$A$776,$A64,СВЦЭМ!$B$33:$B$776,I$47)+'СЕТ СН'!$G$12+СВЦЭМ!$D$10+'СЕТ СН'!$G$5-'СЕТ СН'!$G$20</f>
        <v>3468.7807066999999</v>
      </c>
      <c r="J64" s="36">
        <f>SUMIFS(СВЦЭМ!$C$33:$C$776,СВЦЭМ!$A$33:$A$776,$A64,СВЦЭМ!$B$33:$B$776,J$47)+'СЕТ СН'!$G$12+СВЦЭМ!$D$10+'СЕТ СН'!$G$5-'СЕТ СН'!$G$20</f>
        <v>3409.2800244600003</v>
      </c>
      <c r="K64" s="36">
        <f>SUMIFS(СВЦЭМ!$C$33:$C$776,СВЦЭМ!$A$33:$A$776,$A64,СВЦЭМ!$B$33:$B$776,K$47)+'СЕТ СН'!$G$12+СВЦЭМ!$D$10+'СЕТ СН'!$G$5-'СЕТ СН'!$G$20</f>
        <v>3314.0189690500001</v>
      </c>
      <c r="L64" s="36">
        <f>SUMIFS(СВЦЭМ!$C$33:$C$776,СВЦЭМ!$A$33:$A$776,$A64,СВЦЭМ!$B$33:$B$776,L$47)+'СЕТ СН'!$G$12+СВЦЭМ!$D$10+'СЕТ СН'!$G$5-'СЕТ СН'!$G$20</f>
        <v>3240.9878665800002</v>
      </c>
      <c r="M64" s="36">
        <f>SUMIFS(СВЦЭМ!$C$33:$C$776,СВЦЭМ!$A$33:$A$776,$A64,СВЦЭМ!$B$33:$B$776,M$47)+'СЕТ СН'!$G$12+СВЦЭМ!$D$10+'СЕТ СН'!$G$5-'СЕТ СН'!$G$20</f>
        <v>3229.2273863199998</v>
      </c>
      <c r="N64" s="36">
        <f>SUMIFS(СВЦЭМ!$C$33:$C$776,СВЦЭМ!$A$33:$A$776,$A64,СВЦЭМ!$B$33:$B$776,N$47)+'СЕТ СН'!$G$12+СВЦЭМ!$D$10+'СЕТ СН'!$G$5-'СЕТ СН'!$G$20</f>
        <v>3233.8201004399998</v>
      </c>
      <c r="O64" s="36">
        <f>SUMIFS(СВЦЭМ!$C$33:$C$776,СВЦЭМ!$A$33:$A$776,$A64,СВЦЭМ!$B$33:$B$776,O$47)+'СЕТ СН'!$G$12+СВЦЭМ!$D$10+'СЕТ СН'!$G$5-'СЕТ СН'!$G$20</f>
        <v>3246.6254399700001</v>
      </c>
      <c r="P64" s="36">
        <f>SUMIFS(СВЦЭМ!$C$33:$C$776,СВЦЭМ!$A$33:$A$776,$A64,СВЦЭМ!$B$33:$B$776,P$47)+'СЕТ СН'!$G$12+СВЦЭМ!$D$10+'СЕТ СН'!$G$5-'СЕТ СН'!$G$20</f>
        <v>3262.4483122699999</v>
      </c>
      <c r="Q64" s="36">
        <f>SUMIFS(СВЦЭМ!$C$33:$C$776,СВЦЭМ!$A$33:$A$776,$A64,СВЦЭМ!$B$33:$B$776,Q$47)+'СЕТ СН'!$G$12+СВЦЭМ!$D$10+'СЕТ СН'!$G$5-'СЕТ СН'!$G$20</f>
        <v>3250.7778687800001</v>
      </c>
      <c r="R64" s="36">
        <f>SUMIFS(СВЦЭМ!$C$33:$C$776,СВЦЭМ!$A$33:$A$776,$A64,СВЦЭМ!$B$33:$B$776,R$47)+'СЕТ СН'!$G$12+СВЦЭМ!$D$10+'СЕТ СН'!$G$5-'СЕТ СН'!$G$20</f>
        <v>3246.8246162</v>
      </c>
      <c r="S64" s="36">
        <f>SUMIFS(СВЦЭМ!$C$33:$C$776,СВЦЭМ!$A$33:$A$776,$A64,СВЦЭМ!$B$33:$B$776,S$47)+'СЕТ СН'!$G$12+СВЦЭМ!$D$10+'СЕТ СН'!$G$5-'СЕТ СН'!$G$20</f>
        <v>3248.4199228699999</v>
      </c>
      <c r="T64" s="36">
        <f>SUMIFS(СВЦЭМ!$C$33:$C$776,СВЦЭМ!$A$33:$A$776,$A64,СВЦЭМ!$B$33:$B$776,T$47)+'СЕТ СН'!$G$12+СВЦЭМ!$D$10+'СЕТ СН'!$G$5-'СЕТ СН'!$G$20</f>
        <v>3258.8891905800001</v>
      </c>
      <c r="U64" s="36">
        <f>SUMIFS(СВЦЭМ!$C$33:$C$776,СВЦЭМ!$A$33:$A$776,$A64,СВЦЭМ!$B$33:$B$776,U$47)+'СЕТ СН'!$G$12+СВЦЭМ!$D$10+'СЕТ СН'!$G$5-'СЕТ СН'!$G$20</f>
        <v>3243.4587969499999</v>
      </c>
      <c r="V64" s="36">
        <f>SUMIFS(СВЦЭМ!$C$33:$C$776,СВЦЭМ!$A$33:$A$776,$A64,СВЦЭМ!$B$33:$B$776,V$47)+'СЕТ СН'!$G$12+СВЦЭМ!$D$10+'СЕТ СН'!$G$5-'СЕТ СН'!$G$20</f>
        <v>3236.8017938600001</v>
      </c>
      <c r="W64" s="36">
        <f>SUMIFS(СВЦЭМ!$C$33:$C$776,СВЦЭМ!$A$33:$A$776,$A64,СВЦЭМ!$B$33:$B$776,W$47)+'СЕТ СН'!$G$12+СВЦЭМ!$D$10+'СЕТ СН'!$G$5-'СЕТ СН'!$G$20</f>
        <v>3242.1876912600001</v>
      </c>
      <c r="X64" s="36">
        <f>SUMIFS(СВЦЭМ!$C$33:$C$776,СВЦЭМ!$A$33:$A$776,$A64,СВЦЭМ!$B$33:$B$776,X$47)+'СЕТ СН'!$G$12+СВЦЭМ!$D$10+'СЕТ СН'!$G$5-'СЕТ СН'!$G$20</f>
        <v>3286.6617106799999</v>
      </c>
      <c r="Y64" s="36">
        <f>SUMIFS(СВЦЭМ!$C$33:$C$776,СВЦЭМ!$A$33:$A$776,$A64,СВЦЭМ!$B$33:$B$776,Y$47)+'СЕТ СН'!$G$12+СВЦЭМ!$D$10+'СЕТ СН'!$G$5-'СЕТ СН'!$G$20</f>
        <v>3369.5524800399999</v>
      </c>
    </row>
    <row r="65" spans="1:27" ht="15.75" x14ac:dyDescent="0.2">
      <c r="A65" s="35">
        <f t="shared" si="1"/>
        <v>44000</v>
      </c>
      <c r="B65" s="36">
        <f>SUMIFS(СВЦЭМ!$C$33:$C$776,СВЦЭМ!$A$33:$A$776,$A65,СВЦЭМ!$B$33:$B$776,B$47)+'СЕТ СН'!$G$12+СВЦЭМ!$D$10+'СЕТ СН'!$G$5-'СЕТ СН'!$G$20</f>
        <v>3341.91799459</v>
      </c>
      <c r="C65" s="36">
        <f>SUMIFS(СВЦЭМ!$C$33:$C$776,СВЦЭМ!$A$33:$A$776,$A65,СВЦЭМ!$B$33:$B$776,C$47)+'СЕТ СН'!$G$12+СВЦЭМ!$D$10+'СЕТ СН'!$G$5-'СЕТ СН'!$G$20</f>
        <v>3318.1557286900002</v>
      </c>
      <c r="D65" s="36">
        <f>SUMIFS(СВЦЭМ!$C$33:$C$776,СВЦЭМ!$A$33:$A$776,$A65,СВЦЭМ!$B$33:$B$776,D$47)+'СЕТ СН'!$G$12+СВЦЭМ!$D$10+'СЕТ СН'!$G$5-'СЕТ СН'!$G$20</f>
        <v>3346.2392503900001</v>
      </c>
      <c r="E65" s="36">
        <f>SUMIFS(СВЦЭМ!$C$33:$C$776,СВЦЭМ!$A$33:$A$776,$A65,СВЦЭМ!$B$33:$B$776,E$47)+'СЕТ СН'!$G$12+СВЦЭМ!$D$10+'СЕТ СН'!$G$5-'СЕТ СН'!$G$20</f>
        <v>3356.25828813</v>
      </c>
      <c r="F65" s="36">
        <f>SUMIFS(СВЦЭМ!$C$33:$C$776,СВЦЭМ!$A$33:$A$776,$A65,СВЦЭМ!$B$33:$B$776,F$47)+'СЕТ СН'!$G$12+СВЦЭМ!$D$10+'СЕТ СН'!$G$5-'СЕТ СН'!$G$20</f>
        <v>3355.7792073999999</v>
      </c>
      <c r="G65" s="36">
        <f>SUMIFS(СВЦЭМ!$C$33:$C$776,СВЦЭМ!$A$33:$A$776,$A65,СВЦЭМ!$B$33:$B$776,G$47)+'СЕТ СН'!$G$12+СВЦЭМ!$D$10+'СЕТ СН'!$G$5-'СЕТ СН'!$G$20</f>
        <v>3470.72745364</v>
      </c>
      <c r="H65" s="36">
        <f>SUMIFS(СВЦЭМ!$C$33:$C$776,СВЦЭМ!$A$33:$A$776,$A65,СВЦЭМ!$B$33:$B$776,H$47)+'СЕТ СН'!$G$12+СВЦЭМ!$D$10+'СЕТ СН'!$G$5-'СЕТ СН'!$G$20</f>
        <v>3430.4762926100002</v>
      </c>
      <c r="I65" s="36">
        <f>SUMIFS(СВЦЭМ!$C$33:$C$776,СВЦЭМ!$A$33:$A$776,$A65,СВЦЭМ!$B$33:$B$776,I$47)+'СЕТ СН'!$G$12+СВЦЭМ!$D$10+'СЕТ СН'!$G$5-'СЕТ СН'!$G$20</f>
        <v>3423.7317752200001</v>
      </c>
      <c r="J65" s="36">
        <f>SUMIFS(СВЦЭМ!$C$33:$C$776,СВЦЭМ!$A$33:$A$776,$A65,СВЦЭМ!$B$33:$B$776,J$47)+'СЕТ СН'!$G$12+СВЦЭМ!$D$10+'СЕТ СН'!$G$5-'СЕТ СН'!$G$20</f>
        <v>3424.7536463699998</v>
      </c>
      <c r="K65" s="36">
        <f>SUMIFS(СВЦЭМ!$C$33:$C$776,СВЦЭМ!$A$33:$A$776,$A65,СВЦЭМ!$B$33:$B$776,K$47)+'СЕТ СН'!$G$12+СВЦЭМ!$D$10+'СЕТ СН'!$G$5-'СЕТ СН'!$G$20</f>
        <v>3343.4559402</v>
      </c>
      <c r="L65" s="36">
        <f>SUMIFS(СВЦЭМ!$C$33:$C$776,СВЦЭМ!$A$33:$A$776,$A65,СВЦЭМ!$B$33:$B$776,L$47)+'СЕТ СН'!$G$12+СВЦЭМ!$D$10+'СЕТ СН'!$G$5-'СЕТ СН'!$G$20</f>
        <v>3285.81026122</v>
      </c>
      <c r="M65" s="36">
        <f>SUMIFS(СВЦЭМ!$C$33:$C$776,СВЦЭМ!$A$33:$A$776,$A65,СВЦЭМ!$B$33:$B$776,M$47)+'СЕТ СН'!$G$12+СВЦЭМ!$D$10+'СЕТ СН'!$G$5-'СЕТ СН'!$G$20</f>
        <v>3270.75768702</v>
      </c>
      <c r="N65" s="36">
        <f>SUMIFS(СВЦЭМ!$C$33:$C$776,СВЦЭМ!$A$33:$A$776,$A65,СВЦЭМ!$B$33:$B$776,N$47)+'СЕТ СН'!$G$12+СВЦЭМ!$D$10+'СЕТ СН'!$G$5-'СЕТ СН'!$G$20</f>
        <v>3285.9527648000003</v>
      </c>
      <c r="O65" s="36">
        <f>SUMIFS(СВЦЭМ!$C$33:$C$776,СВЦЭМ!$A$33:$A$776,$A65,СВЦЭМ!$B$33:$B$776,O$47)+'СЕТ СН'!$G$12+СВЦЭМ!$D$10+'СЕТ СН'!$G$5-'СЕТ СН'!$G$20</f>
        <v>3301.1105852000001</v>
      </c>
      <c r="P65" s="36">
        <f>SUMIFS(СВЦЭМ!$C$33:$C$776,СВЦЭМ!$A$33:$A$776,$A65,СВЦЭМ!$B$33:$B$776,P$47)+'СЕТ СН'!$G$12+СВЦЭМ!$D$10+'СЕТ СН'!$G$5-'СЕТ СН'!$G$20</f>
        <v>3296.1759194900001</v>
      </c>
      <c r="Q65" s="36">
        <f>SUMIFS(СВЦЭМ!$C$33:$C$776,СВЦЭМ!$A$33:$A$776,$A65,СВЦЭМ!$B$33:$B$776,Q$47)+'СЕТ СН'!$G$12+СВЦЭМ!$D$10+'СЕТ СН'!$G$5-'СЕТ СН'!$G$20</f>
        <v>3299.4765908300001</v>
      </c>
      <c r="R65" s="36">
        <f>SUMIFS(СВЦЭМ!$C$33:$C$776,СВЦЭМ!$A$33:$A$776,$A65,СВЦЭМ!$B$33:$B$776,R$47)+'СЕТ СН'!$G$12+СВЦЭМ!$D$10+'СЕТ СН'!$G$5-'СЕТ СН'!$G$20</f>
        <v>3296.6191235800002</v>
      </c>
      <c r="S65" s="36">
        <f>SUMIFS(СВЦЭМ!$C$33:$C$776,СВЦЭМ!$A$33:$A$776,$A65,СВЦЭМ!$B$33:$B$776,S$47)+'СЕТ СН'!$G$12+СВЦЭМ!$D$10+'СЕТ СН'!$G$5-'СЕТ СН'!$G$20</f>
        <v>3309.1629548000001</v>
      </c>
      <c r="T65" s="36">
        <f>SUMIFS(СВЦЭМ!$C$33:$C$776,СВЦЭМ!$A$33:$A$776,$A65,СВЦЭМ!$B$33:$B$776,T$47)+'СЕТ СН'!$G$12+СВЦЭМ!$D$10+'СЕТ СН'!$G$5-'СЕТ СН'!$G$20</f>
        <v>3305.2079859699998</v>
      </c>
      <c r="U65" s="36">
        <f>SUMIFS(СВЦЭМ!$C$33:$C$776,СВЦЭМ!$A$33:$A$776,$A65,СВЦЭМ!$B$33:$B$776,U$47)+'СЕТ СН'!$G$12+СВЦЭМ!$D$10+'СЕТ СН'!$G$5-'СЕТ СН'!$G$20</f>
        <v>3305.5019700299999</v>
      </c>
      <c r="V65" s="36">
        <f>SUMIFS(СВЦЭМ!$C$33:$C$776,СВЦЭМ!$A$33:$A$776,$A65,СВЦЭМ!$B$33:$B$776,V$47)+'СЕТ СН'!$G$12+СВЦЭМ!$D$10+'СЕТ СН'!$G$5-'СЕТ СН'!$G$20</f>
        <v>3286.5737887200003</v>
      </c>
      <c r="W65" s="36">
        <f>SUMIFS(СВЦЭМ!$C$33:$C$776,СВЦЭМ!$A$33:$A$776,$A65,СВЦЭМ!$B$33:$B$776,W$47)+'СЕТ СН'!$G$12+СВЦЭМ!$D$10+'СЕТ СН'!$G$5-'СЕТ СН'!$G$20</f>
        <v>3279.3276534300003</v>
      </c>
      <c r="X65" s="36">
        <f>SUMIFS(СВЦЭМ!$C$33:$C$776,СВЦЭМ!$A$33:$A$776,$A65,СВЦЭМ!$B$33:$B$776,X$47)+'СЕТ СН'!$G$12+СВЦЭМ!$D$10+'СЕТ СН'!$G$5-'СЕТ СН'!$G$20</f>
        <v>3323.2990122199999</v>
      </c>
      <c r="Y65" s="36">
        <f>SUMIFS(СВЦЭМ!$C$33:$C$776,СВЦЭМ!$A$33:$A$776,$A65,СВЦЭМ!$B$33:$B$776,Y$47)+'СЕТ СН'!$G$12+СВЦЭМ!$D$10+'СЕТ СН'!$G$5-'СЕТ СН'!$G$20</f>
        <v>3333.4592571600001</v>
      </c>
    </row>
    <row r="66" spans="1:27" ht="15.75" x14ac:dyDescent="0.2">
      <c r="A66" s="35">
        <f t="shared" si="1"/>
        <v>44001</v>
      </c>
      <c r="B66" s="36">
        <f>SUMIFS(СВЦЭМ!$C$33:$C$776,СВЦЭМ!$A$33:$A$776,$A66,СВЦЭМ!$B$33:$B$776,B$47)+'СЕТ СН'!$G$12+СВЦЭМ!$D$10+'СЕТ СН'!$G$5-'СЕТ СН'!$G$20</f>
        <v>3443.07765371</v>
      </c>
      <c r="C66" s="36">
        <f>SUMIFS(СВЦЭМ!$C$33:$C$776,СВЦЭМ!$A$33:$A$776,$A66,СВЦЭМ!$B$33:$B$776,C$47)+'СЕТ СН'!$G$12+СВЦЭМ!$D$10+'СЕТ СН'!$G$5-'СЕТ СН'!$G$20</f>
        <v>3479.7430287900002</v>
      </c>
      <c r="D66" s="36">
        <f>SUMIFS(СВЦЭМ!$C$33:$C$776,СВЦЭМ!$A$33:$A$776,$A66,СВЦЭМ!$B$33:$B$776,D$47)+'СЕТ СН'!$G$12+СВЦЭМ!$D$10+'СЕТ СН'!$G$5-'СЕТ СН'!$G$20</f>
        <v>3486.0897729899998</v>
      </c>
      <c r="E66" s="36">
        <f>SUMIFS(СВЦЭМ!$C$33:$C$776,СВЦЭМ!$A$33:$A$776,$A66,СВЦЭМ!$B$33:$B$776,E$47)+'СЕТ СН'!$G$12+СВЦЭМ!$D$10+'СЕТ СН'!$G$5-'СЕТ СН'!$G$20</f>
        <v>3475.0596825900002</v>
      </c>
      <c r="F66" s="36">
        <f>SUMIFS(СВЦЭМ!$C$33:$C$776,СВЦЭМ!$A$33:$A$776,$A66,СВЦЭМ!$B$33:$B$776,F$47)+'СЕТ СН'!$G$12+СВЦЭМ!$D$10+'СЕТ СН'!$G$5-'СЕТ СН'!$G$20</f>
        <v>3470.6537245999998</v>
      </c>
      <c r="G66" s="36">
        <f>SUMIFS(СВЦЭМ!$C$33:$C$776,СВЦЭМ!$A$33:$A$776,$A66,СВЦЭМ!$B$33:$B$776,G$47)+'СЕТ СН'!$G$12+СВЦЭМ!$D$10+'СЕТ СН'!$G$5-'СЕТ СН'!$G$20</f>
        <v>3479.2239420999999</v>
      </c>
      <c r="H66" s="36">
        <f>SUMIFS(СВЦЭМ!$C$33:$C$776,СВЦЭМ!$A$33:$A$776,$A66,СВЦЭМ!$B$33:$B$776,H$47)+'СЕТ СН'!$G$12+СВЦЭМ!$D$10+'СЕТ СН'!$G$5-'СЕТ СН'!$G$20</f>
        <v>3496.1289114400001</v>
      </c>
      <c r="I66" s="36">
        <f>SUMIFS(СВЦЭМ!$C$33:$C$776,СВЦЭМ!$A$33:$A$776,$A66,СВЦЭМ!$B$33:$B$776,I$47)+'СЕТ СН'!$G$12+СВЦЭМ!$D$10+'СЕТ СН'!$G$5-'СЕТ СН'!$G$20</f>
        <v>3480.99767922</v>
      </c>
      <c r="J66" s="36">
        <f>SUMIFS(СВЦЭМ!$C$33:$C$776,СВЦЭМ!$A$33:$A$776,$A66,СВЦЭМ!$B$33:$B$776,J$47)+'СЕТ СН'!$G$12+СВЦЭМ!$D$10+'СЕТ СН'!$G$5-'СЕТ СН'!$G$20</f>
        <v>3378.08056377</v>
      </c>
      <c r="K66" s="36">
        <f>SUMIFS(СВЦЭМ!$C$33:$C$776,СВЦЭМ!$A$33:$A$776,$A66,СВЦЭМ!$B$33:$B$776,K$47)+'СЕТ СН'!$G$12+СВЦЭМ!$D$10+'СЕТ СН'!$G$5-'СЕТ СН'!$G$20</f>
        <v>3290.2946242799999</v>
      </c>
      <c r="L66" s="36">
        <f>SUMIFS(СВЦЭМ!$C$33:$C$776,СВЦЭМ!$A$33:$A$776,$A66,СВЦЭМ!$B$33:$B$776,L$47)+'СЕТ СН'!$G$12+СВЦЭМ!$D$10+'СЕТ СН'!$G$5-'СЕТ СН'!$G$20</f>
        <v>3242.8491660499999</v>
      </c>
      <c r="M66" s="36">
        <f>SUMIFS(СВЦЭМ!$C$33:$C$776,СВЦЭМ!$A$33:$A$776,$A66,СВЦЭМ!$B$33:$B$776,M$47)+'СЕТ СН'!$G$12+СВЦЭМ!$D$10+'СЕТ СН'!$G$5-'СЕТ СН'!$G$20</f>
        <v>3241.8102859199998</v>
      </c>
      <c r="N66" s="36">
        <f>SUMIFS(СВЦЭМ!$C$33:$C$776,СВЦЭМ!$A$33:$A$776,$A66,СВЦЭМ!$B$33:$B$776,N$47)+'СЕТ СН'!$G$12+СВЦЭМ!$D$10+'СЕТ СН'!$G$5-'СЕТ СН'!$G$20</f>
        <v>3242.6628816900002</v>
      </c>
      <c r="O66" s="36">
        <f>SUMIFS(СВЦЭМ!$C$33:$C$776,СВЦЭМ!$A$33:$A$776,$A66,СВЦЭМ!$B$33:$B$776,O$47)+'СЕТ СН'!$G$12+СВЦЭМ!$D$10+'СЕТ СН'!$G$5-'СЕТ СН'!$G$20</f>
        <v>3260.2061255200001</v>
      </c>
      <c r="P66" s="36">
        <f>SUMIFS(СВЦЭМ!$C$33:$C$776,СВЦЭМ!$A$33:$A$776,$A66,СВЦЭМ!$B$33:$B$776,P$47)+'СЕТ СН'!$G$12+СВЦЭМ!$D$10+'СЕТ СН'!$G$5-'СЕТ СН'!$G$20</f>
        <v>3249.5726352299998</v>
      </c>
      <c r="Q66" s="36">
        <f>SUMIFS(СВЦЭМ!$C$33:$C$776,СВЦЭМ!$A$33:$A$776,$A66,СВЦЭМ!$B$33:$B$776,Q$47)+'СЕТ СН'!$G$12+СВЦЭМ!$D$10+'СЕТ СН'!$G$5-'СЕТ СН'!$G$20</f>
        <v>3259.2948263200001</v>
      </c>
      <c r="R66" s="36">
        <f>SUMIFS(СВЦЭМ!$C$33:$C$776,СВЦЭМ!$A$33:$A$776,$A66,СВЦЭМ!$B$33:$B$776,R$47)+'СЕТ СН'!$G$12+СВЦЭМ!$D$10+'СЕТ СН'!$G$5-'СЕТ СН'!$G$20</f>
        <v>3255.31851555</v>
      </c>
      <c r="S66" s="36">
        <f>SUMIFS(СВЦЭМ!$C$33:$C$776,СВЦЭМ!$A$33:$A$776,$A66,СВЦЭМ!$B$33:$B$776,S$47)+'СЕТ СН'!$G$12+СВЦЭМ!$D$10+'СЕТ СН'!$G$5-'СЕТ СН'!$G$20</f>
        <v>3277.6037734199999</v>
      </c>
      <c r="T66" s="36">
        <f>SUMIFS(СВЦЭМ!$C$33:$C$776,СВЦЭМ!$A$33:$A$776,$A66,СВЦЭМ!$B$33:$B$776,T$47)+'СЕТ СН'!$G$12+СВЦЭМ!$D$10+'СЕТ СН'!$G$5-'СЕТ СН'!$G$20</f>
        <v>3272.54436635</v>
      </c>
      <c r="U66" s="36">
        <f>SUMIFS(СВЦЭМ!$C$33:$C$776,СВЦЭМ!$A$33:$A$776,$A66,СВЦЭМ!$B$33:$B$776,U$47)+'СЕТ СН'!$G$12+СВЦЭМ!$D$10+'СЕТ СН'!$G$5-'СЕТ СН'!$G$20</f>
        <v>3262.6720597100002</v>
      </c>
      <c r="V66" s="36">
        <f>SUMIFS(СВЦЭМ!$C$33:$C$776,СВЦЭМ!$A$33:$A$776,$A66,СВЦЭМ!$B$33:$B$776,V$47)+'СЕТ СН'!$G$12+СВЦЭМ!$D$10+'СЕТ СН'!$G$5-'СЕТ СН'!$G$20</f>
        <v>3242.1312640699998</v>
      </c>
      <c r="W66" s="36">
        <f>SUMIFS(СВЦЭМ!$C$33:$C$776,СВЦЭМ!$A$33:$A$776,$A66,СВЦЭМ!$B$33:$B$776,W$47)+'СЕТ СН'!$G$12+СВЦЭМ!$D$10+'СЕТ СН'!$G$5-'СЕТ СН'!$G$20</f>
        <v>3241.5757698400002</v>
      </c>
      <c r="X66" s="36">
        <f>SUMIFS(СВЦЭМ!$C$33:$C$776,СВЦЭМ!$A$33:$A$776,$A66,СВЦЭМ!$B$33:$B$776,X$47)+'СЕТ СН'!$G$12+СВЦЭМ!$D$10+'СЕТ СН'!$G$5-'СЕТ СН'!$G$20</f>
        <v>3289.2140493900001</v>
      </c>
      <c r="Y66" s="36">
        <f>SUMIFS(СВЦЭМ!$C$33:$C$776,СВЦЭМ!$A$33:$A$776,$A66,СВЦЭМ!$B$33:$B$776,Y$47)+'СЕТ СН'!$G$12+СВЦЭМ!$D$10+'СЕТ СН'!$G$5-'СЕТ СН'!$G$20</f>
        <v>3375.6265019900002</v>
      </c>
    </row>
    <row r="67" spans="1:27" ht="15.75" x14ac:dyDescent="0.2">
      <c r="A67" s="35">
        <f t="shared" si="1"/>
        <v>44002</v>
      </c>
      <c r="B67" s="36">
        <f>SUMIFS(СВЦЭМ!$C$33:$C$776,СВЦЭМ!$A$33:$A$776,$A67,СВЦЭМ!$B$33:$B$776,B$47)+'СЕТ СН'!$G$12+СВЦЭМ!$D$10+'СЕТ СН'!$G$5-'СЕТ СН'!$G$20</f>
        <v>3436.8117591099999</v>
      </c>
      <c r="C67" s="36">
        <f>SUMIFS(СВЦЭМ!$C$33:$C$776,СВЦЭМ!$A$33:$A$776,$A67,СВЦЭМ!$B$33:$B$776,C$47)+'СЕТ СН'!$G$12+СВЦЭМ!$D$10+'СЕТ СН'!$G$5-'СЕТ СН'!$G$20</f>
        <v>3465.6265903499998</v>
      </c>
      <c r="D67" s="36">
        <f>SUMIFS(СВЦЭМ!$C$33:$C$776,СВЦЭМ!$A$33:$A$776,$A67,СВЦЭМ!$B$33:$B$776,D$47)+'СЕТ СН'!$G$12+СВЦЭМ!$D$10+'СЕТ СН'!$G$5-'СЕТ СН'!$G$20</f>
        <v>3469.0028180200002</v>
      </c>
      <c r="E67" s="36">
        <f>SUMIFS(СВЦЭМ!$C$33:$C$776,СВЦЭМ!$A$33:$A$776,$A67,СВЦЭМ!$B$33:$B$776,E$47)+'СЕТ СН'!$G$12+СВЦЭМ!$D$10+'СЕТ СН'!$G$5-'СЕТ СН'!$G$20</f>
        <v>3465.8939157200002</v>
      </c>
      <c r="F67" s="36">
        <f>SUMIFS(СВЦЭМ!$C$33:$C$776,СВЦЭМ!$A$33:$A$776,$A67,СВЦЭМ!$B$33:$B$776,F$47)+'СЕТ СН'!$G$12+СВЦЭМ!$D$10+'СЕТ СН'!$G$5-'СЕТ СН'!$G$20</f>
        <v>3454.4403130800001</v>
      </c>
      <c r="G67" s="36">
        <f>SUMIFS(СВЦЭМ!$C$33:$C$776,СВЦЭМ!$A$33:$A$776,$A67,СВЦЭМ!$B$33:$B$776,G$47)+'СЕТ СН'!$G$12+СВЦЭМ!$D$10+'СЕТ СН'!$G$5-'СЕТ СН'!$G$20</f>
        <v>3468.9569236400002</v>
      </c>
      <c r="H67" s="36">
        <f>SUMIFS(СВЦЭМ!$C$33:$C$776,СВЦЭМ!$A$33:$A$776,$A67,СВЦЭМ!$B$33:$B$776,H$47)+'СЕТ СН'!$G$12+СВЦЭМ!$D$10+'СЕТ СН'!$G$5-'СЕТ СН'!$G$20</f>
        <v>3642.0822555599998</v>
      </c>
      <c r="I67" s="36">
        <f>SUMIFS(СВЦЭМ!$C$33:$C$776,СВЦЭМ!$A$33:$A$776,$A67,СВЦЭМ!$B$33:$B$776,I$47)+'СЕТ СН'!$G$12+СВЦЭМ!$D$10+'СЕТ СН'!$G$5-'СЕТ СН'!$G$20</f>
        <v>3423.2009481599998</v>
      </c>
      <c r="J67" s="36">
        <f>SUMIFS(СВЦЭМ!$C$33:$C$776,СВЦЭМ!$A$33:$A$776,$A67,СВЦЭМ!$B$33:$B$776,J$47)+'СЕТ СН'!$G$12+СВЦЭМ!$D$10+'СЕТ СН'!$G$5-'СЕТ СН'!$G$20</f>
        <v>3320.6961935099998</v>
      </c>
      <c r="K67" s="36">
        <f>SUMIFS(СВЦЭМ!$C$33:$C$776,СВЦЭМ!$A$33:$A$776,$A67,СВЦЭМ!$B$33:$B$776,K$47)+'СЕТ СН'!$G$12+СВЦЭМ!$D$10+'СЕТ СН'!$G$5-'СЕТ СН'!$G$20</f>
        <v>3251.42552944</v>
      </c>
      <c r="L67" s="36">
        <f>SUMIFS(СВЦЭМ!$C$33:$C$776,СВЦЭМ!$A$33:$A$776,$A67,СВЦЭМ!$B$33:$B$776,L$47)+'СЕТ СН'!$G$12+СВЦЭМ!$D$10+'СЕТ СН'!$G$5-'СЕТ СН'!$G$20</f>
        <v>3218.0972798100001</v>
      </c>
      <c r="M67" s="36">
        <f>SUMIFS(СВЦЭМ!$C$33:$C$776,СВЦЭМ!$A$33:$A$776,$A67,СВЦЭМ!$B$33:$B$776,M$47)+'СЕТ СН'!$G$12+СВЦЭМ!$D$10+'СЕТ СН'!$G$5-'СЕТ СН'!$G$20</f>
        <v>3217.8201418899998</v>
      </c>
      <c r="N67" s="36">
        <f>SUMIFS(СВЦЭМ!$C$33:$C$776,СВЦЭМ!$A$33:$A$776,$A67,СВЦЭМ!$B$33:$B$776,N$47)+'СЕТ СН'!$G$12+СВЦЭМ!$D$10+'СЕТ СН'!$G$5-'СЕТ СН'!$G$20</f>
        <v>3221.7764648299999</v>
      </c>
      <c r="O67" s="36">
        <f>SUMIFS(СВЦЭМ!$C$33:$C$776,СВЦЭМ!$A$33:$A$776,$A67,СВЦЭМ!$B$33:$B$776,O$47)+'СЕТ СН'!$G$12+СВЦЭМ!$D$10+'СЕТ СН'!$G$5-'СЕТ СН'!$G$20</f>
        <v>3234.70088184</v>
      </c>
      <c r="P67" s="36">
        <f>SUMIFS(СВЦЭМ!$C$33:$C$776,СВЦЭМ!$A$33:$A$776,$A67,СВЦЭМ!$B$33:$B$776,P$47)+'СЕТ СН'!$G$12+СВЦЭМ!$D$10+'СЕТ СН'!$G$5-'СЕТ СН'!$G$20</f>
        <v>3210.6332387100001</v>
      </c>
      <c r="Q67" s="36">
        <f>SUMIFS(СВЦЭМ!$C$33:$C$776,СВЦЭМ!$A$33:$A$776,$A67,СВЦЭМ!$B$33:$B$776,Q$47)+'СЕТ СН'!$G$12+СВЦЭМ!$D$10+'СЕТ СН'!$G$5-'СЕТ СН'!$G$20</f>
        <v>3220.55376983</v>
      </c>
      <c r="R67" s="36">
        <f>SUMIFS(СВЦЭМ!$C$33:$C$776,СВЦЭМ!$A$33:$A$776,$A67,СВЦЭМ!$B$33:$B$776,R$47)+'СЕТ СН'!$G$12+СВЦЭМ!$D$10+'СЕТ СН'!$G$5-'СЕТ СН'!$G$20</f>
        <v>3218.9658471600001</v>
      </c>
      <c r="S67" s="36">
        <f>SUMIFS(СВЦЭМ!$C$33:$C$776,СВЦЭМ!$A$33:$A$776,$A67,СВЦЭМ!$B$33:$B$776,S$47)+'СЕТ СН'!$G$12+СВЦЭМ!$D$10+'СЕТ СН'!$G$5-'СЕТ СН'!$G$20</f>
        <v>3241.3390790000003</v>
      </c>
      <c r="T67" s="36">
        <f>SUMIFS(СВЦЭМ!$C$33:$C$776,СВЦЭМ!$A$33:$A$776,$A67,СВЦЭМ!$B$33:$B$776,T$47)+'СЕТ СН'!$G$12+СВЦЭМ!$D$10+'СЕТ СН'!$G$5-'СЕТ СН'!$G$20</f>
        <v>3236.6176741700001</v>
      </c>
      <c r="U67" s="36">
        <f>SUMIFS(СВЦЭМ!$C$33:$C$776,СВЦЭМ!$A$33:$A$776,$A67,СВЦЭМ!$B$33:$B$776,U$47)+'СЕТ СН'!$G$12+СВЦЭМ!$D$10+'СЕТ СН'!$G$5-'СЕТ СН'!$G$20</f>
        <v>3220.8142999000002</v>
      </c>
      <c r="V67" s="36">
        <f>SUMIFS(СВЦЭМ!$C$33:$C$776,СВЦЭМ!$A$33:$A$776,$A67,СВЦЭМ!$B$33:$B$776,V$47)+'СЕТ СН'!$G$12+СВЦЭМ!$D$10+'СЕТ СН'!$G$5-'СЕТ СН'!$G$20</f>
        <v>3202.1829768699999</v>
      </c>
      <c r="W67" s="36">
        <f>SUMIFS(СВЦЭМ!$C$33:$C$776,СВЦЭМ!$A$33:$A$776,$A67,СВЦЭМ!$B$33:$B$776,W$47)+'СЕТ СН'!$G$12+СВЦЭМ!$D$10+'СЕТ СН'!$G$5-'СЕТ СН'!$G$20</f>
        <v>3222.2995445400002</v>
      </c>
      <c r="X67" s="36">
        <f>SUMIFS(СВЦЭМ!$C$33:$C$776,СВЦЭМ!$A$33:$A$776,$A67,СВЦЭМ!$B$33:$B$776,X$47)+'СЕТ СН'!$G$12+СВЦЭМ!$D$10+'СЕТ СН'!$G$5-'СЕТ СН'!$G$20</f>
        <v>3271.9513781999999</v>
      </c>
      <c r="Y67" s="36">
        <f>SUMIFS(СВЦЭМ!$C$33:$C$776,СВЦЭМ!$A$33:$A$776,$A67,СВЦЭМ!$B$33:$B$776,Y$47)+'СЕТ СН'!$G$12+СВЦЭМ!$D$10+'СЕТ СН'!$G$5-'СЕТ СН'!$G$20</f>
        <v>3330.3161661899999</v>
      </c>
    </row>
    <row r="68" spans="1:27" ht="15.75" x14ac:dyDescent="0.2">
      <c r="A68" s="35">
        <f t="shared" si="1"/>
        <v>44003</v>
      </c>
      <c r="B68" s="36">
        <f>SUMIFS(СВЦЭМ!$C$33:$C$776,СВЦЭМ!$A$33:$A$776,$A68,СВЦЭМ!$B$33:$B$776,B$47)+'СЕТ СН'!$G$12+СВЦЭМ!$D$10+'СЕТ СН'!$G$5-'СЕТ СН'!$G$20</f>
        <v>3394.8639593400003</v>
      </c>
      <c r="C68" s="36">
        <f>SUMIFS(СВЦЭМ!$C$33:$C$776,СВЦЭМ!$A$33:$A$776,$A68,СВЦЭМ!$B$33:$B$776,C$47)+'СЕТ СН'!$G$12+СВЦЭМ!$D$10+'СЕТ СН'!$G$5-'СЕТ СН'!$G$20</f>
        <v>3429.7119791999999</v>
      </c>
      <c r="D68" s="36">
        <f>SUMIFS(СВЦЭМ!$C$33:$C$776,СВЦЭМ!$A$33:$A$776,$A68,СВЦЭМ!$B$33:$B$776,D$47)+'СЕТ СН'!$G$12+СВЦЭМ!$D$10+'СЕТ СН'!$G$5-'СЕТ СН'!$G$20</f>
        <v>3463.3529731799999</v>
      </c>
      <c r="E68" s="36">
        <f>SUMIFS(СВЦЭМ!$C$33:$C$776,СВЦЭМ!$A$33:$A$776,$A68,СВЦЭМ!$B$33:$B$776,E$47)+'СЕТ СН'!$G$12+СВЦЭМ!$D$10+'СЕТ СН'!$G$5-'СЕТ СН'!$G$20</f>
        <v>3486.0979989799998</v>
      </c>
      <c r="F68" s="36">
        <f>SUMIFS(СВЦЭМ!$C$33:$C$776,СВЦЭМ!$A$33:$A$776,$A68,СВЦЭМ!$B$33:$B$776,F$47)+'СЕТ СН'!$G$12+СВЦЭМ!$D$10+'СЕТ СН'!$G$5-'СЕТ СН'!$G$20</f>
        <v>3479.5293600599998</v>
      </c>
      <c r="G68" s="36">
        <f>SUMIFS(СВЦЭМ!$C$33:$C$776,СВЦЭМ!$A$33:$A$776,$A68,СВЦЭМ!$B$33:$B$776,G$47)+'СЕТ СН'!$G$12+СВЦЭМ!$D$10+'СЕТ СН'!$G$5-'СЕТ СН'!$G$20</f>
        <v>3475.65849759</v>
      </c>
      <c r="H68" s="36">
        <f>SUMIFS(СВЦЭМ!$C$33:$C$776,СВЦЭМ!$A$33:$A$776,$A68,СВЦЭМ!$B$33:$B$776,H$47)+'СЕТ СН'!$G$12+СВЦЭМ!$D$10+'СЕТ СН'!$G$5-'СЕТ СН'!$G$20</f>
        <v>3451.1573757199999</v>
      </c>
      <c r="I68" s="36">
        <f>SUMIFS(СВЦЭМ!$C$33:$C$776,СВЦЭМ!$A$33:$A$776,$A68,СВЦЭМ!$B$33:$B$776,I$47)+'СЕТ СН'!$G$12+СВЦЭМ!$D$10+'СЕТ СН'!$G$5-'СЕТ СН'!$G$20</f>
        <v>3432.3712863800001</v>
      </c>
      <c r="J68" s="36">
        <f>SUMIFS(СВЦЭМ!$C$33:$C$776,СВЦЭМ!$A$33:$A$776,$A68,СВЦЭМ!$B$33:$B$776,J$47)+'СЕТ СН'!$G$12+СВЦЭМ!$D$10+'СЕТ СН'!$G$5-'СЕТ СН'!$G$20</f>
        <v>3383.87009988</v>
      </c>
      <c r="K68" s="36">
        <f>SUMIFS(СВЦЭМ!$C$33:$C$776,СВЦЭМ!$A$33:$A$776,$A68,СВЦЭМ!$B$33:$B$776,K$47)+'СЕТ СН'!$G$12+СВЦЭМ!$D$10+'СЕТ СН'!$G$5-'СЕТ СН'!$G$20</f>
        <v>3314.55329579</v>
      </c>
      <c r="L68" s="36">
        <f>SUMIFS(СВЦЭМ!$C$33:$C$776,СВЦЭМ!$A$33:$A$776,$A68,СВЦЭМ!$B$33:$B$776,L$47)+'СЕТ СН'!$G$12+СВЦЭМ!$D$10+'СЕТ СН'!$G$5-'СЕТ СН'!$G$20</f>
        <v>3251.1817465499998</v>
      </c>
      <c r="M68" s="36">
        <f>SUMIFS(СВЦЭМ!$C$33:$C$776,СВЦЭМ!$A$33:$A$776,$A68,СВЦЭМ!$B$33:$B$776,M$47)+'СЕТ СН'!$G$12+СВЦЭМ!$D$10+'СЕТ СН'!$G$5-'СЕТ СН'!$G$20</f>
        <v>3187.46750479</v>
      </c>
      <c r="N68" s="36">
        <f>SUMIFS(СВЦЭМ!$C$33:$C$776,СВЦЭМ!$A$33:$A$776,$A68,СВЦЭМ!$B$33:$B$776,N$47)+'СЕТ СН'!$G$12+СВЦЭМ!$D$10+'СЕТ СН'!$G$5-'СЕТ СН'!$G$20</f>
        <v>3180.3895886600003</v>
      </c>
      <c r="O68" s="36">
        <f>SUMIFS(СВЦЭМ!$C$33:$C$776,СВЦЭМ!$A$33:$A$776,$A68,СВЦЭМ!$B$33:$B$776,O$47)+'СЕТ СН'!$G$12+СВЦЭМ!$D$10+'СЕТ СН'!$G$5-'СЕТ СН'!$G$20</f>
        <v>3176.23241482</v>
      </c>
      <c r="P68" s="36">
        <f>SUMIFS(СВЦЭМ!$C$33:$C$776,СВЦЭМ!$A$33:$A$776,$A68,СВЦЭМ!$B$33:$B$776,P$47)+'СЕТ СН'!$G$12+СВЦЭМ!$D$10+'СЕТ СН'!$G$5-'СЕТ СН'!$G$20</f>
        <v>3175.1803631500002</v>
      </c>
      <c r="Q68" s="36">
        <f>SUMIFS(СВЦЭМ!$C$33:$C$776,СВЦЭМ!$A$33:$A$776,$A68,СВЦЭМ!$B$33:$B$776,Q$47)+'СЕТ СН'!$G$12+СВЦЭМ!$D$10+'СЕТ СН'!$G$5-'СЕТ СН'!$G$20</f>
        <v>3178.1630958599999</v>
      </c>
      <c r="R68" s="36">
        <f>SUMIFS(СВЦЭМ!$C$33:$C$776,СВЦЭМ!$A$33:$A$776,$A68,СВЦЭМ!$B$33:$B$776,R$47)+'СЕТ СН'!$G$12+СВЦЭМ!$D$10+'СЕТ СН'!$G$5-'СЕТ СН'!$G$20</f>
        <v>3177.4043304900001</v>
      </c>
      <c r="S68" s="36">
        <f>SUMIFS(СВЦЭМ!$C$33:$C$776,СВЦЭМ!$A$33:$A$776,$A68,СВЦЭМ!$B$33:$B$776,S$47)+'СЕТ СН'!$G$12+СВЦЭМ!$D$10+'СЕТ СН'!$G$5-'СЕТ СН'!$G$20</f>
        <v>3183.6775817600001</v>
      </c>
      <c r="T68" s="36">
        <f>SUMIFS(СВЦЭМ!$C$33:$C$776,СВЦЭМ!$A$33:$A$776,$A68,СВЦЭМ!$B$33:$B$776,T$47)+'СЕТ СН'!$G$12+СВЦЭМ!$D$10+'СЕТ СН'!$G$5-'СЕТ СН'!$G$20</f>
        <v>3192.03289206</v>
      </c>
      <c r="U68" s="36">
        <f>SUMIFS(СВЦЭМ!$C$33:$C$776,СВЦЭМ!$A$33:$A$776,$A68,СВЦЭМ!$B$33:$B$776,U$47)+'СЕТ СН'!$G$12+СВЦЭМ!$D$10+'СЕТ СН'!$G$5-'СЕТ СН'!$G$20</f>
        <v>3188.6321647899999</v>
      </c>
      <c r="V68" s="36">
        <f>SUMIFS(СВЦЭМ!$C$33:$C$776,СВЦЭМ!$A$33:$A$776,$A68,СВЦЭМ!$B$33:$B$776,V$47)+'СЕТ СН'!$G$12+СВЦЭМ!$D$10+'СЕТ СН'!$G$5-'СЕТ СН'!$G$20</f>
        <v>3171.8707499900001</v>
      </c>
      <c r="W68" s="36">
        <f>SUMIFS(СВЦЭМ!$C$33:$C$776,СВЦЭМ!$A$33:$A$776,$A68,СВЦЭМ!$B$33:$B$776,W$47)+'СЕТ СН'!$G$12+СВЦЭМ!$D$10+'СЕТ СН'!$G$5-'СЕТ СН'!$G$20</f>
        <v>3176.1337964300001</v>
      </c>
      <c r="X68" s="36">
        <f>SUMIFS(СВЦЭМ!$C$33:$C$776,СВЦЭМ!$A$33:$A$776,$A68,СВЦЭМ!$B$33:$B$776,X$47)+'СЕТ СН'!$G$12+СВЦЭМ!$D$10+'СЕТ СН'!$G$5-'СЕТ СН'!$G$20</f>
        <v>3225.4097426600001</v>
      </c>
      <c r="Y68" s="36">
        <f>SUMIFS(СВЦЭМ!$C$33:$C$776,СВЦЭМ!$A$33:$A$776,$A68,СВЦЭМ!$B$33:$B$776,Y$47)+'СЕТ СН'!$G$12+СВЦЭМ!$D$10+'СЕТ СН'!$G$5-'СЕТ СН'!$G$20</f>
        <v>3352.55222116</v>
      </c>
    </row>
    <row r="69" spans="1:27" ht="15.75" x14ac:dyDescent="0.2">
      <c r="A69" s="35">
        <f t="shared" si="1"/>
        <v>44004</v>
      </c>
      <c r="B69" s="36">
        <f>SUMIFS(СВЦЭМ!$C$33:$C$776,СВЦЭМ!$A$33:$A$776,$A69,СВЦЭМ!$B$33:$B$776,B$47)+'СЕТ СН'!$G$12+СВЦЭМ!$D$10+'СЕТ СН'!$G$5-'СЕТ СН'!$G$20</f>
        <v>3416.0514193200002</v>
      </c>
      <c r="C69" s="36">
        <f>SUMIFS(СВЦЭМ!$C$33:$C$776,СВЦЭМ!$A$33:$A$776,$A69,СВЦЭМ!$B$33:$B$776,C$47)+'СЕТ СН'!$G$12+СВЦЭМ!$D$10+'СЕТ СН'!$G$5-'СЕТ СН'!$G$20</f>
        <v>3424.9695727899998</v>
      </c>
      <c r="D69" s="36">
        <f>SUMIFS(СВЦЭМ!$C$33:$C$776,СВЦЭМ!$A$33:$A$776,$A69,СВЦЭМ!$B$33:$B$776,D$47)+'СЕТ СН'!$G$12+СВЦЭМ!$D$10+'СЕТ СН'!$G$5-'СЕТ СН'!$G$20</f>
        <v>3420.9702113399999</v>
      </c>
      <c r="E69" s="36">
        <f>SUMIFS(СВЦЭМ!$C$33:$C$776,СВЦЭМ!$A$33:$A$776,$A69,СВЦЭМ!$B$33:$B$776,E$47)+'СЕТ СН'!$G$12+СВЦЭМ!$D$10+'СЕТ СН'!$G$5-'СЕТ СН'!$G$20</f>
        <v>3421.9854999700001</v>
      </c>
      <c r="F69" s="36">
        <f>SUMIFS(СВЦЭМ!$C$33:$C$776,СВЦЭМ!$A$33:$A$776,$A69,СВЦЭМ!$B$33:$B$776,F$47)+'СЕТ СН'!$G$12+СВЦЭМ!$D$10+'СЕТ СН'!$G$5-'СЕТ СН'!$G$20</f>
        <v>3415.6446744200002</v>
      </c>
      <c r="G69" s="36">
        <f>SUMIFS(СВЦЭМ!$C$33:$C$776,СВЦЭМ!$A$33:$A$776,$A69,СВЦЭМ!$B$33:$B$776,G$47)+'СЕТ СН'!$G$12+СВЦЭМ!$D$10+'СЕТ СН'!$G$5-'СЕТ СН'!$G$20</f>
        <v>3417.24162041</v>
      </c>
      <c r="H69" s="36">
        <f>SUMIFS(СВЦЭМ!$C$33:$C$776,СВЦЭМ!$A$33:$A$776,$A69,СВЦЭМ!$B$33:$B$776,H$47)+'СЕТ СН'!$G$12+СВЦЭМ!$D$10+'СЕТ СН'!$G$5-'СЕТ СН'!$G$20</f>
        <v>3421.0981189700001</v>
      </c>
      <c r="I69" s="36">
        <f>SUMIFS(СВЦЭМ!$C$33:$C$776,СВЦЭМ!$A$33:$A$776,$A69,СВЦЭМ!$B$33:$B$776,I$47)+'СЕТ СН'!$G$12+СВЦЭМ!$D$10+'СЕТ СН'!$G$5-'СЕТ СН'!$G$20</f>
        <v>3426.1036937099998</v>
      </c>
      <c r="J69" s="36">
        <f>SUMIFS(СВЦЭМ!$C$33:$C$776,СВЦЭМ!$A$33:$A$776,$A69,СВЦЭМ!$B$33:$B$776,J$47)+'СЕТ СН'!$G$12+СВЦЭМ!$D$10+'СЕТ СН'!$G$5-'СЕТ СН'!$G$20</f>
        <v>3356.4509118999999</v>
      </c>
      <c r="K69" s="36">
        <f>SUMIFS(СВЦЭМ!$C$33:$C$776,СВЦЭМ!$A$33:$A$776,$A69,СВЦЭМ!$B$33:$B$776,K$47)+'СЕТ СН'!$G$12+СВЦЭМ!$D$10+'СЕТ СН'!$G$5-'СЕТ СН'!$G$20</f>
        <v>3282.0193378700001</v>
      </c>
      <c r="L69" s="36">
        <f>SUMIFS(СВЦЭМ!$C$33:$C$776,СВЦЭМ!$A$33:$A$776,$A69,СВЦЭМ!$B$33:$B$776,L$47)+'СЕТ СН'!$G$12+СВЦЭМ!$D$10+'СЕТ СН'!$G$5-'СЕТ СН'!$G$20</f>
        <v>3230.0992010499999</v>
      </c>
      <c r="M69" s="36">
        <f>SUMIFS(СВЦЭМ!$C$33:$C$776,СВЦЭМ!$A$33:$A$776,$A69,СВЦЭМ!$B$33:$B$776,M$47)+'СЕТ СН'!$G$12+СВЦЭМ!$D$10+'СЕТ СН'!$G$5-'СЕТ СН'!$G$20</f>
        <v>3224.59697775</v>
      </c>
      <c r="N69" s="36">
        <f>SUMIFS(СВЦЭМ!$C$33:$C$776,СВЦЭМ!$A$33:$A$776,$A69,СВЦЭМ!$B$33:$B$776,N$47)+'СЕТ СН'!$G$12+СВЦЭМ!$D$10+'СЕТ СН'!$G$5-'СЕТ СН'!$G$20</f>
        <v>3225.7130542599998</v>
      </c>
      <c r="O69" s="36">
        <f>SUMIFS(СВЦЭМ!$C$33:$C$776,СВЦЭМ!$A$33:$A$776,$A69,СВЦЭМ!$B$33:$B$776,O$47)+'СЕТ СН'!$G$12+СВЦЭМ!$D$10+'СЕТ СН'!$G$5-'СЕТ СН'!$G$20</f>
        <v>3234.89111654</v>
      </c>
      <c r="P69" s="36">
        <f>SUMIFS(СВЦЭМ!$C$33:$C$776,СВЦЭМ!$A$33:$A$776,$A69,СВЦЭМ!$B$33:$B$776,P$47)+'СЕТ СН'!$G$12+СВЦЭМ!$D$10+'СЕТ СН'!$G$5-'СЕТ СН'!$G$20</f>
        <v>3236.7824095599999</v>
      </c>
      <c r="Q69" s="36">
        <f>SUMIFS(СВЦЭМ!$C$33:$C$776,СВЦЭМ!$A$33:$A$776,$A69,СВЦЭМ!$B$33:$B$776,Q$47)+'СЕТ СН'!$G$12+СВЦЭМ!$D$10+'СЕТ СН'!$G$5-'СЕТ СН'!$G$20</f>
        <v>3238.9642245700002</v>
      </c>
      <c r="R69" s="36">
        <f>SUMIFS(СВЦЭМ!$C$33:$C$776,СВЦЭМ!$A$33:$A$776,$A69,СВЦЭМ!$B$33:$B$776,R$47)+'СЕТ СН'!$G$12+СВЦЭМ!$D$10+'СЕТ СН'!$G$5-'СЕТ СН'!$G$20</f>
        <v>3234.4449088000001</v>
      </c>
      <c r="S69" s="36">
        <f>SUMIFS(СВЦЭМ!$C$33:$C$776,СВЦЭМ!$A$33:$A$776,$A69,СВЦЭМ!$B$33:$B$776,S$47)+'СЕТ СН'!$G$12+СВЦЭМ!$D$10+'СЕТ СН'!$G$5-'СЕТ СН'!$G$20</f>
        <v>3239.2138448200003</v>
      </c>
      <c r="T69" s="36">
        <f>SUMIFS(СВЦЭМ!$C$33:$C$776,СВЦЭМ!$A$33:$A$776,$A69,СВЦЭМ!$B$33:$B$776,T$47)+'СЕТ СН'!$G$12+СВЦЭМ!$D$10+'СЕТ СН'!$G$5-'СЕТ СН'!$G$20</f>
        <v>3240.26113252</v>
      </c>
      <c r="U69" s="36">
        <f>SUMIFS(СВЦЭМ!$C$33:$C$776,СВЦЭМ!$A$33:$A$776,$A69,СВЦЭМ!$B$33:$B$776,U$47)+'СЕТ СН'!$G$12+СВЦЭМ!$D$10+'СЕТ СН'!$G$5-'СЕТ СН'!$G$20</f>
        <v>3237.9755120499999</v>
      </c>
      <c r="V69" s="36">
        <f>SUMIFS(СВЦЭМ!$C$33:$C$776,СВЦЭМ!$A$33:$A$776,$A69,СВЦЭМ!$B$33:$B$776,V$47)+'СЕТ СН'!$G$12+СВЦЭМ!$D$10+'СЕТ СН'!$G$5-'СЕТ СН'!$G$20</f>
        <v>3229.80624476</v>
      </c>
      <c r="W69" s="36">
        <f>SUMIFS(СВЦЭМ!$C$33:$C$776,СВЦЭМ!$A$33:$A$776,$A69,СВЦЭМ!$B$33:$B$776,W$47)+'СЕТ СН'!$G$12+СВЦЭМ!$D$10+'СЕТ СН'!$G$5-'СЕТ СН'!$G$20</f>
        <v>3215.4423323199999</v>
      </c>
      <c r="X69" s="36">
        <f>SUMIFS(СВЦЭМ!$C$33:$C$776,СВЦЭМ!$A$33:$A$776,$A69,СВЦЭМ!$B$33:$B$776,X$47)+'СЕТ СН'!$G$12+СВЦЭМ!$D$10+'СЕТ СН'!$G$5-'СЕТ СН'!$G$20</f>
        <v>3258.5111925900001</v>
      </c>
      <c r="Y69" s="36">
        <f>SUMIFS(СВЦЭМ!$C$33:$C$776,СВЦЭМ!$A$33:$A$776,$A69,СВЦЭМ!$B$33:$B$776,Y$47)+'СЕТ СН'!$G$12+СВЦЭМ!$D$10+'СЕТ СН'!$G$5-'СЕТ СН'!$G$20</f>
        <v>3363.0342409499999</v>
      </c>
    </row>
    <row r="70" spans="1:27" ht="15.75" x14ac:dyDescent="0.2">
      <c r="A70" s="35">
        <f t="shared" si="1"/>
        <v>44005</v>
      </c>
      <c r="B70" s="36">
        <f>SUMIFS(СВЦЭМ!$C$33:$C$776,СВЦЭМ!$A$33:$A$776,$A70,СВЦЭМ!$B$33:$B$776,B$47)+'СЕТ СН'!$G$12+СВЦЭМ!$D$10+'СЕТ СН'!$G$5-'СЕТ СН'!$G$20</f>
        <v>3470.99830737</v>
      </c>
      <c r="C70" s="36">
        <f>SUMIFS(СВЦЭМ!$C$33:$C$776,СВЦЭМ!$A$33:$A$776,$A70,СВЦЭМ!$B$33:$B$776,C$47)+'СЕТ СН'!$G$12+СВЦЭМ!$D$10+'СЕТ СН'!$G$5-'СЕТ СН'!$G$20</f>
        <v>3469.68291322</v>
      </c>
      <c r="D70" s="36">
        <f>SUMIFS(СВЦЭМ!$C$33:$C$776,СВЦЭМ!$A$33:$A$776,$A70,СВЦЭМ!$B$33:$B$776,D$47)+'СЕТ СН'!$G$12+СВЦЭМ!$D$10+'СЕТ СН'!$G$5-'СЕТ СН'!$G$20</f>
        <v>3461.4756836500001</v>
      </c>
      <c r="E70" s="36">
        <f>SUMIFS(СВЦЭМ!$C$33:$C$776,СВЦЭМ!$A$33:$A$776,$A70,СВЦЭМ!$B$33:$B$776,E$47)+'СЕТ СН'!$G$12+СВЦЭМ!$D$10+'СЕТ СН'!$G$5-'СЕТ СН'!$G$20</f>
        <v>3465.5032885599999</v>
      </c>
      <c r="F70" s="36">
        <f>SUMIFS(СВЦЭМ!$C$33:$C$776,СВЦЭМ!$A$33:$A$776,$A70,СВЦЭМ!$B$33:$B$776,F$47)+'СЕТ СН'!$G$12+СВЦЭМ!$D$10+'СЕТ СН'!$G$5-'СЕТ СН'!$G$20</f>
        <v>3465.16280972</v>
      </c>
      <c r="G70" s="36">
        <f>SUMIFS(СВЦЭМ!$C$33:$C$776,СВЦЭМ!$A$33:$A$776,$A70,СВЦЭМ!$B$33:$B$776,G$47)+'СЕТ СН'!$G$12+СВЦЭМ!$D$10+'СЕТ СН'!$G$5-'СЕТ СН'!$G$20</f>
        <v>3469.4380263000003</v>
      </c>
      <c r="H70" s="36">
        <f>SUMIFS(СВЦЭМ!$C$33:$C$776,СВЦЭМ!$A$33:$A$776,$A70,СВЦЭМ!$B$33:$B$776,H$47)+'СЕТ СН'!$G$12+СВЦЭМ!$D$10+'СЕТ СН'!$G$5-'СЕТ СН'!$G$20</f>
        <v>3466.99507159</v>
      </c>
      <c r="I70" s="36">
        <f>SUMIFS(СВЦЭМ!$C$33:$C$776,СВЦЭМ!$A$33:$A$776,$A70,СВЦЭМ!$B$33:$B$776,I$47)+'СЕТ СН'!$G$12+СВЦЭМ!$D$10+'СЕТ СН'!$G$5-'СЕТ СН'!$G$20</f>
        <v>3409.0985822000002</v>
      </c>
      <c r="J70" s="36">
        <f>SUMIFS(СВЦЭМ!$C$33:$C$776,СВЦЭМ!$A$33:$A$776,$A70,СВЦЭМ!$B$33:$B$776,J$47)+'СЕТ СН'!$G$12+СВЦЭМ!$D$10+'СЕТ СН'!$G$5-'СЕТ СН'!$G$20</f>
        <v>3402.1331557399999</v>
      </c>
      <c r="K70" s="36">
        <f>SUMIFS(СВЦЭМ!$C$33:$C$776,СВЦЭМ!$A$33:$A$776,$A70,СВЦЭМ!$B$33:$B$776,K$47)+'СЕТ СН'!$G$12+СВЦЭМ!$D$10+'СЕТ СН'!$G$5-'СЕТ СН'!$G$20</f>
        <v>3313.84695951</v>
      </c>
      <c r="L70" s="36">
        <f>SUMIFS(СВЦЭМ!$C$33:$C$776,СВЦЭМ!$A$33:$A$776,$A70,СВЦЭМ!$B$33:$B$776,L$47)+'СЕТ СН'!$G$12+СВЦЭМ!$D$10+'СЕТ СН'!$G$5-'СЕТ СН'!$G$20</f>
        <v>3248.3157883100002</v>
      </c>
      <c r="M70" s="36">
        <f>SUMIFS(СВЦЭМ!$C$33:$C$776,СВЦЭМ!$A$33:$A$776,$A70,СВЦЭМ!$B$33:$B$776,M$47)+'СЕТ СН'!$G$12+СВЦЭМ!$D$10+'СЕТ СН'!$G$5-'СЕТ СН'!$G$20</f>
        <v>3252.2646199700002</v>
      </c>
      <c r="N70" s="36">
        <f>SUMIFS(СВЦЭМ!$C$33:$C$776,СВЦЭМ!$A$33:$A$776,$A70,СВЦЭМ!$B$33:$B$776,N$47)+'СЕТ СН'!$G$12+СВЦЭМ!$D$10+'СЕТ СН'!$G$5-'СЕТ СН'!$G$20</f>
        <v>3244.9352104499999</v>
      </c>
      <c r="O70" s="36">
        <f>SUMIFS(СВЦЭМ!$C$33:$C$776,СВЦЭМ!$A$33:$A$776,$A70,СВЦЭМ!$B$33:$B$776,O$47)+'СЕТ СН'!$G$12+СВЦЭМ!$D$10+'СЕТ СН'!$G$5-'СЕТ СН'!$G$20</f>
        <v>3250.7447010000001</v>
      </c>
      <c r="P70" s="36">
        <f>SUMIFS(СВЦЭМ!$C$33:$C$776,СВЦЭМ!$A$33:$A$776,$A70,СВЦЭМ!$B$33:$B$776,P$47)+'СЕТ СН'!$G$12+СВЦЭМ!$D$10+'СЕТ СН'!$G$5-'СЕТ СН'!$G$20</f>
        <v>3252.7328528500002</v>
      </c>
      <c r="Q70" s="36">
        <f>SUMIFS(СВЦЭМ!$C$33:$C$776,СВЦЭМ!$A$33:$A$776,$A70,СВЦЭМ!$B$33:$B$776,Q$47)+'СЕТ СН'!$G$12+СВЦЭМ!$D$10+'СЕТ СН'!$G$5-'СЕТ СН'!$G$20</f>
        <v>3255.8809692899999</v>
      </c>
      <c r="R70" s="36">
        <f>SUMIFS(СВЦЭМ!$C$33:$C$776,СВЦЭМ!$A$33:$A$776,$A70,СВЦЭМ!$B$33:$B$776,R$47)+'СЕТ СН'!$G$12+СВЦЭМ!$D$10+'СЕТ СН'!$G$5-'СЕТ СН'!$G$20</f>
        <v>3253.1252595199999</v>
      </c>
      <c r="S70" s="36">
        <f>SUMIFS(СВЦЭМ!$C$33:$C$776,СВЦЭМ!$A$33:$A$776,$A70,СВЦЭМ!$B$33:$B$776,S$47)+'СЕТ СН'!$G$12+СВЦЭМ!$D$10+'СЕТ СН'!$G$5-'СЕТ СН'!$G$20</f>
        <v>3252.6196719600002</v>
      </c>
      <c r="T70" s="36">
        <f>SUMIFS(СВЦЭМ!$C$33:$C$776,СВЦЭМ!$A$33:$A$776,$A70,СВЦЭМ!$B$33:$B$776,T$47)+'СЕТ СН'!$G$12+СВЦЭМ!$D$10+'СЕТ СН'!$G$5-'СЕТ СН'!$G$20</f>
        <v>3253.5908342100001</v>
      </c>
      <c r="U70" s="36">
        <f>SUMIFS(СВЦЭМ!$C$33:$C$776,СВЦЭМ!$A$33:$A$776,$A70,СВЦЭМ!$B$33:$B$776,U$47)+'СЕТ СН'!$G$12+СВЦЭМ!$D$10+'СЕТ СН'!$G$5-'СЕТ СН'!$G$20</f>
        <v>3256.4027509299999</v>
      </c>
      <c r="V70" s="36">
        <f>SUMIFS(СВЦЭМ!$C$33:$C$776,СВЦЭМ!$A$33:$A$776,$A70,СВЦЭМ!$B$33:$B$776,V$47)+'СЕТ СН'!$G$12+СВЦЭМ!$D$10+'СЕТ СН'!$G$5-'СЕТ СН'!$G$20</f>
        <v>3252.9501599499999</v>
      </c>
      <c r="W70" s="36">
        <f>SUMIFS(СВЦЭМ!$C$33:$C$776,СВЦЭМ!$A$33:$A$776,$A70,СВЦЭМ!$B$33:$B$776,W$47)+'СЕТ СН'!$G$12+СВЦЭМ!$D$10+'СЕТ СН'!$G$5-'СЕТ СН'!$G$20</f>
        <v>3224.4232514200003</v>
      </c>
      <c r="X70" s="36">
        <f>SUMIFS(СВЦЭМ!$C$33:$C$776,СВЦЭМ!$A$33:$A$776,$A70,СВЦЭМ!$B$33:$B$776,X$47)+'СЕТ СН'!$G$12+СВЦЭМ!$D$10+'СЕТ СН'!$G$5-'СЕТ СН'!$G$20</f>
        <v>3232.5780396300001</v>
      </c>
      <c r="Y70" s="36">
        <f>SUMIFS(СВЦЭМ!$C$33:$C$776,СВЦЭМ!$A$33:$A$776,$A70,СВЦЭМ!$B$33:$B$776,Y$47)+'СЕТ СН'!$G$12+СВЦЭМ!$D$10+'СЕТ СН'!$G$5-'СЕТ СН'!$G$20</f>
        <v>3313.9199134700002</v>
      </c>
    </row>
    <row r="71" spans="1:27" ht="15.75" x14ac:dyDescent="0.2">
      <c r="A71" s="35">
        <f t="shared" si="1"/>
        <v>44006</v>
      </c>
      <c r="B71" s="36">
        <f>SUMIFS(СВЦЭМ!$C$33:$C$776,СВЦЭМ!$A$33:$A$776,$A71,СВЦЭМ!$B$33:$B$776,B$47)+'СЕТ СН'!$G$12+СВЦЭМ!$D$10+'СЕТ СН'!$G$5-'СЕТ СН'!$G$20</f>
        <v>3417.7653306000002</v>
      </c>
      <c r="C71" s="36">
        <f>SUMIFS(СВЦЭМ!$C$33:$C$776,СВЦЭМ!$A$33:$A$776,$A71,СВЦЭМ!$B$33:$B$776,C$47)+'СЕТ СН'!$G$12+СВЦЭМ!$D$10+'СЕТ СН'!$G$5-'СЕТ СН'!$G$20</f>
        <v>3459.1079884299998</v>
      </c>
      <c r="D71" s="36">
        <f>SUMIFS(СВЦЭМ!$C$33:$C$776,СВЦЭМ!$A$33:$A$776,$A71,СВЦЭМ!$B$33:$B$776,D$47)+'СЕТ СН'!$G$12+СВЦЭМ!$D$10+'СЕТ СН'!$G$5-'СЕТ СН'!$G$20</f>
        <v>3477.4222703099999</v>
      </c>
      <c r="E71" s="36">
        <f>SUMIFS(СВЦЭМ!$C$33:$C$776,СВЦЭМ!$A$33:$A$776,$A71,СВЦЭМ!$B$33:$B$776,E$47)+'СЕТ СН'!$G$12+СВЦЭМ!$D$10+'СЕТ СН'!$G$5-'СЕТ СН'!$G$20</f>
        <v>3494.3072087199998</v>
      </c>
      <c r="F71" s="36">
        <f>SUMIFS(СВЦЭМ!$C$33:$C$776,СВЦЭМ!$A$33:$A$776,$A71,СВЦЭМ!$B$33:$B$776,F$47)+'СЕТ СН'!$G$12+СВЦЭМ!$D$10+'СЕТ СН'!$G$5-'СЕТ СН'!$G$20</f>
        <v>3496.3466777399999</v>
      </c>
      <c r="G71" s="36">
        <f>SUMIFS(СВЦЭМ!$C$33:$C$776,СВЦЭМ!$A$33:$A$776,$A71,СВЦЭМ!$B$33:$B$776,G$47)+'СЕТ СН'!$G$12+СВЦЭМ!$D$10+'СЕТ СН'!$G$5-'СЕТ СН'!$G$20</f>
        <v>3499.3541282699998</v>
      </c>
      <c r="H71" s="36">
        <f>SUMIFS(СВЦЭМ!$C$33:$C$776,СВЦЭМ!$A$33:$A$776,$A71,СВЦЭМ!$B$33:$B$776,H$47)+'СЕТ СН'!$G$12+СВЦЭМ!$D$10+'СЕТ СН'!$G$5-'СЕТ СН'!$G$20</f>
        <v>3500.2010726500002</v>
      </c>
      <c r="I71" s="36">
        <f>SUMIFS(СВЦЭМ!$C$33:$C$776,СВЦЭМ!$A$33:$A$776,$A71,СВЦЭМ!$B$33:$B$776,I$47)+'СЕТ СН'!$G$12+СВЦЭМ!$D$10+'СЕТ СН'!$G$5-'СЕТ СН'!$G$20</f>
        <v>3471.0595811600001</v>
      </c>
      <c r="J71" s="36">
        <f>SUMIFS(СВЦЭМ!$C$33:$C$776,СВЦЭМ!$A$33:$A$776,$A71,СВЦЭМ!$B$33:$B$776,J$47)+'СЕТ СН'!$G$12+СВЦЭМ!$D$10+'СЕТ СН'!$G$5-'СЕТ СН'!$G$20</f>
        <v>3417.3103295700002</v>
      </c>
      <c r="K71" s="36">
        <f>SUMIFS(СВЦЭМ!$C$33:$C$776,СВЦЭМ!$A$33:$A$776,$A71,СВЦЭМ!$B$33:$B$776,K$47)+'СЕТ СН'!$G$12+СВЦЭМ!$D$10+'СЕТ СН'!$G$5-'СЕТ СН'!$G$20</f>
        <v>3301.4551052100001</v>
      </c>
      <c r="L71" s="36">
        <f>SUMIFS(СВЦЭМ!$C$33:$C$776,СВЦЭМ!$A$33:$A$776,$A71,СВЦЭМ!$B$33:$B$776,L$47)+'СЕТ СН'!$G$12+СВЦЭМ!$D$10+'СЕТ СН'!$G$5-'СЕТ СН'!$G$20</f>
        <v>3246.0264408200001</v>
      </c>
      <c r="M71" s="36">
        <f>SUMIFS(СВЦЭМ!$C$33:$C$776,СВЦЭМ!$A$33:$A$776,$A71,СВЦЭМ!$B$33:$B$776,M$47)+'СЕТ СН'!$G$12+СВЦЭМ!$D$10+'СЕТ СН'!$G$5-'СЕТ СН'!$G$20</f>
        <v>3237.29454111</v>
      </c>
      <c r="N71" s="36">
        <f>SUMIFS(СВЦЭМ!$C$33:$C$776,СВЦЭМ!$A$33:$A$776,$A71,СВЦЭМ!$B$33:$B$776,N$47)+'СЕТ СН'!$G$12+СВЦЭМ!$D$10+'СЕТ СН'!$G$5-'СЕТ СН'!$G$20</f>
        <v>3223.6653764500002</v>
      </c>
      <c r="O71" s="36">
        <f>SUMIFS(СВЦЭМ!$C$33:$C$776,СВЦЭМ!$A$33:$A$776,$A71,СВЦЭМ!$B$33:$B$776,O$47)+'СЕТ СН'!$G$12+СВЦЭМ!$D$10+'СЕТ СН'!$G$5-'СЕТ СН'!$G$20</f>
        <v>3208.2409090900001</v>
      </c>
      <c r="P71" s="36">
        <f>SUMIFS(СВЦЭМ!$C$33:$C$776,СВЦЭМ!$A$33:$A$776,$A71,СВЦЭМ!$B$33:$B$776,P$47)+'СЕТ СН'!$G$12+СВЦЭМ!$D$10+'СЕТ СН'!$G$5-'СЕТ СН'!$G$20</f>
        <v>3213.3109165699998</v>
      </c>
      <c r="Q71" s="36">
        <f>SUMIFS(СВЦЭМ!$C$33:$C$776,СВЦЭМ!$A$33:$A$776,$A71,СВЦЭМ!$B$33:$B$776,Q$47)+'СЕТ СН'!$G$12+СВЦЭМ!$D$10+'СЕТ СН'!$G$5-'СЕТ СН'!$G$20</f>
        <v>3215.8685296499998</v>
      </c>
      <c r="R71" s="36">
        <f>SUMIFS(СВЦЭМ!$C$33:$C$776,СВЦЭМ!$A$33:$A$776,$A71,СВЦЭМ!$B$33:$B$776,R$47)+'СЕТ СН'!$G$12+СВЦЭМ!$D$10+'СЕТ СН'!$G$5-'СЕТ СН'!$G$20</f>
        <v>3229.6329201200001</v>
      </c>
      <c r="S71" s="36">
        <f>SUMIFS(СВЦЭМ!$C$33:$C$776,СВЦЭМ!$A$33:$A$776,$A71,СВЦЭМ!$B$33:$B$776,S$47)+'СЕТ СН'!$G$12+СВЦЭМ!$D$10+'СЕТ СН'!$G$5-'СЕТ СН'!$G$20</f>
        <v>3232.4042727400001</v>
      </c>
      <c r="T71" s="36">
        <f>SUMIFS(СВЦЭМ!$C$33:$C$776,СВЦЭМ!$A$33:$A$776,$A71,СВЦЭМ!$B$33:$B$776,T$47)+'СЕТ СН'!$G$12+СВЦЭМ!$D$10+'СЕТ СН'!$G$5-'СЕТ СН'!$G$20</f>
        <v>3227.57159615</v>
      </c>
      <c r="U71" s="36">
        <f>SUMIFS(СВЦЭМ!$C$33:$C$776,СВЦЭМ!$A$33:$A$776,$A71,СВЦЭМ!$B$33:$B$776,U$47)+'СЕТ СН'!$G$12+СВЦЭМ!$D$10+'СЕТ СН'!$G$5-'СЕТ СН'!$G$20</f>
        <v>3226.6592466699999</v>
      </c>
      <c r="V71" s="36">
        <f>SUMIFS(СВЦЭМ!$C$33:$C$776,СВЦЭМ!$A$33:$A$776,$A71,СВЦЭМ!$B$33:$B$776,V$47)+'СЕТ СН'!$G$12+СВЦЭМ!$D$10+'СЕТ СН'!$G$5-'СЕТ СН'!$G$20</f>
        <v>3198.5373864399999</v>
      </c>
      <c r="W71" s="36">
        <f>SUMIFS(СВЦЭМ!$C$33:$C$776,СВЦЭМ!$A$33:$A$776,$A71,СВЦЭМ!$B$33:$B$776,W$47)+'СЕТ СН'!$G$12+СВЦЭМ!$D$10+'СЕТ СН'!$G$5-'СЕТ СН'!$G$20</f>
        <v>3200.2387059500002</v>
      </c>
      <c r="X71" s="36">
        <f>SUMIFS(СВЦЭМ!$C$33:$C$776,СВЦЭМ!$A$33:$A$776,$A71,СВЦЭМ!$B$33:$B$776,X$47)+'СЕТ СН'!$G$12+СВЦЭМ!$D$10+'СЕТ СН'!$G$5-'СЕТ СН'!$G$20</f>
        <v>3256.1099204399998</v>
      </c>
      <c r="Y71" s="36">
        <f>SUMIFS(СВЦЭМ!$C$33:$C$776,СВЦЭМ!$A$33:$A$776,$A71,СВЦЭМ!$B$33:$B$776,Y$47)+'СЕТ СН'!$G$12+СВЦЭМ!$D$10+'СЕТ СН'!$G$5-'СЕТ СН'!$G$20</f>
        <v>3362.8856043000001</v>
      </c>
    </row>
    <row r="72" spans="1:27" ht="15.75" x14ac:dyDescent="0.2">
      <c r="A72" s="35">
        <f t="shared" si="1"/>
        <v>44007</v>
      </c>
      <c r="B72" s="36">
        <f>SUMIFS(СВЦЭМ!$C$33:$C$776,СВЦЭМ!$A$33:$A$776,$A72,СВЦЭМ!$B$33:$B$776,B$47)+'СЕТ СН'!$G$12+СВЦЭМ!$D$10+'СЕТ СН'!$G$5-'СЕТ СН'!$G$20</f>
        <v>3453.0236488800001</v>
      </c>
      <c r="C72" s="36">
        <f>SUMIFS(СВЦЭМ!$C$33:$C$776,СВЦЭМ!$A$33:$A$776,$A72,СВЦЭМ!$B$33:$B$776,C$47)+'СЕТ СН'!$G$12+СВЦЭМ!$D$10+'СЕТ СН'!$G$5-'СЕТ СН'!$G$20</f>
        <v>3485.4783042899999</v>
      </c>
      <c r="D72" s="36">
        <f>SUMIFS(СВЦЭМ!$C$33:$C$776,СВЦЭМ!$A$33:$A$776,$A72,СВЦЭМ!$B$33:$B$776,D$47)+'СЕТ СН'!$G$12+СВЦЭМ!$D$10+'СЕТ СН'!$G$5-'СЕТ СН'!$G$20</f>
        <v>3503.0279734000001</v>
      </c>
      <c r="E72" s="36">
        <f>SUMIFS(СВЦЭМ!$C$33:$C$776,СВЦЭМ!$A$33:$A$776,$A72,СВЦЭМ!$B$33:$B$776,E$47)+'СЕТ СН'!$G$12+СВЦЭМ!$D$10+'СЕТ СН'!$G$5-'СЕТ СН'!$G$20</f>
        <v>3506.75069244</v>
      </c>
      <c r="F72" s="36">
        <f>SUMIFS(СВЦЭМ!$C$33:$C$776,СВЦЭМ!$A$33:$A$776,$A72,СВЦЭМ!$B$33:$B$776,F$47)+'СЕТ СН'!$G$12+СВЦЭМ!$D$10+'СЕТ СН'!$G$5-'СЕТ СН'!$G$20</f>
        <v>3506.3377820200003</v>
      </c>
      <c r="G72" s="36">
        <f>SUMIFS(СВЦЭМ!$C$33:$C$776,СВЦЭМ!$A$33:$A$776,$A72,СВЦЭМ!$B$33:$B$776,G$47)+'СЕТ СН'!$G$12+СВЦЭМ!$D$10+'СЕТ СН'!$G$5-'СЕТ СН'!$G$20</f>
        <v>3510.12093951</v>
      </c>
      <c r="H72" s="36">
        <f>SUMIFS(СВЦЭМ!$C$33:$C$776,СВЦЭМ!$A$33:$A$776,$A72,СВЦЭМ!$B$33:$B$776,H$47)+'СЕТ СН'!$G$12+СВЦЭМ!$D$10+'СЕТ СН'!$G$5-'СЕТ СН'!$G$20</f>
        <v>3493.21112386</v>
      </c>
      <c r="I72" s="36">
        <f>SUMIFS(СВЦЭМ!$C$33:$C$776,СВЦЭМ!$A$33:$A$776,$A72,СВЦЭМ!$B$33:$B$776,I$47)+'СЕТ СН'!$G$12+СВЦЭМ!$D$10+'СЕТ СН'!$G$5-'СЕТ СН'!$G$20</f>
        <v>3463.4477970600001</v>
      </c>
      <c r="J72" s="36">
        <f>SUMIFS(СВЦЭМ!$C$33:$C$776,СВЦЭМ!$A$33:$A$776,$A72,СВЦЭМ!$B$33:$B$776,J$47)+'СЕТ СН'!$G$12+СВЦЭМ!$D$10+'СЕТ СН'!$G$5-'СЕТ СН'!$G$20</f>
        <v>3418.98580971</v>
      </c>
      <c r="K72" s="36">
        <f>SUMIFS(СВЦЭМ!$C$33:$C$776,СВЦЭМ!$A$33:$A$776,$A72,СВЦЭМ!$B$33:$B$776,K$47)+'СЕТ СН'!$G$12+СВЦЭМ!$D$10+'СЕТ СН'!$G$5-'СЕТ СН'!$G$20</f>
        <v>3320.5223169999999</v>
      </c>
      <c r="L72" s="36">
        <f>SUMIFS(СВЦЭМ!$C$33:$C$776,СВЦЭМ!$A$33:$A$776,$A72,СВЦЭМ!$B$33:$B$776,L$47)+'СЕТ СН'!$G$12+СВЦЭМ!$D$10+'СЕТ СН'!$G$5-'СЕТ СН'!$G$20</f>
        <v>3249.2090371200002</v>
      </c>
      <c r="M72" s="36">
        <f>SUMIFS(СВЦЭМ!$C$33:$C$776,СВЦЭМ!$A$33:$A$776,$A72,СВЦЭМ!$B$33:$B$776,M$47)+'СЕТ СН'!$G$12+СВЦЭМ!$D$10+'СЕТ СН'!$G$5-'СЕТ СН'!$G$20</f>
        <v>3213.5419513100001</v>
      </c>
      <c r="N72" s="36">
        <f>SUMIFS(СВЦЭМ!$C$33:$C$776,СВЦЭМ!$A$33:$A$776,$A72,СВЦЭМ!$B$33:$B$776,N$47)+'СЕТ СН'!$G$12+СВЦЭМ!$D$10+'СЕТ СН'!$G$5-'СЕТ СН'!$G$20</f>
        <v>3220.2199043800001</v>
      </c>
      <c r="O72" s="36">
        <f>SUMIFS(СВЦЭМ!$C$33:$C$776,СВЦЭМ!$A$33:$A$776,$A72,СВЦЭМ!$B$33:$B$776,O$47)+'СЕТ СН'!$G$12+СВЦЭМ!$D$10+'СЕТ СН'!$G$5-'СЕТ СН'!$G$20</f>
        <v>3218.7416468199999</v>
      </c>
      <c r="P72" s="36">
        <f>SUMIFS(СВЦЭМ!$C$33:$C$776,СВЦЭМ!$A$33:$A$776,$A72,СВЦЭМ!$B$33:$B$776,P$47)+'СЕТ СН'!$G$12+СВЦЭМ!$D$10+'СЕТ СН'!$G$5-'СЕТ СН'!$G$20</f>
        <v>3223.6674837599999</v>
      </c>
      <c r="Q72" s="36">
        <f>SUMIFS(СВЦЭМ!$C$33:$C$776,СВЦЭМ!$A$33:$A$776,$A72,СВЦЭМ!$B$33:$B$776,Q$47)+'СЕТ СН'!$G$12+СВЦЭМ!$D$10+'СЕТ СН'!$G$5-'СЕТ СН'!$G$20</f>
        <v>3226.1552695700002</v>
      </c>
      <c r="R72" s="36">
        <f>SUMIFS(СВЦЭМ!$C$33:$C$776,СВЦЭМ!$A$33:$A$776,$A72,СВЦЭМ!$B$33:$B$776,R$47)+'СЕТ СН'!$G$12+СВЦЭМ!$D$10+'СЕТ СН'!$G$5-'СЕТ СН'!$G$20</f>
        <v>3226.80526478</v>
      </c>
      <c r="S72" s="36">
        <f>SUMIFS(СВЦЭМ!$C$33:$C$776,СВЦЭМ!$A$33:$A$776,$A72,СВЦЭМ!$B$33:$B$776,S$47)+'СЕТ СН'!$G$12+СВЦЭМ!$D$10+'СЕТ СН'!$G$5-'СЕТ СН'!$G$20</f>
        <v>3247.3872286199999</v>
      </c>
      <c r="T72" s="36">
        <f>SUMIFS(СВЦЭМ!$C$33:$C$776,СВЦЭМ!$A$33:$A$776,$A72,СВЦЭМ!$B$33:$B$776,T$47)+'СЕТ СН'!$G$12+СВЦЭМ!$D$10+'СЕТ СН'!$G$5-'СЕТ СН'!$G$20</f>
        <v>3245.2525939799998</v>
      </c>
      <c r="U72" s="36">
        <f>SUMIFS(СВЦЭМ!$C$33:$C$776,СВЦЭМ!$A$33:$A$776,$A72,СВЦЭМ!$B$33:$B$776,U$47)+'СЕТ СН'!$G$12+СВЦЭМ!$D$10+'СЕТ СН'!$G$5-'СЕТ СН'!$G$20</f>
        <v>3242.8587982399999</v>
      </c>
      <c r="V72" s="36">
        <f>SUMIFS(СВЦЭМ!$C$33:$C$776,СВЦЭМ!$A$33:$A$776,$A72,СВЦЭМ!$B$33:$B$776,V$47)+'СЕТ СН'!$G$12+СВЦЭМ!$D$10+'СЕТ СН'!$G$5-'СЕТ СН'!$G$20</f>
        <v>3216.2898749599999</v>
      </c>
      <c r="W72" s="36">
        <f>SUMIFS(СВЦЭМ!$C$33:$C$776,СВЦЭМ!$A$33:$A$776,$A72,СВЦЭМ!$B$33:$B$776,W$47)+'СЕТ СН'!$G$12+СВЦЭМ!$D$10+'СЕТ СН'!$G$5-'СЕТ СН'!$G$20</f>
        <v>3216.7414811200001</v>
      </c>
      <c r="X72" s="36">
        <f>SUMIFS(СВЦЭМ!$C$33:$C$776,СВЦЭМ!$A$33:$A$776,$A72,СВЦЭМ!$B$33:$B$776,X$47)+'СЕТ СН'!$G$12+СВЦЭМ!$D$10+'СЕТ СН'!$G$5-'СЕТ СН'!$G$20</f>
        <v>3284.1287225999999</v>
      </c>
      <c r="Y72" s="36">
        <f>SUMIFS(СВЦЭМ!$C$33:$C$776,СВЦЭМ!$A$33:$A$776,$A72,СВЦЭМ!$B$33:$B$776,Y$47)+'СЕТ СН'!$G$12+СВЦЭМ!$D$10+'СЕТ СН'!$G$5-'СЕТ СН'!$G$20</f>
        <v>3375.3073737200002</v>
      </c>
    </row>
    <row r="73" spans="1:27" ht="15.75" x14ac:dyDescent="0.2">
      <c r="A73" s="35">
        <f t="shared" si="1"/>
        <v>44008</v>
      </c>
      <c r="B73" s="36">
        <f>SUMIFS(СВЦЭМ!$C$33:$C$776,СВЦЭМ!$A$33:$A$776,$A73,СВЦЭМ!$B$33:$B$776,B$47)+'СЕТ СН'!$G$12+СВЦЭМ!$D$10+'СЕТ СН'!$G$5-'СЕТ СН'!$G$20</f>
        <v>3434.08214997</v>
      </c>
      <c r="C73" s="36">
        <f>SUMIFS(СВЦЭМ!$C$33:$C$776,СВЦЭМ!$A$33:$A$776,$A73,СВЦЭМ!$B$33:$B$776,C$47)+'СЕТ СН'!$G$12+СВЦЭМ!$D$10+'СЕТ СН'!$G$5-'СЕТ СН'!$G$20</f>
        <v>3463.77421082</v>
      </c>
      <c r="D73" s="36">
        <f>SUMIFS(СВЦЭМ!$C$33:$C$776,СВЦЭМ!$A$33:$A$776,$A73,СВЦЭМ!$B$33:$B$776,D$47)+'СЕТ СН'!$G$12+СВЦЭМ!$D$10+'СЕТ СН'!$G$5-'СЕТ СН'!$G$20</f>
        <v>3470.81236554</v>
      </c>
      <c r="E73" s="36">
        <f>SUMIFS(СВЦЭМ!$C$33:$C$776,СВЦЭМ!$A$33:$A$776,$A73,СВЦЭМ!$B$33:$B$776,E$47)+'СЕТ СН'!$G$12+СВЦЭМ!$D$10+'СЕТ СН'!$G$5-'СЕТ СН'!$G$20</f>
        <v>3476.4474031</v>
      </c>
      <c r="F73" s="36">
        <f>SUMIFS(СВЦЭМ!$C$33:$C$776,СВЦЭМ!$A$33:$A$776,$A73,СВЦЭМ!$B$33:$B$776,F$47)+'СЕТ СН'!$G$12+СВЦЭМ!$D$10+'СЕТ СН'!$G$5-'СЕТ СН'!$G$20</f>
        <v>3481.37404431</v>
      </c>
      <c r="G73" s="36">
        <f>SUMIFS(СВЦЭМ!$C$33:$C$776,СВЦЭМ!$A$33:$A$776,$A73,СВЦЭМ!$B$33:$B$776,G$47)+'СЕТ СН'!$G$12+СВЦЭМ!$D$10+'СЕТ СН'!$G$5-'СЕТ СН'!$G$20</f>
        <v>3478.3267774300002</v>
      </c>
      <c r="H73" s="36">
        <f>SUMIFS(СВЦЭМ!$C$33:$C$776,СВЦЭМ!$A$33:$A$776,$A73,СВЦЭМ!$B$33:$B$776,H$47)+'СЕТ СН'!$G$12+СВЦЭМ!$D$10+'СЕТ СН'!$G$5-'СЕТ СН'!$G$20</f>
        <v>3482.7223623999998</v>
      </c>
      <c r="I73" s="36">
        <f>SUMIFS(СВЦЭМ!$C$33:$C$776,СВЦЭМ!$A$33:$A$776,$A73,СВЦЭМ!$B$33:$B$776,I$47)+'СЕТ СН'!$G$12+СВЦЭМ!$D$10+'СЕТ СН'!$G$5-'СЕТ СН'!$G$20</f>
        <v>3425.1651903800002</v>
      </c>
      <c r="J73" s="36">
        <f>SUMIFS(СВЦЭМ!$C$33:$C$776,СВЦЭМ!$A$33:$A$776,$A73,СВЦЭМ!$B$33:$B$776,J$47)+'СЕТ СН'!$G$12+СВЦЭМ!$D$10+'СЕТ СН'!$G$5-'СЕТ СН'!$G$20</f>
        <v>3407.9571619399999</v>
      </c>
      <c r="K73" s="36">
        <f>SUMIFS(СВЦЭМ!$C$33:$C$776,СВЦЭМ!$A$33:$A$776,$A73,СВЦЭМ!$B$33:$B$776,K$47)+'СЕТ СН'!$G$12+СВЦЭМ!$D$10+'СЕТ СН'!$G$5-'СЕТ СН'!$G$20</f>
        <v>3315.7558301999998</v>
      </c>
      <c r="L73" s="36">
        <f>SUMIFS(СВЦЭМ!$C$33:$C$776,СВЦЭМ!$A$33:$A$776,$A73,СВЦЭМ!$B$33:$B$776,L$47)+'СЕТ СН'!$G$12+СВЦЭМ!$D$10+'СЕТ СН'!$G$5-'СЕТ СН'!$G$20</f>
        <v>3246.2873645</v>
      </c>
      <c r="M73" s="36">
        <f>SUMIFS(СВЦЭМ!$C$33:$C$776,СВЦЭМ!$A$33:$A$776,$A73,СВЦЭМ!$B$33:$B$776,M$47)+'СЕТ СН'!$G$12+СВЦЭМ!$D$10+'СЕТ СН'!$G$5-'СЕТ СН'!$G$20</f>
        <v>3243.0139831699998</v>
      </c>
      <c r="N73" s="36">
        <f>SUMIFS(СВЦЭМ!$C$33:$C$776,СВЦЭМ!$A$33:$A$776,$A73,СВЦЭМ!$B$33:$B$776,N$47)+'СЕТ СН'!$G$12+СВЦЭМ!$D$10+'СЕТ СН'!$G$5-'СЕТ СН'!$G$20</f>
        <v>3236.2952793300001</v>
      </c>
      <c r="O73" s="36">
        <f>SUMIFS(СВЦЭМ!$C$33:$C$776,СВЦЭМ!$A$33:$A$776,$A73,СВЦЭМ!$B$33:$B$776,O$47)+'СЕТ СН'!$G$12+СВЦЭМ!$D$10+'СЕТ СН'!$G$5-'СЕТ СН'!$G$20</f>
        <v>3238.4860463099999</v>
      </c>
      <c r="P73" s="36">
        <f>SUMIFS(СВЦЭМ!$C$33:$C$776,СВЦЭМ!$A$33:$A$776,$A73,СВЦЭМ!$B$33:$B$776,P$47)+'СЕТ СН'!$G$12+СВЦЭМ!$D$10+'СЕТ СН'!$G$5-'СЕТ СН'!$G$20</f>
        <v>3264.7970934800001</v>
      </c>
      <c r="Q73" s="36">
        <f>SUMIFS(СВЦЭМ!$C$33:$C$776,СВЦЭМ!$A$33:$A$776,$A73,СВЦЭМ!$B$33:$B$776,Q$47)+'СЕТ СН'!$G$12+СВЦЭМ!$D$10+'СЕТ СН'!$G$5-'СЕТ СН'!$G$20</f>
        <v>3271.10465952</v>
      </c>
      <c r="R73" s="36">
        <f>SUMIFS(СВЦЭМ!$C$33:$C$776,СВЦЭМ!$A$33:$A$776,$A73,СВЦЭМ!$B$33:$B$776,R$47)+'СЕТ СН'!$G$12+СВЦЭМ!$D$10+'СЕТ СН'!$G$5-'СЕТ СН'!$G$20</f>
        <v>3249.6710900600001</v>
      </c>
      <c r="S73" s="36">
        <f>SUMIFS(СВЦЭМ!$C$33:$C$776,СВЦЭМ!$A$33:$A$776,$A73,СВЦЭМ!$B$33:$B$776,S$47)+'СЕТ СН'!$G$12+СВЦЭМ!$D$10+'СЕТ СН'!$G$5-'СЕТ СН'!$G$20</f>
        <v>3252.5442017099999</v>
      </c>
      <c r="T73" s="36">
        <f>SUMIFS(СВЦЭМ!$C$33:$C$776,СВЦЭМ!$A$33:$A$776,$A73,СВЦЭМ!$B$33:$B$776,T$47)+'СЕТ СН'!$G$12+СВЦЭМ!$D$10+'СЕТ СН'!$G$5-'СЕТ СН'!$G$20</f>
        <v>3275.7862619500002</v>
      </c>
      <c r="U73" s="36">
        <f>SUMIFS(СВЦЭМ!$C$33:$C$776,СВЦЭМ!$A$33:$A$776,$A73,СВЦЭМ!$B$33:$B$776,U$47)+'СЕТ СН'!$G$12+СВЦЭМ!$D$10+'СЕТ СН'!$G$5-'СЕТ СН'!$G$20</f>
        <v>3276.0970305999999</v>
      </c>
      <c r="V73" s="36">
        <f>SUMIFS(СВЦЭМ!$C$33:$C$776,СВЦЭМ!$A$33:$A$776,$A73,СВЦЭМ!$B$33:$B$776,V$47)+'СЕТ СН'!$G$12+СВЦЭМ!$D$10+'СЕТ СН'!$G$5-'СЕТ СН'!$G$20</f>
        <v>3245.48673027</v>
      </c>
      <c r="W73" s="36">
        <f>SUMIFS(СВЦЭМ!$C$33:$C$776,СВЦЭМ!$A$33:$A$776,$A73,СВЦЭМ!$B$33:$B$776,W$47)+'СЕТ СН'!$G$12+СВЦЭМ!$D$10+'СЕТ СН'!$G$5-'СЕТ СН'!$G$20</f>
        <v>3219.7242513700003</v>
      </c>
      <c r="X73" s="36">
        <f>SUMIFS(СВЦЭМ!$C$33:$C$776,СВЦЭМ!$A$33:$A$776,$A73,СВЦЭМ!$B$33:$B$776,X$47)+'СЕТ СН'!$G$12+СВЦЭМ!$D$10+'СЕТ СН'!$G$5-'СЕТ СН'!$G$20</f>
        <v>3259.5775306099999</v>
      </c>
      <c r="Y73" s="36">
        <f>SUMIFS(СВЦЭМ!$C$33:$C$776,СВЦЭМ!$A$33:$A$776,$A73,СВЦЭМ!$B$33:$B$776,Y$47)+'СЕТ СН'!$G$12+СВЦЭМ!$D$10+'СЕТ СН'!$G$5-'СЕТ СН'!$G$20</f>
        <v>3340.0587503300003</v>
      </c>
    </row>
    <row r="74" spans="1:27" ht="15.75" x14ac:dyDescent="0.2">
      <c r="A74" s="35">
        <f t="shared" si="1"/>
        <v>44009</v>
      </c>
      <c r="B74" s="36">
        <f>SUMIFS(СВЦЭМ!$C$33:$C$776,СВЦЭМ!$A$33:$A$776,$A74,СВЦЭМ!$B$33:$B$776,B$47)+'СЕТ СН'!$G$12+СВЦЭМ!$D$10+'СЕТ СН'!$G$5-'СЕТ СН'!$G$20</f>
        <v>3413.46023629</v>
      </c>
      <c r="C74" s="36">
        <f>SUMIFS(СВЦЭМ!$C$33:$C$776,СВЦЭМ!$A$33:$A$776,$A74,СВЦЭМ!$B$33:$B$776,C$47)+'СЕТ СН'!$G$12+СВЦЭМ!$D$10+'СЕТ СН'!$G$5-'СЕТ СН'!$G$20</f>
        <v>3403.8363095700001</v>
      </c>
      <c r="D74" s="36">
        <f>SUMIFS(СВЦЭМ!$C$33:$C$776,СВЦЭМ!$A$33:$A$776,$A74,СВЦЭМ!$B$33:$B$776,D$47)+'СЕТ СН'!$G$12+СВЦЭМ!$D$10+'СЕТ СН'!$G$5-'СЕТ СН'!$G$20</f>
        <v>3400.8589885299998</v>
      </c>
      <c r="E74" s="36">
        <f>SUMIFS(СВЦЭМ!$C$33:$C$776,СВЦЭМ!$A$33:$A$776,$A74,СВЦЭМ!$B$33:$B$776,E$47)+'СЕТ СН'!$G$12+СВЦЭМ!$D$10+'СЕТ СН'!$G$5-'СЕТ СН'!$G$20</f>
        <v>3401.5936615000001</v>
      </c>
      <c r="F74" s="36">
        <f>SUMIFS(СВЦЭМ!$C$33:$C$776,СВЦЭМ!$A$33:$A$776,$A74,СВЦЭМ!$B$33:$B$776,F$47)+'СЕТ СН'!$G$12+СВЦЭМ!$D$10+'СЕТ СН'!$G$5-'СЕТ СН'!$G$20</f>
        <v>3397.0074510200002</v>
      </c>
      <c r="G74" s="36">
        <f>SUMIFS(СВЦЭМ!$C$33:$C$776,СВЦЭМ!$A$33:$A$776,$A74,СВЦЭМ!$B$33:$B$776,G$47)+'СЕТ СН'!$G$12+СВЦЭМ!$D$10+'СЕТ СН'!$G$5-'СЕТ СН'!$G$20</f>
        <v>3395.11371233</v>
      </c>
      <c r="H74" s="36">
        <f>SUMIFS(СВЦЭМ!$C$33:$C$776,СВЦЭМ!$A$33:$A$776,$A74,СВЦЭМ!$B$33:$B$776,H$47)+'СЕТ СН'!$G$12+СВЦЭМ!$D$10+'СЕТ СН'!$G$5-'СЕТ СН'!$G$20</f>
        <v>3395.3492760999998</v>
      </c>
      <c r="I74" s="36">
        <f>SUMIFS(СВЦЭМ!$C$33:$C$776,СВЦЭМ!$A$33:$A$776,$A74,СВЦЭМ!$B$33:$B$776,I$47)+'СЕТ СН'!$G$12+СВЦЭМ!$D$10+'СЕТ СН'!$G$5-'СЕТ СН'!$G$20</f>
        <v>3392.2060161999998</v>
      </c>
      <c r="J74" s="36">
        <f>SUMIFS(СВЦЭМ!$C$33:$C$776,СВЦЭМ!$A$33:$A$776,$A74,СВЦЭМ!$B$33:$B$776,J$47)+'СЕТ СН'!$G$12+СВЦЭМ!$D$10+'СЕТ СН'!$G$5-'СЕТ СН'!$G$20</f>
        <v>3388.5381231900001</v>
      </c>
      <c r="K74" s="36">
        <f>SUMIFS(СВЦЭМ!$C$33:$C$776,СВЦЭМ!$A$33:$A$776,$A74,СВЦЭМ!$B$33:$B$776,K$47)+'СЕТ СН'!$G$12+СВЦЭМ!$D$10+'СЕТ СН'!$G$5-'СЕТ СН'!$G$20</f>
        <v>3291.7420102000001</v>
      </c>
      <c r="L74" s="36">
        <f>SUMIFS(СВЦЭМ!$C$33:$C$776,СВЦЭМ!$A$33:$A$776,$A74,СВЦЭМ!$B$33:$B$776,L$47)+'СЕТ СН'!$G$12+СВЦЭМ!$D$10+'СЕТ СН'!$G$5-'СЕТ СН'!$G$20</f>
        <v>3217.4314935100001</v>
      </c>
      <c r="M74" s="36">
        <f>SUMIFS(СВЦЭМ!$C$33:$C$776,СВЦЭМ!$A$33:$A$776,$A74,СВЦЭМ!$B$33:$B$776,M$47)+'СЕТ СН'!$G$12+СВЦЭМ!$D$10+'СЕТ СН'!$G$5-'СЕТ СН'!$G$20</f>
        <v>3207.27059672</v>
      </c>
      <c r="N74" s="36">
        <f>SUMIFS(СВЦЭМ!$C$33:$C$776,СВЦЭМ!$A$33:$A$776,$A74,СВЦЭМ!$B$33:$B$776,N$47)+'СЕТ СН'!$G$12+СВЦЭМ!$D$10+'СЕТ СН'!$G$5-'СЕТ СН'!$G$20</f>
        <v>3215.8837842600001</v>
      </c>
      <c r="O74" s="36">
        <f>SUMIFS(СВЦЭМ!$C$33:$C$776,СВЦЭМ!$A$33:$A$776,$A74,СВЦЭМ!$B$33:$B$776,O$47)+'СЕТ СН'!$G$12+СВЦЭМ!$D$10+'СЕТ СН'!$G$5-'СЕТ СН'!$G$20</f>
        <v>3223.4303113599999</v>
      </c>
      <c r="P74" s="36">
        <f>SUMIFS(СВЦЭМ!$C$33:$C$776,СВЦЭМ!$A$33:$A$776,$A74,СВЦЭМ!$B$33:$B$776,P$47)+'СЕТ СН'!$G$12+СВЦЭМ!$D$10+'СЕТ СН'!$G$5-'СЕТ СН'!$G$20</f>
        <v>3231.7578842299999</v>
      </c>
      <c r="Q74" s="36">
        <f>SUMIFS(СВЦЭМ!$C$33:$C$776,СВЦЭМ!$A$33:$A$776,$A74,СВЦЭМ!$B$33:$B$776,Q$47)+'СЕТ СН'!$G$12+СВЦЭМ!$D$10+'СЕТ СН'!$G$5-'СЕТ СН'!$G$20</f>
        <v>3240.05740406</v>
      </c>
      <c r="R74" s="36">
        <f>SUMIFS(СВЦЭМ!$C$33:$C$776,СВЦЭМ!$A$33:$A$776,$A74,СВЦЭМ!$B$33:$B$776,R$47)+'СЕТ СН'!$G$12+СВЦЭМ!$D$10+'СЕТ СН'!$G$5-'СЕТ СН'!$G$20</f>
        <v>3217.7504257000001</v>
      </c>
      <c r="S74" s="36">
        <f>SUMIFS(СВЦЭМ!$C$33:$C$776,СВЦЭМ!$A$33:$A$776,$A74,СВЦЭМ!$B$33:$B$776,S$47)+'СЕТ СН'!$G$12+СВЦЭМ!$D$10+'СЕТ СН'!$G$5-'СЕТ СН'!$G$20</f>
        <v>3225.64353807</v>
      </c>
      <c r="T74" s="36">
        <f>SUMIFS(СВЦЭМ!$C$33:$C$776,СВЦЭМ!$A$33:$A$776,$A74,СВЦЭМ!$B$33:$B$776,T$47)+'СЕТ СН'!$G$12+СВЦЭМ!$D$10+'СЕТ СН'!$G$5-'СЕТ СН'!$G$20</f>
        <v>3244.6769281699999</v>
      </c>
      <c r="U74" s="36">
        <f>SUMIFS(СВЦЭМ!$C$33:$C$776,СВЦЭМ!$A$33:$A$776,$A74,СВЦЭМ!$B$33:$B$776,U$47)+'СЕТ СН'!$G$12+СВЦЭМ!$D$10+'СЕТ СН'!$G$5-'СЕТ СН'!$G$20</f>
        <v>3232.5799964299999</v>
      </c>
      <c r="V74" s="36">
        <f>SUMIFS(СВЦЭМ!$C$33:$C$776,СВЦЭМ!$A$33:$A$776,$A74,СВЦЭМ!$B$33:$B$776,V$47)+'СЕТ СН'!$G$12+СВЦЭМ!$D$10+'СЕТ СН'!$G$5-'СЕТ СН'!$G$20</f>
        <v>3219.83952262</v>
      </c>
      <c r="W74" s="36">
        <f>SUMIFS(СВЦЭМ!$C$33:$C$776,СВЦЭМ!$A$33:$A$776,$A74,СВЦЭМ!$B$33:$B$776,W$47)+'СЕТ СН'!$G$12+СВЦЭМ!$D$10+'СЕТ СН'!$G$5-'СЕТ СН'!$G$20</f>
        <v>3189.8183601700002</v>
      </c>
      <c r="X74" s="36">
        <f>SUMIFS(СВЦЭМ!$C$33:$C$776,СВЦЭМ!$A$33:$A$776,$A74,СВЦЭМ!$B$33:$B$776,X$47)+'СЕТ СН'!$G$12+СВЦЭМ!$D$10+'СЕТ СН'!$G$5-'СЕТ СН'!$G$20</f>
        <v>3216.3201207500001</v>
      </c>
      <c r="Y74" s="36">
        <f>SUMIFS(СВЦЭМ!$C$33:$C$776,СВЦЭМ!$A$33:$A$776,$A74,СВЦЭМ!$B$33:$B$776,Y$47)+'СЕТ СН'!$G$12+СВЦЭМ!$D$10+'СЕТ СН'!$G$5-'СЕТ СН'!$G$20</f>
        <v>3337.99668767</v>
      </c>
    </row>
    <row r="75" spans="1:27" ht="15.75" x14ac:dyDescent="0.2">
      <c r="A75" s="35">
        <f t="shared" si="1"/>
        <v>44010</v>
      </c>
      <c r="B75" s="36">
        <f>SUMIFS(СВЦЭМ!$C$33:$C$776,СВЦЭМ!$A$33:$A$776,$A75,СВЦЭМ!$B$33:$B$776,B$47)+'СЕТ СН'!$G$12+СВЦЭМ!$D$10+'СЕТ СН'!$G$5-'СЕТ СН'!$G$20</f>
        <v>3394.3654435399999</v>
      </c>
      <c r="C75" s="36">
        <f>SUMIFS(СВЦЭМ!$C$33:$C$776,СВЦЭМ!$A$33:$A$776,$A75,СВЦЭМ!$B$33:$B$776,C$47)+'СЕТ СН'!$G$12+СВЦЭМ!$D$10+'СЕТ СН'!$G$5-'СЕТ СН'!$G$20</f>
        <v>3375.8315188900001</v>
      </c>
      <c r="D75" s="36">
        <f>SUMIFS(СВЦЭМ!$C$33:$C$776,СВЦЭМ!$A$33:$A$776,$A75,СВЦЭМ!$B$33:$B$776,D$47)+'СЕТ СН'!$G$12+СВЦЭМ!$D$10+'СЕТ СН'!$G$5-'СЕТ СН'!$G$20</f>
        <v>3358.9117022800001</v>
      </c>
      <c r="E75" s="36">
        <f>SUMIFS(СВЦЭМ!$C$33:$C$776,СВЦЭМ!$A$33:$A$776,$A75,СВЦЭМ!$B$33:$B$776,E$47)+'СЕТ СН'!$G$12+СВЦЭМ!$D$10+'СЕТ СН'!$G$5-'СЕТ СН'!$G$20</f>
        <v>3359.6785963100001</v>
      </c>
      <c r="F75" s="36">
        <f>SUMIFS(СВЦЭМ!$C$33:$C$776,СВЦЭМ!$A$33:$A$776,$A75,СВЦЭМ!$B$33:$B$776,F$47)+'СЕТ СН'!$G$12+СВЦЭМ!$D$10+'СЕТ СН'!$G$5-'СЕТ СН'!$G$20</f>
        <v>3353.7317215499997</v>
      </c>
      <c r="G75" s="36">
        <f>SUMIFS(СВЦЭМ!$C$33:$C$776,СВЦЭМ!$A$33:$A$776,$A75,СВЦЭМ!$B$33:$B$776,G$47)+'СЕТ СН'!$G$12+СВЦЭМ!$D$10+'СЕТ СН'!$G$5-'СЕТ СН'!$G$20</f>
        <v>3369.0420740700001</v>
      </c>
      <c r="H75" s="36">
        <f>SUMIFS(СВЦЭМ!$C$33:$C$776,СВЦЭМ!$A$33:$A$776,$A75,СВЦЭМ!$B$33:$B$776,H$47)+'СЕТ СН'!$G$12+СВЦЭМ!$D$10+'СЕТ СН'!$G$5-'СЕТ СН'!$G$20</f>
        <v>3370.62941821</v>
      </c>
      <c r="I75" s="36">
        <f>SUMIFS(СВЦЭМ!$C$33:$C$776,СВЦЭМ!$A$33:$A$776,$A75,СВЦЭМ!$B$33:$B$776,I$47)+'СЕТ СН'!$G$12+СВЦЭМ!$D$10+'СЕТ СН'!$G$5-'СЕТ СН'!$G$20</f>
        <v>3379.7287271700002</v>
      </c>
      <c r="J75" s="36">
        <f>SUMIFS(СВЦЭМ!$C$33:$C$776,СВЦЭМ!$A$33:$A$776,$A75,СВЦЭМ!$B$33:$B$776,J$47)+'СЕТ СН'!$G$12+СВЦЭМ!$D$10+'СЕТ СН'!$G$5-'СЕТ СН'!$G$20</f>
        <v>3375.8328017399999</v>
      </c>
      <c r="K75" s="36">
        <f>SUMIFS(СВЦЭМ!$C$33:$C$776,СВЦЭМ!$A$33:$A$776,$A75,СВЦЭМ!$B$33:$B$776,K$47)+'СЕТ СН'!$G$12+СВЦЭМ!$D$10+'СЕТ СН'!$G$5-'СЕТ СН'!$G$20</f>
        <v>3305.82966984</v>
      </c>
      <c r="L75" s="36">
        <f>SUMIFS(СВЦЭМ!$C$33:$C$776,СВЦЭМ!$A$33:$A$776,$A75,СВЦЭМ!$B$33:$B$776,L$47)+'СЕТ СН'!$G$12+СВЦЭМ!$D$10+'СЕТ СН'!$G$5-'СЕТ СН'!$G$20</f>
        <v>3228.8130308300001</v>
      </c>
      <c r="M75" s="36">
        <f>SUMIFS(СВЦЭМ!$C$33:$C$776,СВЦЭМ!$A$33:$A$776,$A75,СВЦЭМ!$B$33:$B$776,M$47)+'СЕТ СН'!$G$12+СВЦЭМ!$D$10+'СЕТ СН'!$G$5-'СЕТ СН'!$G$20</f>
        <v>3197.6028767500002</v>
      </c>
      <c r="N75" s="36">
        <f>SUMIFS(СВЦЭМ!$C$33:$C$776,СВЦЭМ!$A$33:$A$776,$A75,СВЦЭМ!$B$33:$B$776,N$47)+'СЕТ СН'!$G$12+СВЦЭМ!$D$10+'СЕТ СН'!$G$5-'СЕТ СН'!$G$20</f>
        <v>3210.8345370500001</v>
      </c>
      <c r="O75" s="36">
        <f>SUMIFS(СВЦЭМ!$C$33:$C$776,СВЦЭМ!$A$33:$A$776,$A75,СВЦЭМ!$B$33:$B$776,O$47)+'СЕТ СН'!$G$12+СВЦЭМ!$D$10+'СЕТ СН'!$G$5-'СЕТ СН'!$G$20</f>
        <v>3230.0744048799997</v>
      </c>
      <c r="P75" s="36">
        <f>SUMIFS(СВЦЭМ!$C$33:$C$776,СВЦЭМ!$A$33:$A$776,$A75,СВЦЭМ!$B$33:$B$776,P$47)+'СЕТ СН'!$G$12+СВЦЭМ!$D$10+'СЕТ СН'!$G$5-'СЕТ СН'!$G$20</f>
        <v>3219.3288232599998</v>
      </c>
      <c r="Q75" s="36">
        <f>SUMIFS(СВЦЭМ!$C$33:$C$776,СВЦЭМ!$A$33:$A$776,$A75,СВЦЭМ!$B$33:$B$776,Q$47)+'СЕТ СН'!$G$12+СВЦЭМ!$D$10+'СЕТ СН'!$G$5-'СЕТ СН'!$G$20</f>
        <v>3227.2281695199999</v>
      </c>
      <c r="R75" s="36">
        <f>SUMIFS(СВЦЭМ!$C$33:$C$776,СВЦЭМ!$A$33:$A$776,$A75,СВЦЭМ!$B$33:$B$776,R$47)+'СЕТ СН'!$G$12+СВЦЭМ!$D$10+'СЕТ СН'!$G$5-'СЕТ СН'!$G$20</f>
        <v>3238.88919347</v>
      </c>
      <c r="S75" s="36">
        <f>SUMIFS(СВЦЭМ!$C$33:$C$776,СВЦЭМ!$A$33:$A$776,$A75,СВЦЭМ!$B$33:$B$776,S$47)+'СЕТ СН'!$G$12+СВЦЭМ!$D$10+'СЕТ СН'!$G$5-'СЕТ СН'!$G$20</f>
        <v>3241.5439633000001</v>
      </c>
      <c r="T75" s="36">
        <f>SUMIFS(СВЦЭМ!$C$33:$C$776,СВЦЭМ!$A$33:$A$776,$A75,СВЦЭМ!$B$33:$B$776,T$47)+'СЕТ СН'!$G$12+СВЦЭМ!$D$10+'СЕТ СН'!$G$5-'СЕТ СН'!$G$20</f>
        <v>3235.0309229899999</v>
      </c>
      <c r="U75" s="36">
        <f>SUMIFS(СВЦЭМ!$C$33:$C$776,СВЦЭМ!$A$33:$A$776,$A75,СВЦЭМ!$B$33:$B$776,U$47)+'СЕТ СН'!$G$12+СВЦЭМ!$D$10+'СЕТ СН'!$G$5-'СЕТ СН'!$G$20</f>
        <v>3223.0946795499999</v>
      </c>
      <c r="V75" s="36">
        <f>SUMIFS(СВЦЭМ!$C$33:$C$776,СВЦЭМ!$A$33:$A$776,$A75,СВЦЭМ!$B$33:$B$776,V$47)+'СЕТ СН'!$G$12+СВЦЭМ!$D$10+'СЕТ СН'!$G$5-'СЕТ СН'!$G$20</f>
        <v>3222.0438962500002</v>
      </c>
      <c r="W75" s="36">
        <f>SUMIFS(СВЦЭМ!$C$33:$C$776,СВЦЭМ!$A$33:$A$776,$A75,СВЦЭМ!$B$33:$B$776,W$47)+'СЕТ СН'!$G$12+СВЦЭМ!$D$10+'СЕТ СН'!$G$5-'СЕТ СН'!$G$20</f>
        <v>3203.9539276200003</v>
      </c>
      <c r="X75" s="36">
        <f>SUMIFS(СВЦЭМ!$C$33:$C$776,СВЦЭМ!$A$33:$A$776,$A75,СВЦЭМ!$B$33:$B$776,X$47)+'СЕТ СН'!$G$12+СВЦЭМ!$D$10+'СЕТ СН'!$G$5-'СЕТ СН'!$G$20</f>
        <v>3237.88420262</v>
      </c>
      <c r="Y75" s="36">
        <f>SUMIFS(СВЦЭМ!$C$33:$C$776,СВЦЭМ!$A$33:$A$776,$A75,СВЦЭМ!$B$33:$B$776,Y$47)+'СЕТ СН'!$G$12+СВЦЭМ!$D$10+'СЕТ СН'!$G$5-'СЕТ СН'!$G$20</f>
        <v>3309.4701176399999</v>
      </c>
    </row>
    <row r="76" spans="1:27" ht="15.75" x14ac:dyDescent="0.2">
      <c r="A76" s="35">
        <f t="shared" si="1"/>
        <v>44011</v>
      </c>
      <c r="B76" s="36">
        <f>SUMIFS(СВЦЭМ!$C$33:$C$776,СВЦЭМ!$A$33:$A$776,$A76,СВЦЭМ!$B$33:$B$776,B$47)+'СЕТ СН'!$G$12+СВЦЭМ!$D$10+'СЕТ СН'!$G$5-'СЕТ СН'!$G$20</f>
        <v>3463.0229634699999</v>
      </c>
      <c r="C76" s="36">
        <f>SUMIFS(СВЦЭМ!$C$33:$C$776,СВЦЭМ!$A$33:$A$776,$A76,СВЦЭМ!$B$33:$B$776,C$47)+'СЕТ СН'!$G$12+СВЦЭМ!$D$10+'СЕТ СН'!$G$5-'СЕТ СН'!$G$20</f>
        <v>3464.01918204</v>
      </c>
      <c r="D76" s="36">
        <f>SUMIFS(СВЦЭМ!$C$33:$C$776,СВЦЭМ!$A$33:$A$776,$A76,СВЦЭМ!$B$33:$B$776,D$47)+'СЕТ СН'!$G$12+СВЦЭМ!$D$10+'СЕТ СН'!$G$5-'СЕТ СН'!$G$20</f>
        <v>3449.4286661699998</v>
      </c>
      <c r="E76" s="36">
        <f>SUMIFS(СВЦЭМ!$C$33:$C$776,СВЦЭМ!$A$33:$A$776,$A76,СВЦЭМ!$B$33:$B$776,E$47)+'СЕТ СН'!$G$12+СВЦЭМ!$D$10+'СЕТ СН'!$G$5-'СЕТ СН'!$G$20</f>
        <v>3443.8039362099998</v>
      </c>
      <c r="F76" s="36">
        <f>SUMIFS(СВЦЭМ!$C$33:$C$776,СВЦЭМ!$A$33:$A$776,$A76,СВЦЭМ!$B$33:$B$776,F$47)+'СЕТ СН'!$G$12+СВЦЭМ!$D$10+'СЕТ СН'!$G$5-'СЕТ СН'!$G$20</f>
        <v>3431.0054515699999</v>
      </c>
      <c r="G76" s="36">
        <f>SUMIFS(СВЦЭМ!$C$33:$C$776,СВЦЭМ!$A$33:$A$776,$A76,СВЦЭМ!$B$33:$B$776,G$47)+'СЕТ СН'!$G$12+СВЦЭМ!$D$10+'СЕТ СН'!$G$5-'СЕТ СН'!$G$20</f>
        <v>3441.5410829100001</v>
      </c>
      <c r="H76" s="36">
        <f>SUMIFS(СВЦЭМ!$C$33:$C$776,СВЦЭМ!$A$33:$A$776,$A76,СВЦЭМ!$B$33:$B$776,H$47)+'СЕТ СН'!$G$12+СВЦЭМ!$D$10+'СЕТ СН'!$G$5-'СЕТ СН'!$G$20</f>
        <v>3462.43296203</v>
      </c>
      <c r="I76" s="36">
        <f>SUMIFS(СВЦЭМ!$C$33:$C$776,СВЦЭМ!$A$33:$A$776,$A76,СВЦЭМ!$B$33:$B$776,I$47)+'СЕТ СН'!$G$12+СВЦЭМ!$D$10+'СЕТ СН'!$G$5-'СЕТ СН'!$G$20</f>
        <v>3481.1692952499998</v>
      </c>
      <c r="J76" s="36">
        <f>SUMIFS(СВЦЭМ!$C$33:$C$776,СВЦЭМ!$A$33:$A$776,$A76,СВЦЭМ!$B$33:$B$776,J$47)+'СЕТ СН'!$G$12+СВЦЭМ!$D$10+'СЕТ СН'!$G$5-'СЕТ СН'!$G$20</f>
        <v>3428.3278727400002</v>
      </c>
      <c r="K76" s="36">
        <f>SUMIFS(СВЦЭМ!$C$33:$C$776,СВЦЭМ!$A$33:$A$776,$A76,СВЦЭМ!$B$33:$B$776,K$47)+'СЕТ СН'!$G$12+СВЦЭМ!$D$10+'СЕТ СН'!$G$5-'СЕТ СН'!$G$20</f>
        <v>3296.73697623</v>
      </c>
      <c r="L76" s="36">
        <f>SUMIFS(СВЦЭМ!$C$33:$C$776,СВЦЭМ!$A$33:$A$776,$A76,СВЦЭМ!$B$33:$B$776,L$47)+'СЕТ СН'!$G$12+СВЦЭМ!$D$10+'СЕТ СН'!$G$5-'СЕТ СН'!$G$20</f>
        <v>3188.0810445299999</v>
      </c>
      <c r="M76" s="36">
        <f>SUMIFS(СВЦЭМ!$C$33:$C$776,СВЦЭМ!$A$33:$A$776,$A76,СВЦЭМ!$B$33:$B$776,M$47)+'СЕТ СН'!$G$12+СВЦЭМ!$D$10+'СЕТ СН'!$G$5-'СЕТ СН'!$G$20</f>
        <v>3170.1385815799999</v>
      </c>
      <c r="N76" s="36">
        <f>SUMIFS(СВЦЭМ!$C$33:$C$776,СВЦЭМ!$A$33:$A$776,$A76,СВЦЭМ!$B$33:$B$776,N$47)+'СЕТ СН'!$G$12+СВЦЭМ!$D$10+'СЕТ СН'!$G$5-'СЕТ СН'!$G$20</f>
        <v>3193.7387428800002</v>
      </c>
      <c r="O76" s="36">
        <f>SUMIFS(СВЦЭМ!$C$33:$C$776,СВЦЭМ!$A$33:$A$776,$A76,СВЦЭМ!$B$33:$B$776,O$47)+'СЕТ СН'!$G$12+СВЦЭМ!$D$10+'СЕТ СН'!$G$5-'СЕТ СН'!$G$20</f>
        <v>3212.5797487199998</v>
      </c>
      <c r="P76" s="36">
        <f>SUMIFS(СВЦЭМ!$C$33:$C$776,СВЦЭМ!$A$33:$A$776,$A76,СВЦЭМ!$B$33:$B$776,P$47)+'СЕТ СН'!$G$12+СВЦЭМ!$D$10+'СЕТ СН'!$G$5-'СЕТ СН'!$G$20</f>
        <v>3204.8537029899999</v>
      </c>
      <c r="Q76" s="36">
        <f>SUMIFS(СВЦЭМ!$C$33:$C$776,СВЦЭМ!$A$33:$A$776,$A76,СВЦЭМ!$B$33:$B$776,Q$47)+'СЕТ СН'!$G$12+СВЦЭМ!$D$10+'СЕТ СН'!$G$5-'СЕТ СН'!$G$20</f>
        <v>3206.3283941999998</v>
      </c>
      <c r="R76" s="36">
        <f>SUMIFS(СВЦЭМ!$C$33:$C$776,СВЦЭМ!$A$33:$A$776,$A76,СВЦЭМ!$B$33:$B$776,R$47)+'СЕТ СН'!$G$12+СВЦЭМ!$D$10+'СЕТ СН'!$G$5-'СЕТ СН'!$G$20</f>
        <v>3226.6442694400002</v>
      </c>
      <c r="S76" s="36">
        <f>SUMIFS(СВЦЭМ!$C$33:$C$776,СВЦЭМ!$A$33:$A$776,$A76,СВЦЭМ!$B$33:$B$776,S$47)+'СЕТ СН'!$G$12+СВЦЭМ!$D$10+'СЕТ СН'!$G$5-'СЕТ СН'!$G$20</f>
        <v>3219.4321603799999</v>
      </c>
      <c r="T76" s="36">
        <f>SUMIFS(СВЦЭМ!$C$33:$C$776,СВЦЭМ!$A$33:$A$776,$A76,СВЦЭМ!$B$33:$B$776,T$47)+'СЕТ СН'!$G$12+СВЦЭМ!$D$10+'СЕТ СН'!$G$5-'СЕТ СН'!$G$20</f>
        <v>3230.89704355</v>
      </c>
      <c r="U76" s="36">
        <f>SUMIFS(СВЦЭМ!$C$33:$C$776,СВЦЭМ!$A$33:$A$776,$A76,СВЦЭМ!$B$33:$B$776,U$47)+'СЕТ СН'!$G$12+СВЦЭМ!$D$10+'СЕТ СН'!$G$5-'СЕТ СН'!$G$20</f>
        <v>3260.2889292899999</v>
      </c>
      <c r="V76" s="36">
        <f>SUMIFS(СВЦЭМ!$C$33:$C$776,СВЦЭМ!$A$33:$A$776,$A76,СВЦЭМ!$B$33:$B$776,V$47)+'СЕТ СН'!$G$12+СВЦЭМ!$D$10+'СЕТ СН'!$G$5-'СЕТ СН'!$G$20</f>
        <v>3265.2152306799999</v>
      </c>
      <c r="W76" s="36">
        <f>SUMIFS(СВЦЭМ!$C$33:$C$776,СВЦЭМ!$A$33:$A$776,$A76,СВЦЭМ!$B$33:$B$776,W$47)+'СЕТ СН'!$G$12+СВЦЭМ!$D$10+'СЕТ СН'!$G$5-'СЕТ СН'!$G$20</f>
        <v>3238.8736836600001</v>
      </c>
      <c r="X76" s="36">
        <f>SUMIFS(СВЦЭМ!$C$33:$C$776,СВЦЭМ!$A$33:$A$776,$A76,СВЦЭМ!$B$33:$B$776,X$47)+'СЕТ СН'!$G$12+СВЦЭМ!$D$10+'СЕТ СН'!$G$5-'СЕТ СН'!$G$20</f>
        <v>3229.2843480700003</v>
      </c>
      <c r="Y76" s="36">
        <f>SUMIFS(СВЦЭМ!$C$33:$C$776,СВЦЭМ!$A$33:$A$776,$A76,СВЦЭМ!$B$33:$B$776,Y$47)+'СЕТ СН'!$G$12+СВЦЭМ!$D$10+'СЕТ СН'!$G$5-'СЕТ СН'!$G$20</f>
        <v>3351.5385062599998</v>
      </c>
    </row>
    <row r="77" spans="1:27" ht="15.75" x14ac:dyDescent="0.2">
      <c r="A77" s="35">
        <f t="shared" si="1"/>
        <v>44012</v>
      </c>
      <c r="B77" s="36">
        <f>SUMIFS(СВЦЭМ!$C$33:$C$776,СВЦЭМ!$A$33:$A$776,$A77,СВЦЭМ!$B$33:$B$776,B$47)+'СЕТ СН'!$G$12+СВЦЭМ!$D$10+'СЕТ СН'!$G$5-'СЕТ СН'!$G$20</f>
        <v>3466.4491903399999</v>
      </c>
      <c r="C77" s="36">
        <f>SUMIFS(СВЦЭМ!$C$33:$C$776,СВЦЭМ!$A$33:$A$776,$A77,СВЦЭМ!$B$33:$B$776,C$47)+'СЕТ СН'!$G$12+СВЦЭМ!$D$10+'СЕТ СН'!$G$5-'СЕТ СН'!$G$20</f>
        <v>3433.2794575200001</v>
      </c>
      <c r="D77" s="36">
        <f>SUMIFS(СВЦЭМ!$C$33:$C$776,СВЦЭМ!$A$33:$A$776,$A77,СВЦЭМ!$B$33:$B$776,D$47)+'СЕТ СН'!$G$12+СВЦЭМ!$D$10+'СЕТ СН'!$G$5-'СЕТ СН'!$G$20</f>
        <v>3424.8973266799999</v>
      </c>
      <c r="E77" s="36">
        <f>SUMIFS(СВЦЭМ!$C$33:$C$776,СВЦЭМ!$A$33:$A$776,$A77,СВЦЭМ!$B$33:$B$776,E$47)+'СЕТ СН'!$G$12+СВЦЭМ!$D$10+'СЕТ СН'!$G$5-'СЕТ СН'!$G$20</f>
        <v>3412.0873097399999</v>
      </c>
      <c r="F77" s="36">
        <f>SUMIFS(СВЦЭМ!$C$33:$C$776,СВЦЭМ!$A$33:$A$776,$A77,СВЦЭМ!$B$33:$B$776,F$47)+'СЕТ СН'!$G$12+СВЦЭМ!$D$10+'СЕТ СН'!$G$5-'СЕТ СН'!$G$20</f>
        <v>3408.5935603899998</v>
      </c>
      <c r="G77" s="36">
        <f>SUMIFS(СВЦЭМ!$C$33:$C$776,СВЦЭМ!$A$33:$A$776,$A77,СВЦЭМ!$B$33:$B$776,G$47)+'СЕТ СН'!$G$12+СВЦЭМ!$D$10+'СЕТ СН'!$G$5-'СЕТ СН'!$G$20</f>
        <v>3421.8783163500002</v>
      </c>
      <c r="H77" s="36">
        <f>SUMIFS(СВЦЭМ!$C$33:$C$776,СВЦЭМ!$A$33:$A$776,$A77,СВЦЭМ!$B$33:$B$776,H$47)+'СЕТ СН'!$G$12+СВЦЭМ!$D$10+'СЕТ СН'!$G$5-'СЕТ СН'!$G$20</f>
        <v>3446.5194889599998</v>
      </c>
      <c r="I77" s="36">
        <f>SUMIFS(СВЦЭМ!$C$33:$C$776,СВЦЭМ!$A$33:$A$776,$A77,СВЦЭМ!$B$33:$B$776,I$47)+'СЕТ СН'!$G$12+СВЦЭМ!$D$10+'СЕТ СН'!$G$5-'СЕТ СН'!$G$20</f>
        <v>3454.74162234</v>
      </c>
      <c r="J77" s="36">
        <f>SUMIFS(СВЦЭМ!$C$33:$C$776,СВЦЭМ!$A$33:$A$776,$A77,СВЦЭМ!$B$33:$B$776,J$47)+'СЕТ СН'!$G$12+СВЦЭМ!$D$10+'СЕТ СН'!$G$5-'СЕТ СН'!$G$20</f>
        <v>3403.50185835</v>
      </c>
      <c r="K77" s="36">
        <f>SUMIFS(СВЦЭМ!$C$33:$C$776,СВЦЭМ!$A$33:$A$776,$A77,СВЦЭМ!$B$33:$B$776,K$47)+'СЕТ СН'!$G$12+СВЦЭМ!$D$10+'СЕТ СН'!$G$5-'СЕТ СН'!$G$20</f>
        <v>3308.5911006000001</v>
      </c>
      <c r="L77" s="36">
        <f>SUMIFS(СВЦЭМ!$C$33:$C$776,СВЦЭМ!$A$33:$A$776,$A77,СВЦЭМ!$B$33:$B$776,L$47)+'СЕТ СН'!$G$12+СВЦЭМ!$D$10+'СЕТ СН'!$G$5-'СЕТ СН'!$G$20</f>
        <v>3222.9126095199999</v>
      </c>
      <c r="M77" s="36">
        <f>SUMIFS(СВЦЭМ!$C$33:$C$776,СВЦЭМ!$A$33:$A$776,$A77,СВЦЭМ!$B$33:$B$776,M$47)+'СЕТ СН'!$G$12+СВЦЭМ!$D$10+'СЕТ СН'!$G$5-'СЕТ СН'!$G$20</f>
        <v>3214.8203282100003</v>
      </c>
      <c r="N77" s="36">
        <f>SUMIFS(СВЦЭМ!$C$33:$C$776,СВЦЭМ!$A$33:$A$776,$A77,СВЦЭМ!$B$33:$B$776,N$47)+'СЕТ СН'!$G$12+СВЦЭМ!$D$10+'СЕТ СН'!$G$5-'СЕТ СН'!$G$20</f>
        <v>3238.0393974500003</v>
      </c>
      <c r="O77" s="36">
        <f>SUMIFS(СВЦЭМ!$C$33:$C$776,СВЦЭМ!$A$33:$A$776,$A77,СВЦЭМ!$B$33:$B$776,O$47)+'СЕТ СН'!$G$12+СВЦЭМ!$D$10+'СЕТ СН'!$G$5-'СЕТ СН'!$G$20</f>
        <v>3246.5981366800002</v>
      </c>
      <c r="P77" s="36">
        <f>SUMIFS(СВЦЭМ!$C$33:$C$776,СВЦЭМ!$A$33:$A$776,$A77,СВЦЭМ!$B$33:$B$776,P$47)+'СЕТ СН'!$G$12+СВЦЭМ!$D$10+'СЕТ СН'!$G$5-'СЕТ СН'!$G$20</f>
        <v>3253.24311825</v>
      </c>
      <c r="Q77" s="36">
        <f>SUMIFS(СВЦЭМ!$C$33:$C$776,СВЦЭМ!$A$33:$A$776,$A77,СВЦЭМ!$B$33:$B$776,Q$47)+'СЕТ СН'!$G$12+СВЦЭМ!$D$10+'СЕТ СН'!$G$5-'СЕТ СН'!$G$20</f>
        <v>3249.11592225</v>
      </c>
      <c r="R77" s="36">
        <f>SUMIFS(СВЦЭМ!$C$33:$C$776,СВЦЭМ!$A$33:$A$776,$A77,СВЦЭМ!$B$33:$B$776,R$47)+'СЕТ СН'!$G$12+СВЦЭМ!$D$10+'СЕТ СН'!$G$5-'СЕТ СН'!$G$20</f>
        <v>3252.5303599999997</v>
      </c>
      <c r="S77" s="36">
        <f>SUMIFS(СВЦЭМ!$C$33:$C$776,СВЦЭМ!$A$33:$A$776,$A77,СВЦЭМ!$B$33:$B$776,S$47)+'СЕТ СН'!$G$12+СВЦЭМ!$D$10+'СЕТ СН'!$G$5-'СЕТ СН'!$G$20</f>
        <v>3260.0247105200001</v>
      </c>
      <c r="T77" s="36">
        <f>SUMIFS(СВЦЭМ!$C$33:$C$776,СВЦЭМ!$A$33:$A$776,$A77,СВЦЭМ!$B$33:$B$776,T$47)+'СЕТ СН'!$G$12+СВЦЭМ!$D$10+'СЕТ СН'!$G$5-'СЕТ СН'!$G$20</f>
        <v>3251.3808168699998</v>
      </c>
      <c r="U77" s="36">
        <f>SUMIFS(СВЦЭМ!$C$33:$C$776,СВЦЭМ!$A$33:$A$776,$A77,СВЦЭМ!$B$33:$B$776,U$47)+'СЕТ СН'!$G$12+СВЦЭМ!$D$10+'СЕТ СН'!$G$5-'СЕТ СН'!$G$20</f>
        <v>3245.3607912400003</v>
      </c>
      <c r="V77" s="36">
        <f>SUMIFS(СВЦЭМ!$C$33:$C$776,СВЦЭМ!$A$33:$A$776,$A77,СВЦЭМ!$B$33:$B$776,V$47)+'СЕТ СН'!$G$12+СВЦЭМ!$D$10+'СЕТ СН'!$G$5-'СЕТ СН'!$G$20</f>
        <v>3233.2635977899999</v>
      </c>
      <c r="W77" s="36">
        <f>SUMIFS(СВЦЭМ!$C$33:$C$776,СВЦЭМ!$A$33:$A$776,$A77,СВЦЭМ!$B$33:$B$776,W$47)+'СЕТ СН'!$G$12+СВЦЭМ!$D$10+'СЕТ СН'!$G$5-'СЕТ СН'!$G$20</f>
        <v>3212.2173082700001</v>
      </c>
      <c r="X77" s="36">
        <f>SUMIFS(СВЦЭМ!$C$33:$C$776,СВЦЭМ!$A$33:$A$776,$A77,СВЦЭМ!$B$33:$B$776,X$47)+'СЕТ СН'!$G$12+СВЦЭМ!$D$10+'СЕТ СН'!$G$5-'СЕТ СН'!$G$20</f>
        <v>3256.5160432399998</v>
      </c>
      <c r="Y77" s="36">
        <f>SUMIFS(СВЦЭМ!$C$33:$C$776,СВЦЭМ!$A$33:$A$776,$A77,СВЦЭМ!$B$33:$B$776,Y$47)+'СЕТ СН'!$G$12+СВЦЭМ!$D$10+'СЕТ СН'!$G$5-'СЕТ СН'!$G$20</f>
        <v>3353.1637718900001</v>
      </c>
      <c r="AA77" s="37"/>
    </row>
    <row r="78" spans="1:27" ht="15.75" hidden="1" x14ac:dyDescent="0.2">
      <c r="A78" s="35">
        <f t="shared" si="1"/>
        <v>44013</v>
      </c>
      <c r="B78" s="36">
        <f>SUMIFS(СВЦЭМ!$C$33:$C$776,СВЦЭМ!$A$33:$A$776,$A78,СВЦЭМ!$B$33:$B$776,B$47)+'СЕТ СН'!$G$12+СВЦЭМ!$D$10+'СЕТ СН'!$G$5-'СЕТ СН'!$G$20</f>
        <v>2592.4900080500001</v>
      </c>
      <c r="C78" s="36">
        <f>SUMIFS(СВЦЭМ!$C$33:$C$776,СВЦЭМ!$A$33:$A$776,$A78,СВЦЭМ!$B$33:$B$776,C$47)+'СЕТ СН'!$G$12+СВЦЭМ!$D$10+'СЕТ СН'!$G$5-'СЕТ СН'!$G$20</f>
        <v>2592.4900080500001</v>
      </c>
      <c r="D78" s="36">
        <f>SUMIFS(СВЦЭМ!$C$33:$C$776,СВЦЭМ!$A$33:$A$776,$A78,СВЦЭМ!$B$33:$B$776,D$47)+'СЕТ СН'!$G$12+СВЦЭМ!$D$10+'СЕТ СН'!$G$5-'СЕТ СН'!$G$20</f>
        <v>2592.4900080500001</v>
      </c>
      <c r="E78" s="36">
        <f>SUMIFS(СВЦЭМ!$C$33:$C$776,СВЦЭМ!$A$33:$A$776,$A78,СВЦЭМ!$B$33:$B$776,E$47)+'СЕТ СН'!$G$12+СВЦЭМ!$D$10+'СЕТ СН'!$G$5-'СЕТ СН'!$G$20</f>
        <v>2592.4900080500001</v>
      </c>
      <c r="F78" s="36">
        <f>SUMIFS(СВЦЭМ!$C$33:$C$776,СВЦЭМ!$A$33:$A$776,$A78,СВЦЭМ!$B$33:$B$776,F$47)+'СЕТ СН'!$G$12+СВЦЭМ!$D$10+'СЕТ СН'!$G$5-'СЕТ СН'!$G$20</f>
        <v>2592.4900080500001</v>
      </c>
      <c r="G78" s="36">
        <f>SUMIFS(СВЦЭМ!$C$33:$C$776,СВЦЭМ!$A$33:$A$776,$A78,СВЦЭМ!$B$33:$B$776,G$47)+'СЕТ СН'!$G$12+СВЦЭМ!$D$10+'СЕТ СН'!$G$5-'СЕТ СН'!$G$20</f>
        <v>2592.4900080500001</v>
      </c>
      <c r="H78" s="36">
        <f>SUMIFS(СВЦЭМ!$C$33:$C$776,СВЦЭМ!$A$33:$A$776,$A78,СВЦЭМ!$B$33:$B$776,H$47)+'СЕТ СН'!$G$12+СВЦЭМ!$D$10+'СЕТ СН'!$G$5-'СЕТ СН'!$G$20</f>
        <v>2592.4900080500001</v>
      </c>
      <c r="I78" s="36">
        <f>SUMIFS(СВЦЭМ!$C$33:$C$776,СВЦЭМ!$A$33:$A$776,$A78,СВЦЭМ!$B$33:$B$776,I$47)+'СЕТ СН'!$G$12+СВЦЭМ!$D$10+'СЕТ СН'!$G$5-'СЕТ СН'!$G$20</f>
        <v>2592.4900080500001</v>
      </c>
      <c r="J78" s="36">
        <f>SUMIFS(СВЦЭМ!$C$33:$C$776,СВЦЭМ!$A$33:$A$776,$A78,СВЦЭМ!$B$33:$B$776,J$47)+'СЕТ СН'!$G$12+СВЦЭМ!$D$10+'СЕТ СН'!$G$5-'СЕТ СН'!$G$20</f>
        <v>2592.4900080500001</v>
      </c>
      <c r="K78" s="36">
        <f>SUMIFS(СВЦЭМ!$C$33:$C$776,СВЦЭМ!$A$33:$A$776,$A78,СВЦЭМ!$B$33:$B$776,K$47)+'СЕТ СН'!$G$12+СВЦЭМ!$D$10+'СЕТ СН'!$G$5-'СЕТ СН'!$G$20</f>
        <v>2592.4900080500001</v>
      </c>
      <c r="L78" s="36">
        <f>SUMIFS(СВЦЭМ!$C$33:$C$776,СВЦЭМ!$A$33:$A$776,$A78,СВЦЭМ!$B$33:$B$776,L$47)+'СЕТ СН'!$G$12+СВЦЭМ!$D$10+'СЕТ СН'!$G$5-'СЕТ СН'!$G$20</f>
        <v>2592.4900080500001</v>
      </c>
      <c r="M78" s="36">
        <f>SUMIFS(СВЦЭМ!$C$33:$C$776,СВЦЭМ!$A$33:$A$776,$A78,СВЦЭМ!$B$33:$B$776,M$47)+'СЕТ СН'!$G$12+СВЦЭМ!$D$10+'СЕТ СН'!$G$5-'СЕТ СН'!$G$20</f>
        <v>2592.4900080500001</v>
      </c>
      <c r="N78" s="36">
        <f>SUMIFS(СВЦЭМ!$C$33:$C$776,СВЦЭМ!$A$33:$A$776,$A78,СВЦЭМ!$B$33:$B$776,N$47)+'СЕТ СН'!$G$12+СВЦЭМ!$D$10+'СЕТ СН'!$G$5-'СЕТ СН'!$G$20</f>
        <v>2592.4900080500001</v>
      </c>
      <c r="O78" s="36">
        <f>SUMIFS(СВЦЭМ!$C$33:$C$776,СВЦЭМ!$A$33:$A$776,$A78,СВЦЭМ!$B$33:$B$776,O$47)+'СЕТ СН'!$G$12+СВЦЭМ!$D$10+'СЕТ СН'!$G$5-'СЕТ СН'!$G$20</f>
        <v>2592.4900080500001</v>
      </c>
      <c r="P78" s="36">
        <f>SUMIFS(СВЦЭМ!$C$33:$C$776,СВЦЭМ!$A$33:$A$776,$A78,СВЦЭМ!$B$33:$B$776,P$47)+'СЕТ СН'!$G$12+СВЦЭМ!$D$10+'СЕТ СН'!$G$5-'СЕТ СН'!$G$20</f>
        <v>2592.4900080500001</v>
      </c>
      <c r="Q78" s="36">
        <f>SUMIFS(СВЦЭМ!$C$33:$C$776,СВЦЭМ!$A$33:$A$776,$A78,СВЦЭМ!$B$33:$B$776,Q$47)+'СЕТ СН'!$G$12+СВЦЭМ!$D$10+'СЕТ СН'!$G$5-'СЕТ СН'!$G$20</f>
        <v>2592.4900080500001</v>
      </c>
      <c r="R78" s="36">
        <f>SUMIFS(СВЦЭМ!$C$33:$C$776,СВЦЭМ!$A$33:$A$776,$A78,СВЦЭМ!$B$33:$B$776,R$47)+'СЕТ СН'!$G$12+СВЦЭМ!$D$10+'СЕТ СН'!$G$5-'СЕТ СН'!$G$20</f>
        <v>2592.4900080500001</v>
      </c>
      <c r="S78" s="36">
        <f>SUMIFS(СВЦЭМ!$C$33:$C$776,СВЦЭМ!$A$33:$A$776,$A78,СВЦЭМ!$B$33:$B$776,S$47)+'СЕТ СН'!$G$12+СВЦЭМ!$D$10+'СЕТ СН'!$G$5-'СЕТ СН'!$G$20</f>
        <v>2592.4900080500001</v>
      </c>
      <c r="T78" s="36">
        <f>SUMIFS(СВЦЭМ!$C$33:$C$776,СВЦЭМ!$A$33:$A$776,$A78,СВЦЭМ!$B$33:$B$776,T$47)+'СЕТ СН'!$G$12+СВЦЭМ!$D$10+'СЕТ СН'!$G$5-'СЕТ СН'!$G$20</f>
        <v>2592.4900080500001</v>
      </c>
      <c r="U78" s="36">
        <f>SUMIFS(СВЦЭМ!$C$33:$C$776,СВЦЭМ!$A$33:$A$776,$A78,СВЦЭМ!$B$33:$B$776,U$47)+'СЕТ СН'!$G$12+СВЦЭМ!$D$10+'СЕТ СН'!$G$5-'СЕТ СН'!$G$20</f>
        <v>2592.4900080500001</v>
      </c>
      <c r="V78" s="36">
        <f>SUMIFS(СВЦЭМ!$C$33:$C$776,СВЦЭМ!$A$33:$A$776,$A78,СВЦЭМ!$B$33:$B$776,V$47)+'СЕТ СН'!$G$12+СВЦЭМ!$D$10+'СЕТ СН'!$G$5-'СЕТ СН'!$G$20</f>
        <v>2592.4900080500001</v>
      </c>
      <c r="W78" s="36">
        <f>SUMIFS(СВЦЭМ!$C$33:$C$776,СВЦЭМ!$A$33:$A$776,$A78,СВЦЭМ!$B$33:$B$776,W$47)+'СЕТ СН'!$G$12+СВЦЭМ!$D$10+'СЕТ СН'!$G$5-'СЕТ СН'!$G$20</f>
        <v>2592.4900080500001</v>
      </c>
      <c r="X78" s="36">
        <f>SUMIFS(СВЦЭМ!$C$33:$C$776,СВЦЭМ!$A$33:$A$776,$A78,СВЦЭМ!$B$33:$B$776,X$47)+'СЕТ СН'!$G$12+СВЦЭМ!$D$10+'СЕТ СН'!$G$5-'СЕТ СН'!$G$20</f>
        <v>2592.4900080500001</v>
      </c>
      <c r="Y78" s="36">
        <f>SUMIFS(СВЦЭМ!$C$33:$C$776,СВЦЭМ!$A$33:$A$776,$A78,СВЦЭМ!$B$33:$B$776,Y$47)+'СЕТ СН'!$G$12+СВЦЭМ!$D$10+'СЕТ СН'!$G$5-'СЕТ СН'!$G$20</f>
        <v>2592.4900080500001</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6" t="s">
        <v>7</v>
      </c>
      <c r="B81" s="130" t="s">
        <v>72</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5" ht="12.75" customHeight="1" x14ac:dyDescent="0.2">
      <c r="A82" s="137"/>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5" ht="12.75" customHeight="1" x14ac:dyDescent="0.2">
      <c r="A83" s="138"/>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01.06.2020</v>
      </c>
      <c r="B84" s="36">
        <f>SUMIFS(СВЦЭМ!$C$33:$C$776,СВЦЭМ!$A$33:$A$776,$A84,СВЦЭМ!$B$33:$B$776,B$83)+'СЕТ СН'!$H$12+СВЦЭМ!$D$10+'СЕТ СН'!$H$5-'СЕТ СН'!$H$20</f>
        <v>3391.3120213000002</v>
      </c>
      <c r="C84" s="36">
        <f>SUMIFS(СВЦЭМ!$C$33:$C$776,СВЦЭМ!$A$33:$A$776,$A84,СВЦЭМ!$B$33:$B$776,C$83)+'СЕТ СН'!$H$12+СВЦЭМ!$D$10+'СЕТ СН'!$H$5-'СЕТ СН'!$H$20</f>
        <v>3402.62262108</v>
      </c>
      <c r="D84" s="36">
        <f>SUMIFS(СВЦЭМ!$C$33:$C$776,СВЦЭМ!$A$33:$A$776,$A84,СВЦЭМ!$B$33:$B$776,D$83)+'СЕТ СН'!$H$12+СВЦЭМ!$D$10+'СЕТ СН'!$H$5-'СЕТ СН'!$H$20</f>
        <v>3418.4630630800002</v>
      </c>
      <c r="E84" s="36">
        <f>SUMIFS(СВЦЭМ!$C$33:$C$776,СВЦЭМ!$A$33:$A$776,$A84,СВЦЭМ!$B$33:$B$776,E$83)+'СЕТ СН'!$H$12+СВЦЭМ!$D$10+'СЕТ СН'!$H$5-'СЕТ СН'!$H$20</f>
        <v>3427.43586108</v>
      </c>
      <c r="F84" s="36">
        <f>SUMIFS(СВЦЭМ!$C$33:$C$776,СВЦЭМ!$A$33:$A$776,$A84,СВЦЭМ!$B$33:$B$776,F$83)+'СЕТ СН'!$H$12+СВЦЭМ!$D$10+'СЕТ СН'!$H$5-'СЕТ СН'!$H$20</f>
        <v>3424.3720705300002</v>
      </c>
      <c r="G84" s="36">
        <f>SUMIFS(СВЦЭМ!$C$33:$C$776,СВЦЭМ!$A$33:$A$776,$A84,СВЦЭМ!$B$33:$B$776,G$83)+'СЕТ СН'!$H$12+СВЦЭМ!$D$10+'СЕТ СН'!$H$5-'СЕТ СН'!$H$20</f>
        <v>3416.1617648500001</v>
      </c>
      <c r="H84" s="36">
        <f>SUMIFS(СВЦЭМ!$C$33:$C$776,СВЦЭМ!$A$33:$A$776,$A84,СВЦЭМ!$B$33:$B$776,H$83)+'СЕТ СН'!$H$12+СВЦЭМ!$D$10+'СЕТ СН'!$H$5-'СЕТ СН'!$H$20</f>
        <v>3407.8494319199999</v>
      </c>
      <c r="I84" s="36">
        <f>SUMIFS(СВЦЭМ!$C$33:$C$776,СВЦЭМ!$A$33:$A$776,$A84,СВЦЭМ!$B$33:$B$776,I$83)+'СЕТ СН'!$H$12+СВЦЭМ!$D$10+'СЕТ СН'!$H$5-'СЕТ СН'!$H$20</f>
        <v>3398.1725359000002</v>
      </c>
      <c r="J84" s="36">
        <f>SUMIFS(СВЦЭМ!$C$33:$C$776,СВЦЭМ!$A$33:$A$776,$A84,СВЦЭМ!$B$33:$B$776,J$83)+'СЕТ СН'!$H$12+СВЦЭМ!$D$10+'СЕТ СН'!$H$5-'СЕТ СН'!$H$20</f>
        <v>3364.0003286400001</v>
      </c>
      <c r="K84" s="36">
        <f>SUMIFS(СВЦЭМ!$C$33:$C$776,СВЦЭМ!$A$33:$A$776,$A84,СВЦЭМ!$B$33:$B$776,K$83)+'СЕТ СН'!$H$12+СВЦЭМ!$D$10+'СЕТ СН'!$H$5-'СЕТ СН'!$H$20</f>
        <v>3307.1839208800002</v>
      </c>
      <c r="L84" s="36">
        <f>SUMIFS(СВЦЭМ!$C$33:$C$776,СВЦЭМ!$A$33:$A$776,$A84,СВЦЭМ!$B$33:$B$776,L$83)+'СЕТ СН'!$H$12+СВЦЭМ!$D$10+'СЕТ СН'!$H$5-'СЕТ СН'!$H$20</f>
        <v>3330.3260072900002</v>
      </c>
      <c r="M84" s="36">
        <f>SUMIFS(СВЦЭМ!$C$33:$C$776,СВЦЭМ!$A$33:$A$776,$A84,СВЦЭМ!$B$33:$B$776,M$83)+'СЕТ СН'!$H$12+СВЦЭМ!$D$10+'СЕТ СН'!$H$5-'СЕТ СН'!$H$20</f>
        <v>3346.2889590899999</v>
      </c>
      <c r="N84" s="36">
        <f>SUMIFS(СВЦЭМ!$C$33:$C$776,СВЦЭМ!$A$33:$A$776,$A84,СВЦЭМ!$B$33:$B$776,N$83)+'СЕТ СН'!$H$12+СВЦЭМ!$D$10+'СЕТ СН'!$H$5-'СЕТ СН'!$H$20</f>
        <v>3336.47934515</v>
      </c>
      <c r="O84" s="36">
        <f>SUMIFS(СВЦЭМ!$C$33:$C$776,СВЦЭМ!$A$33:$A$776,$A84,СВЦЭМ!$B$33:$B$776,O$83)+'СЕТ СН'!$H$12+СВЦЭМ!$D$10+'СЕТ СН'!$H$5-'СЕТ СН'!$H$20</f>
        <v>3324.4497083199999</v>
      </c>
      <c r="P84" s="36">
        <f>SUMIFS(СВЦЭМ!$C$33:$C$776,СВЦЭМ!$A$33:$A$776,$A84,СВЦЭМ!$B$33:$B$776,P$83)+'СЕТ СН'!$H$12+СВЦЭМ!$D$10+'СЕТ СН'!$H$5-'СЕТ СН'!$H$20</f>
        <v>3318.58985833</v>
      </c>
      <c r="Q84" s="36">
        <f>SUMIFS(СВЦЭМ!$C$33:$C$776,СВЦЭМ!$A$33:$A$776,$A84,СВЦЭМ!$B$33:$B$776,Q$83)+'СЕТ СН'!$H$12+СВЦЭМ!$D$10+'СЕТ СН'!$H$5-'СЕТ СН'!$H$20</f>
        <v>3321.3510287999998</v>
      </c>
      <c r="R84" s="36">
        <f>SUMIFS(СВЦЭМ!$C$33:$C$776,СВЦЭМ!$A$33:$A$776,$A84,СВЦЭМ!$B$33:$B$776,R$83)+'СЕТ СН'!$H$12+СВЦЭМ!$D$10+'СЕТ СН'!$H$5-'СЕТ СН'!$H$20</f>
        <v>3320.34943634</v>
      </c>
      <c r="S84" s="36">
        <f>SUMIFS(СВЦЭМ!$C$33:$C$776,СВЦЭМ!$A$33:$A$776,$A84,СВЦЭМ!$B$33:$B$776,S$83)+'СЕТ СН'!$H$12+СВЦЭМ!$D$10+'СЕТ СН'!$H$5-'СЕТ СН'!$H$20</f>
        <v>3324.57533483</v>
      </c>
      <c r="T84" s="36">
        <f>SUMIFS(СВЦЭМ!$C$33:$C$776,СВЦЭМ!$A$33:$A$776,$A84,СВЦЭМ!$B$33:$B$776,T$83)+'СЕТ СН'!$H$12+СВЦЭМ!$D$10+'СЕТ СН'!$H$5-'СЕТ СН'!$H$20</f>
        <v>3333.59116008</v>
      </c>
      <c r="U84" s="36">
        <f>SUMIFS(СВЦЭМ!$C$33:$C$776,СВЦЭМ!$A$33:$A$776,$A84,СВЦЭМ!$B$33:$B$776,U$83)+'СЕТ СН'!$H$12+СВЦЭМ!$D$10+'СЕТ СН'!$H$5-'СЕТ СН'!$H$20</f>
        <v>3310.1038259400002</v>
      </c>
      <c r="V84" s="36">
        <f>SUMIFS(СВЦЭМ!$C$33:$C$776,СВЦЭМ!$A$33:$A$776,$A84,СВЦЭМ!$B$33:$B$776,V$83)+'СЕТ СН'!$H$12+СВЦЭМ!$D$10+'СЕТ СН'!$H$5-'СЕТ СН'!$H$20</f>
        <v>3322.7246681400002</v>
      </c>
      <c r="W84" s="36">
        <f>SUMIFS(СВЦЭМ!$C$33:$C$776,СВЦЭМ!$A$33:$A$776,$A84,СВЦЭМ!$B$33:$B$776,W$83)+'СЕТ СН'!$H$12+СВЦЭМ!$D$10+'СЕТ СН'!$H$5-'СЕТ СН'!$H$20</f>
        <v>3347.50587726</v>
      </c>
      <c r="X84" s="36">
        <f>SUMIFS(СВЦЭМ!$C$33:$C$776,СВЦЭМ!$A$33:$A$776,$A84,СВЦЭМ!$B$33:$B$776,X$83)+'СЕТ СН'!$H$12+СВЦЭМ!$D$10+'СЕТ СН'!$H$5-'СЕТ СН'!$H$20</f>
        <v>3321.7055509500001</v>
      </c>
      <c r="Y84" s="36">
        <f>SUMIFS(СВЦЭМ!$C$33:$C$776,СВЦЭМ!$A$33:$A$776,$A84,СВЦЭМ!$B$33:$B$776,Y$83)+'СЕТ СН'!$H$12+СВЦЭМ!$D$10+'СЕТ СН'!$H$5-'СЕТ СН'!$H$20</f>
        <v>3346.44882401</v>
      </c>
    </row>
    <row r="85" spans="1:25" ht="15.75" x14ac:dyDescent="0.2">
      <c r="A85" s="35">
        <f>A84+1</f>
        <v>43984</v>
      </c>
      <c r="B85" s="36">
        <f>SUMIFS(СВЦЭМ!$C$33:$C$776,СВЦЭМ!$A$33:$A$776,$A85,СВЦЭМ!$B$33:$B$776,B$83)+'СЕТ СН'!$H$12+СВЦЭМ!$D$10+'СЕТ СН'!$H$5-'СЕТ СН'!$H$20</f>
        <v>3366.7533359600002</v>
      </c>
      <c r="C85" s="36">
        <f>SUMIFS(СВЦЭМ!$C$33:$C$776,СВЦЭМ!$A$33:$A$776,$A85,СВЦЭМ!$B$33:$B$776,C$83)+'СЕТ СН'!$H$12+СВЦЭМ!$D$10+'СЕТ СН'!$H$5-'СЕТ СН'!$H$20</f>
        <v>3406.4539638900001</v>
      </c>
      <c r="D85" s="36">
        <f>SUMIFS(СВЦЭМ!$C$33:$C$776,СВЦЭМ!$A$33:$A$776,$A85,СВЦЭМ!$B$33:$B$776,D$83)+'СЕТ СН'!$H$12+СВЦЭМ!$D$10+'СЕТ СН'!$H$5-'СЕТ СН'!$H$20</f>
        <v>3433.2928512099998</v>
      </c>
      <c r="E85" s="36">
        <f>SUMIFS(СВЦЭМ!$C$33:$C$776,СВЦЭМ!$A$33:$A$776,$A85,СВЦЭМ!$B$33:$B$776,E$83)+'СЕТ СН'!$H$12+СВЦЭМ!$D$10+'СЕТ СН'!$H$5-'СЕТ СН'!$H$20</f>
        <v>3441.5005937300002</v>
      </c>
      <c r="F85" s="36">
        <f>SUMIFS(СВЦЭМ!$C$33:$C$776,СВЦЭМ!$A$33:$A$776,$A85,СВЦЭМ!$B$33:$B$776,F$83)+'СЕТ СН'!$H$12+СВЦЭМ!$D$10+'СЕТ СН'!$H$5-'СЕТ СН'!$H$20</f>
        <v>3447.0515208100001</v>
      </c>
      <c r="G85" s="36">
        <f>SUMIFS(СВЦЭМ!$C$33:$C$776,СВЦЭМ!$A$33:$A$776,$A85,СВЦЭМ!$B$33:$B$776,G$83)+'СЕТ СН'!$H$12+СВЦЭМ!$D$10+'СЕТ СН'!$H$5-'СЕТ СН'!$H$20</f>
        <v>3439.9192569500001</v>
      </c>
      <c r="H85" s="36">
        <f>SUMIFS(СВЦЭМ!$C$33:$C$776,СВЦЭМ!$A$33:$A$776,$A85,СВЦЭМ!$B$33:$B$776,H$83)+'СЕТ СН'!$H$12+СВЦЭМ!$D$10+'СЕТ СН'!$H$5-'СЕТ СН'!$H$20</f>
        <v>3402.2217250200001</v>
      </c>
      <c r="I85" s="36">
        <f>SUMIFS(СВЦЭМ!$C$33:$C$776,СВЦЭМ!$A$33:$A$776,$A85,СВЦЭМ!$B$33:$B$776,I$83)+'СЕТ СН'!$H$12+СВЦЭМ!$D$10+'СЕТ СН'!$H$5-'СЕТ СН'!$H$20</f>
        <v>3354.41011377</v>
      </c>
      <c r="J85" s="36">
        <f>SUMIFS(СВЦЭМ!$C$33:$C$776,СВЦЭМ!$A$33:$A$776,$A85,СВЦЭМ!$B$33:$B$776,J$83)+'СЕТ СН'!$H$12+СВЦЭМ!$D$10+'СЕТ СН'!$H$5-'СЕТ СН'!$H$20</f>
        <v>3375.6506164800003</v>
      </c>
      <c r="K85" s="36">
        <f>SUMIFS(СВЦЭМ!$C$33:$C$776,СВЦЭМ!$A$33:$A$776,$A85,СВЦЭМ!$B$33:$B$776,K$83)+'СЕТ СН'!$H$12+СВЦЭМ!$D$10+'СЕТ СН'!$H$5-'СЕТ СН'!$H$20</f>
        <v>3374.3313047699999</v>
      </c>
      <c r="L85" s="36">
        <f>SUMIFS(СВЦЭМ!$C$33:$C$776,СВЦЭМ!$A$33:$A$776,$A85,СВЦЭМ!$B$33:$B$776,L$83)+'СЕТ СН'!$H$12+СВЦЭМ!$D$10+'СЕТ СН'!$H$5-'СЕТ СН'!$H$20</f>
        <v>3359.9373058400001</v>
      </c>
      <c r="M85" s="36">
        <f>SUMIFS(СВЦЭМ!$C$33:$C$776,СВЦЭМ!$A$33:$A$776,$A85,СВЦЭМ!$B$33:$B$776,M$83)+'СЕТ СН'!$H$12+СВЦЭМ!$D$10+'СЕТ СН'!$H$5-'СЕТ СН'!$H$20</f>
        <v>3338.80990415</v>
      </c>
      <c r="N85" s="36">
        <f>SUMIFS(СВЦЭМ!$C$33:$C$776,СВЦЭМ!$A$33:$A$776,$A85,СВЦЭМ!$B$33:$B$776,N$83)+'СЕТ СН'!$H$12+СВЦЭМ!$D$10+'СЕТ СН'!$H$5-'СЕТ СН'!$H$20</f>
        <v>3330.5116174</v>
      </c>
      <c r="O85" s="36">
        <f>SUMIFS(СВЦЭМ!$C$33:$C$776,СВЦЭМ!$A$33:$A$776,$A85,СВЦЭМ!$B$33:$B$776,O$83)+'СЕТ СН'!$H$12+СВЦЭМ!$D$10+'СЕТ СН'!$H$5-'СЕТ СН'!$H$20</f>
        <v>3332.3189066200002</v>
      </c>
      <c r="P85" s="36">
        <f>SUMIFS(СВЦЭМ!$C$33:$C$776,СВЦЭМ!$A$33:$A$776,$A85,СВЦЭМ!$B$33:$B$776,P$83)+'СЕТ СН'!$H$12+СВЦЭМ!$D$10+'СЕТ СН'!$H$5-'СЕТ СН'!$H$20</f>
        <v>3344.1761037300002</v>
      </c>
      <c r="Q85" s="36">
        <f>SUMIFS(СВЦЭМ!$C$33:$C$776,СВЦЭМ!$A$33:$A$776,$A85,СВЦЭМ!$B$33:$B$776,Q$83)+'СЕТ СН'!$H$12+СВЦЭМ!$D$10+'СЕТ СН'!$H$5-'СЕТ СН'!$H$20</f>
        <v>3340.4957058700002</v>
      </c>
      <c r="R85" s="36">
        <f>SUMIFS(СВЦЭМ!$C$33:$C$776,СВЦЭМ!$A$33:$A$776,$A85,СВЦЭМ!$B$33:$B$776,R$83)+'СЕТ СН'!$H$12+СВЦЭМ!$D$10+'СЕТ СН'!$H$5-'СЕТ СН'!$H$20</f>
        <v>3334.1156248100001</v>
      </c>
      <c r="S85" s="36">
        <f>SUMIFS(СВЦЭМ!$C$33:$C$776,СВЦЭМ!$A$33:$A$776,$A85,СВЦЭМ!$B$33:$B$776,S$83)+'СЕТ СН'!$H$12+СВЦЭМ!$D$10+'СЕТ СН'!$H$5-'СЕТ СН'!$H$20</f>
        <v>3344.4668427900001</v>
      </c>
      <c r="T85" s="36">
        <f>SUMIFS(СВЦЭМ!$C$33:$C$776,СВЦЭМ!$A$33:$A$776,$A85,СВЦЭМ!$B$33:$B$776,T$83)+'СЕТ СН'!$H$12+СВЦЭМ!$D$10+'СЕТ СН'!$H$5-'СЕТ СН'!$H$20</f>
        <v>3355.5865783500003</v>
      </c>
      <c r="U85" s="36">
        <f>SUMIFS(СВЦЭМ!$C$33:$C$776,СВЦЭМ!$A$33:$A$776,$A85,СВЦЭМ!$B$33:$B$776,U$83)+'СЕТ СН'!$H$12+СВЦЭМ!$D$10+'СЕТ СН'!$H$5-'СЕТ СН'!$H$20</f>
        <v>3340.7278403600003</v>
      </c>
      <c r="V85" s="36">
        <f>SUMIFS(СВЦЭМ!$C$33:$C$776,СВЦЭМ!$A$33:$A$776,$A85,СВЦЭМ!$B$33:$B$776,V$83)+'СЕТ СН'!$H$12+СВЦЭМ!$D$10+'СЕТ СН'!$H$5-'СЕТ СН'!$H$20</f>
        <v>3345.01405071</v>
      </c>
      <c r="W85" s="36">
        <f>SUMIFS(СВЦЭМ!$C$33:$C$776,СВЦЭМ!$A$33:$A$776,$A85,СВЦЭМ!$B$33:$B$776,W$83)+'СЕТ СН'!$H$12+СВЦЭМ!$D$10+'СЕТ СН'!$H$5-'СЕТ СН'!$H$20</f>
        <v>3341.7204678600001</v>
      </c>
      <c r="X85" s="36">
        <f>SUMIFS(СВЦЭМ!$C$33:$C$776,СВЦЭМ!$A$33:$A$776,$A85,СВЦЭМ!$B$33:$B$776,X$83)+'СЕТ СН'!$H$12+СВЦЭМ!$D$10+'СЕТ СН'!$H$5-'СЕТ СН'!$H$20</f>
        <v>3317.1806472200001</v>
      </c>
      <c r="Y85" s="36">
        <f>SUMIFS(СВЦЭМ!$C$33:$C$776,СВЦЭМ!$A$33:$A$776,$A85,СВЦЭМ!$B$33:$B$776,Y$83)+'СЕТ СН'!$H$12+СВЦЭМ!$D$10+'СЕТ СН'!$H$5-'СЕТ СН'!$H$20</f>
        <v>3315.4194257600002</v>
      </c>
    </row>
    <row r="86" spans="1:25" ht="15.75" x14ac:dyDescent="0.2">
      <c r="A86" s="35">
        <f t="shared" ref="A86:A114" si="2">A85+1</f>
        <v>43985</v>
      </c>
      <c r="B86" s="36">
        <f>SUMIFS(СВЦЭМ!$C$33:$C$776,СВЦЭМ!$A$33:$A$776,$A86,СВЦЭМ!$B$33:$B$776,B$83)+'СЕТ СН'!$H$12+СВЦЭМ!$D$10+'СЕТ СН'!$H$5-'СЕТ СН'!$H$20</f>
        <v>3422.69057733</v>
      </c>
      <c r="C86" s="36">
        <f>SUMIFS(СВЦЭМ!$C$33:$C$776,СВЦЭМ!$A$33:$A$776,$A86,СВЦЭМ!$B$33:$B$776,C$83)+'СЕТ СН'!$H$12+СВЦЭМ!$D$10+'СЕТ СН'!$H$5-'СЕТ СН'!$H$20</f>
        <v>3445.3980721400003</v>
      </c>
      <c r="D86" s="36">
        <f>SUMIFS(СВЦЭМ!$C$33:$C$776,СВЦЭМ!$A$33:$A$776,$A86,СВЦЭМ!$B$33:$B$776,D$83)+'СЕТ СН'!$H$12+СВЦЭМ!$D$10+'СЕТ СН'!$H$5-'СЕТ СН'!$H$20</f>
        <v>3448.7772898200001</v>
      </c>
      <c r="E86" s="36">
        <f>SUMIFS(СВЦЭМ!$C$33:$C$776,СВЦЭМ!$A$33:$A$776,$A86,СВЦЭМ!$B$33:$B$776,E$83)+'СЕТ СН'!$H$12+СВЦЭМ!$D$10+'СЕТ СН'!$H$5-'СЕТ СН'!$H$20</f>
        <v>3450.0331471999998</v>
      </c>
      <c r="F86" s="36">
        <f>SUMIFS(СВЦЭМ!$C$33:$C$776,СВЦЭМ!$A$33:$A$776,$A86,СВЦЭМ!$B$33:$B$776,F$83)+'СЕТ СН'!$H$12+СВЦЭМ!$D$10+'СЕТ СН'!$H$5-'СЕТ СН'!$H$20</f>
        <v>3445.32602959</v>
      </c>
      <c r="G86" s="36">
        <f>SUMIFS(СВЦЭМ!$C$33:$C$776,СВЦЭМ!$A$33:$A$776,$A86,СВЦЭМ!$B$33:$B$776,G$83)+'СЕТ СН'!$H$12+СВЦЭМ!$D$10+'СЕТ СН'!$H$5-'СЕТ СН'!$H$20</f>
        <v>3444.0423337100001</v>
      </c>
      <c r="H86" s="36">
        <f>SUMIFS(СВЦЭМ!$C$33:$C$776,СВЦЭМ!$A$33:$A$776,$A86,СВЦЭМ!$B$33:$B$776,H$83)+'СЕТ СН'!$H$12+СВЦЭМ!$D$10+'СЕТ СН'!$H$5-'СЕТ СН'!$H$20</f>
        <v>3446.4344143500002</v>
      </c>
      <c r="I86" s="36">
        <f>SUMIFS(СВЦЭМ!$C$33:$C$776,СВЦЭМ!$A$33:$A$776,$A86,СВЦЭМ!$B$33:$B$776,I$83)+'СЕТ СН'!$H$12+СВЦЭМ!$D$10+'СЕТ СН'!$H$5-'СЕТ СН'!$H$20</f>
        <v>3413.65850903</v>
      </c>
      <c r="J86" s="36">
        <f>SUMIFS(СВЦЭМ!$C$33:$C$776,СВЦЭМ!$A$33:$A$776,$A86,СВЦЭМ!$B$33:$B$776,J$83)+'СЕТ СН'!$H$12+СВЦЭМ!$D$10+'СЕТ СН'!$H$5-'СЕТ СН'!$H$20</f>
        <v>3427.4403711099999</v>
      </c>
      <c r="K86" s="36">
        <f>SUMIFS(СВЦЭМ!$C$33:$C$776,СВЦЭМ!$A$33:$A$776,$A86,СВЦЭМ!$B$33:$B$776,K$83)+'СЕТ СН'!$H$12+СВЦЭМ!$D$10+'СЕТ СН'!$H$5-'СЕТ СН'!$H$20</f>
        <v>3422.74397838</v>
      </c>
      <c r="L86" s="36">
        <f>SUMIFS(СВЦЭМ!$C$33:$C$776,СВЦЭМ!$A$33:$A$776,$A86,СВЦЭМ!$B$33:$B$776,L$83)+'СЕТ СН'!$H$12+СВЦЭМ!$D$10+'СЕТ СН'!$H$5-'СЕТ СН'!$H$20</f>
        <v>3378.48226888</v>
      </c>
      <c r="M86" s="36">
        <f>SUMIFS(СВЦЭМ!$C$33:$C$776,СВЦЭМ!$A$33:$A$776,$A86,СВЦЭМ!$B$33:$B$776,M$83)+'СЕТ СН'!$H$12+СВЦЭМ!$D$10+'СЕТ СН'!$H$5-'СЕТ СН'!$H$20</f>
        <v>3331.3303277599998</v>
      </c>
      <c r="N86" s="36">
        <f>SUMIFS(СВЦЭМ!$C$33:$C$776,СВЦЭМ!$A$33:$A$776,$A86,СВЦЭМ!$B$33:$B$776,N$83)+'СЕТ СН'!$H$12+СВЦЭМ!$D$10+'СЕТ СН'!$H$5-'СЕТ СН'!$H$20</f>
        <v>3312.1086177299999</v>
      </c>
      <c r="O86" s="36">
        <f>SUMIFS(СВЦЭМ!$C$33:$C$776,СВЦЭМ!$A$33:$A$776,$A86,СВЦЭМ!$B$33:$B$776,O$83)+'СЕТ СН'!$H$12+СВЦЭМ!$D$10+'СЕТ СН'!$H$5-'СЕТ СН'!$H$20</f>
        <v>3311.4965177300001</v>
      </c>
      <c r="P86" s="36">
        <f>SUMIFS(СВЦЭМ!$C$33:$C$776,СВЦЭМ!$A$33:$A$776,$A86,СВЦЭМ!$B$33:$B$776,P$83)+'СЕТ СН'!$H$12+СВЦЭМ!$D$10+'СЕТ СН'!$H$5-'СЕТ СН'!$H$20</f>
        <v>3317.2584479500001</v>
      </c>
      <c r="Q86" s="36">
        <f>SUMIFS(СВЦЭМ!$C$33:$C$776,СВЦЭМ!$A$33:$A$776,$A86,СВЦЭМ!$B$33:$B$776,Q$83)+'СЕТ СН'!$H$12+СВЦЭМ!$D$10+'СЕТ СН'!$H$5-'СЕТ СН'!$H$20</f>
        <v>3317.34919769</v>
      </c>
      <c r="R86" s="36">
        <f>SUMIFS(СВЦЭМ!$C$33:$C$776,СВЦЭМ!$A$33:$A$776,$A86,СВЦЭМ!$B$33:$B$776,R$83)+'СЕТ СН'!$H$12+СВЦЭМ!$D$10+'СЕТ СН'!$H$5-'СЕТ СН'!$H$20</f>
        <v>3315.1682538700002</v>
      </c>
      <c r="S86" s="36">
        <f>SUMIFS(СВЦЭМ!$C$33:$C$776,СВЦЭМ!$A$33:$A$776,$A86,СВЦЭМ!$B$33:$B$776,S$83)+'СЕТ СН'!$H$12+СВЦЭМ!$D$10+'СЕТ СН'!$H$5-'СЕТ СН'!$H$20</f>
        <v>3313.3066865199999</v>
      </c>
      <c r="T86" s="36">
        <f>SUMIFS(СВЦЭМ!$C$33:$C$776,СВЦЭМ!$A$33:$A$776,$A86,СВЦЭМ!$B$33:$B$776,T$83)+'СЕТ СН'!$H$12+СВЦЭМ!$D$10+'СЕТ СН'!$H$5-'СЕТ СН'!$H$20</f>
        <v>3338.9477938800001</v>
      </c>
      <c r="U86" s="36">
        <f>SUMIFS(СВЦЭМ!$C$33:$C$776,СВЦЭМ!$A$33:$A$776,$A86,СВЦЭМ!$B$33:$B$776,U$83)+'СЕТ СН'!$H$12+СВЦЭМ!$D$10+'СЕТ СН'!$H$5-'СЕТ СН'!$H$20</f>
        <v>3309.5788956400002</v>
      </c>
      <c r="V86" s="36">
        <f>SUMIFS(СВЦЭМ!$C$33:$C$776,СВЦЭМ!$A$33:$A$776,$A86,СВЦЭМ!$B$33:$B$776,V$83)+'СЕТ СН'!$H$12+СВЦЭМ!$D$10+'СЕТ СН'!$H$5-'СЕТ СН'!$H$20</f>
        <v>3261.8467481400003</v>
      </c>
      <c r="W86" s="36">
        <f>SUMIFS(СВЦЭМ!$C$33:$C$776,СВЦЭМ!$A$33:$A$776,$A86,СВЦЭМ!$B$33:$B$776,W$83)+'СЕТ СН'!$H$12+СВЦЭМ!$D$10+'СЕТ СН'!$H$5-'СЕТ СН'!$H$20</f>
        <v>3259.7819096900002</v>
      </c>
      <c r="X86" s="36">
        <f>SUMIFS(СВЦЭМ!$C$33:$C$776,СВЦЭМ!$A$33:$A$776,$A86,СВЦЭМ!$B$33:$B$776,X$83)+'СЕТ СН'!$H$12+СВЦЭМ!$D$10+'СЕТ СН'!$H$5-'СЕТ СН'!$H$20</f>
        <v>3304.0242358800001</v>
      </c>
      <c r="Y86" s="36">
        <f>SUMIFS(СВЦЭМ!$C$33:$C$776,СВЦЭМ!$A$33:$A$776,$A86,СВЦЭМ!$B$33:$B$776,Y$83)+'СЕТ СН'!$H$12+СВЦЭМ!$D$10+'СЕТ СН'!$H$5-'СЕТ СН'!$H$20</f>
        <v>3369.5488307599999</v>
      </c>
    </row>
    <row r="87" spans="1:25" ht="15.75" x14ac:dyDescent="0.2">
      <c r="A87" s="35">
        <f t="shared" si="2"/>
        <v>43986</v>
      </c>
      <c r="B87" s="36">
        <f>SUMIFS(СВЦЭМ!$C$33:$C$776,СВЦЭМ!$A$33:$A$776,$A87,СВЦЭМ!$B$33:$B$776,B$83)+'СЕТ СН'!$H$12+СВЦЭМ!$D$10+'СЕТ СН'!$H$5-'СЕТ СН'!$H$20</f>
        <v>3451.4399591400002</v>
      </c>
      <c r="C87" s="36">
        <f>SUMIFS(СВЦЭМ!$C$33:$C$776,СВЦЭМ!$A$33:$A$776,$A87,СВЦЭМ!$B$33:$B$776,C$83)+'СЕТ СН'!$H$12+СВЦЭМ!$D$10+'СЕТ СН'!$H$5-'СЕТ СН'!$H$20</f>
        <v>3465.5564485200002</v>
      </c>
      <c r="D87" s="36">
        <f>SUMIFS(СВЦЭМ!$C$33:$C$776,СВЦЭМ!$A$33:$A$776,$A87,СВЦЭМ!$B$33:$B$776,D$83)+'СЕТ СН'!$H$12+СВЦЭМ!$D$10+'СЕТ СН'!$H$5-'СЕТ СН'!$H$20</f>
        <v>3470.9169188199999</v>
      </c>
      <c r="E87" s="36">
        <f>SUMIFS(СВЦЭМ!$C$33:$C$776,СВЦЭМ!$A$33:$A$776,$A87,СВЦЭМ!$B$33:$B$776,E$83)+'СЕТ СН'!$H$12+СВЦЭМ!$D$10+'СЕТ СН'!$H$5-'СЕТ СН'!$H$20</f>
        <v>3479.7228374900001</v>
      </c>
      <c r="F87" s="36">
        <f>SUMIFS(СВЦЭМ!$C$33:$C$776,СВЦЭМ!$A$33:$A$776,$A87,СВЦЭМ!$B$33:$B$776,F$83)+'СЕТ СН'!$H$12+СВЦЭМ!$D$10+'СЕТ СН'!$H$5-'СЕТ СН'!$H$20</f>
        <v>3490.06611991</v>
      </c>
      <c r="G87" s="36">
        <f>SUMIFS(СВЦЭМ!$C$33:$C$776,СВЦЭМ!$A$33:$A$776,$A87,СВЦЭМ!$B$33:$B$776,G$83)+'СЕТ СН'!$H$12+СВЦЭМ!$D$10+'СЕТ СН'!$H$5-'СЕТ СН'!$H$20</f>
        <v>3493.8385126900002</v>
      </c>
      <c r="H87" s="36">
        <f>SUMIFS(СВЦЭМ!$C$33:$C$776,СВЦЭМ!$A$33:$A$776,$A87,СВЦЭМ!$B$33:$B$776,H$83)+'СЕТ СН'!$H$12+СВЦЭМ!$D$10+'СЕТ СН'!$H$5-'СЕТ СН'!$H$20</f>
        <v>3488.4400158099997</v>
      </c>
      <c r="I87" s="36">
        <f>SUMIFS(СВЦЭМ!$C$33:$C$776,СВЦЭМ!$A$33:$A$776,$A87,СВЦЭМ!$B$33:$B$776,I$83)+'СЕТ СН'!$H$12+СВЦЭМ!$D$10+'СЕТ СН'!$H$5-'СЕТ СН'!$H$20</f>
        <v>3447.2964921900002</v>
      </c>
      <c r="J87" s="36">
        <f>SUMIFS(СВЦЭМ!$C$33:$C$776,СВЦЭМ!$A$33:$A$776,$A87,СВЦЭМ!$B$33:$B$776,J$83)+'СЕТ СН'!$H$12+СВЦЭМ!$D$10+'СЕТ СН'!$H$5-'СЕТ СН'!$H$20</f>
        <v>3447.2039307499999</v>
      </c>
      <c r="K87" s="36">
        <f>SUMIFS(СВЦЭМ!$C$33:$C$776,СВЦЭМ!$A$33:$A$776,$A87,СВЦЭМ!$B$33:$B$776,K$83)+'СЕТ СН'!$H$12+СВЦЭМ!$D$10+'СЕТ СН'!$H$5-'СЕТ СН'!$H$20</f>
        <v>3418.20520261</v>
      </c>
      <c r="L87" s="36">
        <f>SUMIFS(СВЦЭМ!$C$33:$C$776,СВЦЭМ!$A$33:$A$776,$A87,СВЦЭМ!$B$33:$B$776,L$83)+'СЕТ СН'!$H$12+СВЦЭМ!$D$10+'СЕТ СН'!$H$5-'СЕТ СН'!$H$20</f>
        <v>3381.71829991</v>
      </c>
      <c r="M87" s="36">
        <f>SUMIFS(СВЦЭМ!$C$33:$C$776,СВЦЭМ!$A$33:$A$776,$A87,СВЦЭМ!$B$33:$B$776,M$83)+'СЕТ СН'!$H$12+СВЦЭМ!$D$10+'СЕТ СН'!$H$5-'СЕТ СН'!$H$20</f>
        <v>3352.5325271400002</v>
      </c>
      <c r="N87" s="36">
        <f>SUMIFS(СВЦЭМ!$C$33:$C$776,СВЦЭМ!$A$33:$A$776,$A87,СВЦЭМ!$B$33:$B$776,N$83)+'СЕТ СН'!$H$12+СВЦЭМ!$D$10+'СЕТ СН'!$H$5-'СЕТ СН'!$H$20</f>
        <v>3352.0740779500002</v>
      </c>
      <c r="O87" s="36">
        <f>SUMIFS(СВЦЭМ!$C$33:$C$776,СВЦЭМ!$A$33:$A$776,$A87,СВЦЭМ!$B$33:$B$776,O$83)+'СЕТ СН'!$H$12+СВЦЭМ!$D$10+'СЕТ СН'!$H$5-'СЕТ СН'!$H$20</f>
        <v>3357.2525043699998</v>
      </c>
      <c r="P87" s="36">
        <f>SUMIFS(СВЦЭМ!$C$33:$C$776,СВЦЭМ!$A$33:$A$776,$A87,СВЦЭМ!$B$33:$B$776,P$83)+'СЕТ СН'!$H$12+СВЦЭМ!$D$10+'СЕТ СН'!$H$5-'СЕТ СН'!$H$20</f>
        <v>3363.9910842899999</v>
      </c>
      <c r="Q87" s="36">
        <f>SUMIFS(СВЦЭМ!$C$33:$C$776,СВЦЭМ!$A$33:$A$776,$A87,СВЦЭМ!$B$33:$B$776,Q$83)+'СЕТ СН'!$H$12+СВЦЭМ!$D$10+'СЕТ СН'!$H$5-'СЕТ СН'!$H$20</f>
        <v>3354.8468317500001</v>
      </c>
      <c r="R87" s="36">
        <f>SUMIFS(СВЦЭМ!$C$33:$C$776,СВЦЭМ!$A$33:$A$776,$A87,СВЦЭМ!$B$33:$B$776,R$83)+'СЕТ СН'!$H$12+СВЦЭМ!$D$10+'СЕТ СН'!$H$5-'СЕТ СН'!$H$20</f>
        <v>3348.4299836700002</v>
      </c>
      <c r="S87" s="36">
        <f>SUMIFS(СВЦЭМ!$C$33:$C$776,СВЦЭМ!$A$33:$A$776,$A87,СВЦЭМ!$B$33:$B$776,S$83)+'СЕТ СН'!$H$12+СВЦЭМ!$D$10+'СЕТ СН'!$H$5-'СЕТ СН'!$H$20</f>
        <v>3351.20102185</v>
      </c>
      <c r="T87" s="36">
        <f>SUMIFS(СВЦЭМ!$C$33:$C$776,СВЦЭМ!$A$33:$A$776,$A87,СВЦЭМ!$B$33:$B$776,T$83)+'СЕТ СН'!$H$12+СВЦЭМ!$D$10+'СЕТ СН'!$H$5-'СЕТ СН'!$H$20</f>
        <v>3336.2353313900003</v>
      </c>
      <c r="U87" s="36">
        <f>SUMIFS(СВЦЭМ!$C$33:$C$776,СВЦЭМ!$A$33:$A$776,$A87,СВЦЭМ!$B$33:$B$776,U$83)+'СЕТ СН'!$H$12+СВЦЭМ!$D$10+'СЕТ СН'!$H$5-'СЕТ СН'!$H$20</f>
        <v>3295.6301604600003</v>
      </c>
      <c r="V87" s="36">
        <f>SUMIFS(СВЦЭМ!$C$33:$C$776,СВЦЭМ!$A$33:$A$776,$A87,СВЦЭМ!$B$33:$B$776,V$83)+'СЕТ СН'!$H$12+СВЦЭМ!$D$10+'СЕТ СН'!$H$5-'СЕТ СН'!$H$20</f>
        <v>3292.52231854</v>
      </c>
      <c r="W87" s="36">
        <f>SUMIFS(СВЦЭМ!$C$33:$C$776,СВЦЭМ!$A$33:$A$776,$A87,СВЦЭМ!$B$33:$B$776,W$83)+'СЕТ СН'!$H$12+СВЦЭМ!$D$10+'СЕТ СН'!$H$5-'СЕТ СН'!$H$20</f>
        <v>3286.4414201099999</v>
      </c>
      <c r="X87" s="36">
        <f>SUMIFS(СВЦЭМ!$C$33:$C$776,СВЦЭМ!$A$33:$A$776,$A87,СВЦЭМ!$B$33:$B$776,X$83)+'СЕТ СН'!$H$12+СВЦЭМ!$D$10+'СЕТ СН'!$H$5-'СЕТ СН'!$H$20</f>
        <v>3320.1329789299998</v>
      </c>
      <c r="Y87" s="36">
        <f>SUMIFS(СВЦЭМ!$C$33:$C$776,СВЦЭМ!$A$33:$A$776,$A87,СВЦЭМ!$B$33:$B$776,Y$83)+'СЕТ СН'!$H$12+СВЦЭМ!$D$10+'СЕТ СН'!$H$5-'СЕТ СН'!$H$20</f>
        <v>3381.36519546</v>
      </c>
    </row>
    <row r="88" spans="1:25" ht="15.75" x14ac:dyDescent="0.2">
      <c r="A88" s="35">
        <f t="shared" si="2"/>
        <v>43987</v>
      </c>
      <c r="B88" s="36">
        <f>SUMIFS(СВЦЭМ!$C$33:$C$776,СВЦЭМ!$A$33:$A$776,$A88,СВЦЭМ!$B$33:$B$776,B$83)+'СЕТ СН'!$H$12+СВЦЭМ!$D$10+'СЕТ СН'!$H$5-'СЕТ СН'!$H$20</f>
        <v>3489.4980145999998</v>
      </c>
      <c r="C88" s="36">
        <f>SUMIFS(СВЦЭМ!$C$33:$C$776,СВЦЭМ!$A$33:$A$776,$A88,СВЦЭМ!$B$33:$B$776,C$83)+'СЕТ СН'!$H$12+СВЦЭМ!$D$10+'СЕТ СН'!$H$5-'СЕТ СН'!$H$20</f>
        <v>3506.0747961299999</v>
      </c>
      <c r="D88" s="36">
        <f>SUMIFS(СВЦЭМ!$C$33:$C$776,СВЦЭМ!$A$33:$A$776,$A88,СВЦЭМ!$B$33:$B$776,D$83)+'СЕТ СН'!$H$12+СВЦЭМ!$D$10+'СЕТ СН'!$H$5-'СЕТ СН'!$H$20</f>
        <v>3526.0865357299999</v>
      </c>
      <c r="E88" s="36">
        <f>SUMIFS(СВЦЭМ!$C$33:$C$776,СВЦЭМ!$A$33:$A$776,$A88,СВЦЭМ!$B$33:$B$776,E$83)+'СЕТ СН'!$H$12+СВЦЭМ!$D$10+'СЕТ СН'!$H$5-'СЕТ СН'!$H$20</f>
        <v>3544.9091482100002</v>
      </c>
      <c r="F88" s="36">
        <f>SUMIFS(СВЦЭМ!$C$33:$C$776,СВЦЭМ!$A$33:$A$776,$A88,СВЦЭМ!$B$33:$B$776,F$83)+'СЕТ СН'!$H$12+СВЦЭМ!$D$10+'СЕТ СН'!$H$5-'СЕТ СН'!$H$20</f>
        <v>3544.8999177000001</v>
      </c>
      <c r="G88" s="36">
        <f>SUMIFS(СВЦЭМ!$C$33:$C$776,СВЦЭМ!$A$33:$A$776,$A88,СВЦЭМ!$B$33:$B$776,G$83)+'СЕТ СН'!$H$12+СВЦЭМ!$D$10+'СЕТ СН'!$H$5-'СЕТ СН'!$H$20</f>
        <v>3542.5718710299998</v>
      </c>
      <c r="H88" s="36">
        <f>SUMIFS(СВЦЭМ!$C$33:$C$776,СВЦЭМ!$A$33:$A$776,$A88,СВЦЭМ!$B$33:$B$776,H$83)+'СЕТ СН'!$H$12+СВЦЭМ!$D$10+'СЕТ СН'!$H$5-'СЕТ СН'!$H$20</f>
        <v>3506.2885058800002</v>
      </c>
      <c r="I88" s="36">
        <f>SUMIFS(СВЦЭМ!$C$33:$C$776,СВЦЭМ!$A$33:$A$776,$A88,СВЦЭМ!$B$33:$B$776,I$83)+'СЕТ СН'!$H$12+СВЦЭМ!$D$10+'СЕТ СН'!$H$5-'СЕТ СН'!$H$20</f>
        <v>3460.76110199</v>
      </c>
      <c r="J88" s="36">
        <f>SUMIFS(СВЦЭМ!$C$33:$C$776,СВЦЭМ!$A$33:$A$776,$A88,СВЦЭМ!$B$33:$B$776,J$83)+'СЕТ СН'!$H$12+СВЦЭМ!$D$10+'СЕТ СН'!$H$5-'СЕТ СН'!$H$20</f>
        <v>3404.35779856</v>
      </c>
      <c r="K88" s="36">
        <f>SUMIFS(СВЦЭМ!$C$33:$C$776,СВЦЭМ!$A$33:$A$776,$A88,СВЦЭМ!$B$33:$B$776,K$83)+'СЕТ СН'!$H$12+СВЦЭМ!$D$10+'СЕТ СН'!$H$5-'СЕТ СН'!$H$20</f>
        <v>3320.7147801000001</v>
      </c>
      <c r="L88" s="36">
        <f>SUMIFS(СВЦЭМ!$C$33:$C$776,СВЦЭМ!$A$33:$A$776,$A88,СВЦЭМ!$B$33:$B$776,L$83)+'СЕТ СН'!$H$12+СВЦЭМ!$D$10+'СЕТ СН'!$H$5-'СЕТ СН'!$H$20</f>
        <v>3287.9244939999999</v>
      </c>
      <c r="M88" s="36">
        <f>SUMIFS(СВЦЭМ!$C$33:$C$776,СВЦЭМ!$A$33:$A$776,$A88,СВЦЭМ!$B$33:$B$776,M$83)+'СЕТ СН'!$H$12+СВЦЭМ!$D$10+'СЕТ СН'!$H$5-'СЕТ СН'!$H$20</f>
        <v>3289.6202274699999</v>
      </c>
      <c r="N88" s="36">
        <f>SUMIFS(СВЦЭМ!$C$33:$C$776,СВЦЭМ!$A$33:$A$776,$A88,СВЦЭМ!$B$33:$B$776,N$83)+'СЕТ СН'!$H$12+СВЦЭМ!$D$10+'СЕТ СН'!$H$5-'СЕТ СН'!$H$20</f>
        <v>3289.5457289400001</v>
      </c>
      <c r="O88" s="36">
        <f>SUMIFS(СВЦЭМ!$C$33:$C$776,СВЦЭМ!$A$33:$A$776,$A88,СВЦЭМ!$B$33:$B$776,O$83)+'СЕТ СН'!$H$12+СВЦЭМ!$D$10+'СЕТ СН'!$H$5-'СЕТ СН'!$H$20</f>
        <v>3301.5553645199998</v>
      </c>
      <c r="P88" s="36">
        <f>SUMIFS(СВЦЭМ!$C$33:$C$776,СВЦЭМ!$A$33:$A$776,$A88,СВЦЭМ!$B$33:$B$776,P$83)+'СЕТ СН'!$H$12+СВЦЭМ!$D$10+'СЕТ СН'!$H$5-'СЕТ СН'!$H$20</f>
        <v>3314.9495569000001</v>
      </c>
      <c r="Q88" s="36">
        <f>SUMIFS(СВЦЭМ!$C$33:$C$776,СВЦЭМ!$A$33:$A$776,$A88,СВЦЭМ!$B$33:$B$776,Q$83)+'СЕТ СН'!$H$12+СВЦЭМ!$D$10+'СЕТ СН'!$H$5-'СЕТ СН'!$H$20</f>
        <v>3320.7980197799998</v>
      </c>
      <c r="R88" s="36">
        <f>SUMIFS(СВЦЭМ!$C$33:$C$776,СВЦЭМ!$A$33:$A$776,$A88,СВЦЭМ!$B$33:$B$776,R$83)+'СЕТ СН'!$H$12+СВЦЭМ!$D$10+'СЕТ СН'!$H$5-'СЕТ СН'!$H$20</f>
        <v>3317.0885198199999</v>
      </c>
      <c r="S88" s="36">
        <f>SUMIFS(СВЦЭМ!$C$33:$C$776,СВЦЭМ!$A$33:$A$776,$A88,СВЦЭМ!$B$33:$B$776,S$83)+'СЕТ СН'!$H$12+СВЦЭМ!$D$10+'СЕТ СН'!$H$5-'СЕТ СН'!$H$20</f>
        <v>3318.68706518</v>
      </c>
      <c r="T88" s="36">
        <f>SUMIFS(СВЦЭМ!$C$33:$C$776,СВЦЭМ!$A$33:$A$776,$A88,СВЦЭМ!$B$33:$B$776,T$83)+'СЕТ СН'!$H$12+СВЦЭМ!$D$10+'СЕТ СН'!$H$5-'СЕТ СН'!$H$20</f>
        <v>3311.24303762</v>
      </c>
      <c r="U88" s="36">
        <f>SUMIFS(СВЦЭМ!$C$33:$C$776,СВЦЭМ!$A$33:$A$776,$A88,СВЦЭМ!$B$33:$B$776,U$83)+'СЕТ СН'!$H$12+СВЦЭМ!$D$10+'СЕТ СН'!$H$5-'СЕТ СН'!$H$20</f>
        <v>3304.0256832200002</v>
      </c>
      <c r="V88" s="36">
        <f>SUMIFS(СВЦЭМ!$C$33:$C$776,СВЦЭМ!$A$33:$A$776,$A88,СВЦЭМ!$B$33:$B$776,V$83)+'СЕТ СН'!$H$12+СВЦЭМ!$D$10+'СЕТ СН'!$H$5-'СЕТ СН'!$H$20</f>
        <v>3287.2655121899998</v>
      </c>
      <c r="W88" s="36">
        <f>SUMIFS(СВЦЭМ!$C$33:$C$776,СВЦЭМ!$A$33:$A$776,$A88,СВЦЭМ!$B$33:$B$776,W$83)+'СЕТ СН'!$H$12+СВЦЭМ!$D$10+'СЕТ СН'!$H$5-'СЕТ СН'!$H$20</f>
        <v>3277.9198735</v>
      </c>
      <c r="X88" s="36">
        <f>SUMIFS(СВЦЭМ!$C$33:$C$776,СВЦЭМ!$A$33:$A$776,$A88,СВЦЭМ!$B$33:$B$776,X$83)+'СЕТ СН'!$H$12+СВЦЭМ!$D$10+'СЕТ СН'!$H$5-'СЕТ СН'!$H$20</f>
        <v>3303.5229920199999</v>
      </c>
      <c r="Y88" s="36">
        <f>SUMIFS(СВЦЭМ!$C$33:$C$776,СВЦЭМ!$A$33:$A$776,$A88,СВЦЭМ!$B$33:$B$776,Y$83)+'СЕТ СН'!$H$12+СВЦЭМ!$D$10+'СЕТ СН'!$H$5-'СЕТ СН'!$H$20</f>
        <v>3372.22891187</v>
      </c>
    </row>
    <row r="89" spans="1:25" ht="15.75" x14ac:dyDescent="0.2">
      <c r="A89" s="35">
        <f t="shared" si="2"/>
        <v>43988</v>
      </c>
      <c r="B89" s="36">
        <f>SUMIFS(СВЦЭМ!$C$33:$C$776,СВЦЭМ!$A$33:$A$776,$A89,СВЦЭМ!$B$33:$B$776,B$83)+'СЕТ СН'!$H$12+СВЦЭМ!$D$10+'СЕТ СН'!$H$5-'СЕТ СН'!$H$20</f>
        <v>3435.9004156700003</v>
      </c>
      <c r="C89" s="36">
        <f>SUMIFS(СВЦЭМ!$C$33:$C$776,СВЦЭМ!$A$33:$A$776,$A89,СВЦЭМ!$B$33:$B$776,C$83)+'СЕТ СН'!$H$12+СВЦЭМ!$D$10+'СЕТ СН'!$H$5-'СЕТ СН'!$H$20</f>
        <v>3456.1230945400002</v>
      </c>
      <c r="D89" s="36">
        <f>SUMIFS(СВЦЭМ!$C$33:$C$776,СВЦЭМ!$A$33:$A$776,$A89,СВЦЭМ!$B$33:$B$776,D$83)+'СЕТ СН'!$H$12+СВЦЭМ!$D$10+'СЕТ СН'!$H$5-'СЕТ СН'!$H$20</f>
        <v>3472.20260508</v>
      </c>
      <c r="E89" s="36">
        <f>SUMIFS(СВЦЭМ!$C$33:$C$776,СВЦЭМ!$A$33:$A$776,$A89,СВЦЭМ!$B$33:$B$776,E$83)+'СЕТ СН'!$H$12+СВЦЭМ!$D$10+'СЕТ СН'!$H$5-'СЕТ СН'!$H$20</f>
        <v>3488.3897770900003</v>
      </c>
      <c r="F89" s="36">
        <f>SUMIFS(СВЦЭМ!$C$33:$C$776,СВЦЭМ!$A$33:$A$776,$A89,СВЦЭМ!$B$33:$B$776,F$83)+'СЕТ СН'!$H$12+СВЦЭМ!$D$10+'СЕТ СН'!$H$5-'СЕТ СН'!$H$20</f>
        <v>3490.47595748</v>
      </c>
      <c r="G89" s="36">
        <f>SUMIFS(СВЦЭМ!$C$33:$C$776,СВЦЭМ!$A$33:$A$776,$A89,СВЦЭМ!$B$33:$B$776,G$83)+'СЕТ СН'!$H$12+СВЦЭМ!$D$10+'СЕТ СН'!$H$5-'СЕТ СН'!$H$20</f>
        <v>3485.62732706</v>
      </c>
      <c r="H89" s="36">
        <f>SUMIFS(СВЦЭМ!$C$33:$C$776,СВЦЭМ!$A$33:$A$776,$A89,СВЦЭМ!$B$33:$B$776,H$83)+'СЕТ СН'!$H$12+СВЦЭМ!$D$10+'СЕТ СН'!$H$5-'СЕТ СН'!$H$20</f>
        <v>3520.45178244</v>
      </c>
      <c r="I89" s="36">
        <f>SUMIFS(СВЦЭМ!$C$33:$C$776,СВЦЭМ!$A$33:$A$776,$A89,СВЦЭМ!$B$33:$B$776,I$83)+'СЕТ СН'!$H$12+СВЦЭМ!$D$10+'СЕТ СН'!$H$5-'СЕТ СН'!$H$20</f>
        <v>3490.13192531</v>
      </c>
      <c r="J89" s="36">
        <f>SUMIFS(СВЦЭМ!$C$33:$C$776,СВЦЭМ!$A$33:$A$776,$A89,СВЦЭМ!$B$33:$B$776,J$83)+'СЕТ СН'!$H$12+СВЦЭМ!$D$10+'СЕТ СН'!$H$5-'СЕТ СН'!$H$20</f>
        <v>3432.0031242599998</v>
      </c>
      <c r="K89" s="36">
        <f>SUMIFS(СВЦЭМ!$C$33:$C$776,СВЦЭМ!$A$33:$A$776,$A89,СВЦЭМ!$B$33:$B$776,K$83)+'СЕТ СН'!$H$12+СВЦЭМ!$D$10+'СЕТ СН'!$H$5-'СЕТ СН'!$H$20</f>
        <v>3324.85179229</v>
      </c>
      <c r="L89" s="36">
        <f>SUMIFS(СВЦЭМ!$C$33:$C$776,СВЦЭМ!$A$33:$A$776,$A89,СВЦЭМ!$B$33:$B$776,L$83)+'СЕТ СН'!$H$12+СВЦЭМ!$D$10+'СЕТ СН'!$H$5-'СЕТ СН'!$H$20</f>
        <v>3259.9425357</v>
      </c>
      <c r="M89" s="36">
        <f>SUMIFS(СВЦЭМ!$C$33:$C$776,СВЦЭМ!$A$33:$A$776,$A89,СВЦЭМ!$B$33:$B$776,M$83)+'СЕТ СН'!$H$12+СВЦЭМ!$D$10+'СЕТ СН'!$H$5-'СЕТ СН'!$H$20</f>
        <v>3256.1292665599999</v>
      </c>
      <c r="N89" s="36">
        <f>SUMIFS(СВЦЭМ!$C$33:$C$776,СВЦЭМ!$A$33:$A$776,$A89,СВЦЭМ!$B$33:$B$776,N$83)+'СЕТ СН'!$H$12+СВЦЭМ!$D$10+'СЕТ СН'!$H$5-'СЕТ СН'!$H$20</f>
        <v>3273.8944299200002</v>
      </c>
      <c r="O89" s="36">
        <f>SUMIFS(СВЦЭМ!$C$33:$C$776,СВЦЭМ!$A$33:$A$776,$A89,СВЦЭМ!$B$33:$B$776,O$83)+'СЕТ СН'!$H$12+СВЦЭМ!$D$10+'СЕТ СН'!$H$5-'СЕТ СН'!$H$20</f>
        <v>3303.6012122299999</v>
      </c>
      <c r="P89" s="36">
        <f>SUMIFS(СВЦЭМ!$C$33:$C$776,СВЦЭМ!$A$33:$A$776,$A89,СВЦЭМ!$B$33:$B$776,P$83)+'СЕТ СН'!$H$12+СВЦЭМ!$D$10+'СЕТ СН'!$H$5-'СЕТ СН'!$H$20</f>
        <v>3309.1500001499999</v>
      </c>
      <c r="Q89" s="36">
        <f>SUMIFS(СВЦЭМ!$C$33:$C$776,СВЦЭМ!$A$33:$A$776,$A89,СВЦЭМ!$B$33:$B$776,Q$83)+'СЕТ СН'!$H$12+СВЦЭМ!$D$10+'СЕТ СН'!$H$5-'СЕТ СН'!$H$20</f>
        <v>3309.9236628099998</v>
      </c>
      <c r="R89" s="36">
        <f>SUMIFS(СВЦЭМ!$C$33:$C$776,СВЦЭМ!$A$33:$A$776,$A89,СВЦЭМ!$B$33:$B$776,R$83)+'СЕТ СН'!$H$12+СВЦЭМ!$D$10+'СЕТ СН'!$H$5-'СЕТ СН'!$H$20</f>
        <v>3305.7139288399999</v>
      </c>
      <c r="S89" s="36">
        <f>SUMIFS(СВЦЭМ!$C$33:$C$776,СВЦЭМ!$A$33:$A$776,$A89,СВЦЭМ!$B$33:$B$776,S$83)+'СЕТ СН'!$H$12+СВЦЭМ!$D$10+'СЕТ СН'!$H$5-'СЕТ СН'!$H$20</f>
        <v>3305.0693579099998</v>
      </c>
      <c r="T89" s="36">
        <f>SUMIFS(СВЦЭМ!$C$33:$C$776,СВЦЭМ!$A$33:$A$776,$A89,СВЦЭМ!$B$33:$B$776,T$83)+'СЕТ СН'!$H$12+СВЦЭМ!$D$10+'СЕТ СН'!$H$5-'СЕТ СН'!$H$20</f>
        <v>3301.0455484100003</v>
      </c>
      <c r="U89" s="36">
        <f>SUMIFS(СВЦЭМ!$C$33:$C$776,СВЦЭМ!$A$33:$A$776,$A89,СВЦЭМ!$B$33:$B$776,U$83)+'СЕТ СН'!$H$12+СВЦЭМ!$D$10+'СЕТ СН'!$H$5-'СЕТ СН'!$H$20</f>
        <v>3288.4844609299998</v>
      </c>
      <c r="V89" s="36">
        <f>SUMIFS(СВЦЭМ!$C$33:$C$776,СВЦЭМ!$A$33:$A$776,$A89,СВЦЭМ!$B$33:$B$776,V$83)+'СЕТ СН'!$H$12+СВЦЭМ!$D$10+'СЕТ СН'!$H$5-'СЕТ СН'!$H$20</f>
        <v>3253.3450997899999</v>
      </c>
      <c r="W89" s="36">
        <f>SUMIFS(СВЦЭМ!$C$33:$C$776,СВЦЭМ!$A$33:$A$776,$A89,СВЦЭМ!$B$33:$B$776,W$83)+'СЕТ СН'!$H$12+СВЦЭМ!$D$10+'СЕТ СН'!$H$5-'СЕТ СН'!$H$20</f>
        <v>3238.4199025600001</v>
      </c>
      <c r="X89" s="36">
        <f>SUMIFS(СВЦЭМ!$C$33:$C$776,СВЦЭМ!$A$33:$A$776,$A89,СВЦЭМ!$B$33:$B$776,X$83)+'СЕТ СН'!$H$12+СВЦЭМ!$D$10+'СЕТ СН'!$H$5-'СЕТ СН'!$H$20</f>
        <v>3270.2701810200001</v>
      </c>
      <c r="Y89" s="36">
        <f>SUMIFS(СВЦЭМ!$C$33:$C$776,СВЦЭМ!$A$33:$A$776,$A89,СВЦЭМ!$B$33:$B$776,Y$83)+'СЕТ СН'!$H$12+СВЦЭМ!$D$10+'СЕТ СН'!$H$5-'СЕТ СН'!$H$20</f>
        <v>3367.2620360199999</v>
      </c>
    </row>
    <row r="90" spans="1:25" ht="15.75" x14ac:dyDescent="0.2">
      <c r="A90" s="35">
        <f t="shared" si="2"/>
        <v>43989</v>
      </c>
      <c r="B90" s="36">
        <f>SUMIFS(СВЦЭМ!$C$33:$C$776,СВЦЭМ!$A$33:$A$776,$A90,СВЦЭМ!$B$33:$B$776,B$83)+'СЕТ СН'!$H$12+СВЦЭМ!$D$10+'СЕТ СН'!$H$5-'СЕТ СН'!$H$20</f>
        <v>3465.2510489800002</v>
      </c>
      <c r="C90" s="36">
        <f>SUMIFS(СВЦЭМ!$C$33:$C$776,СВЦЭМ!$A$33:$A$776,$A90,СВЦЭМ!$B$33:$B$776,C$83)+'СЕТ СН'!$H$12+СВЦЭМ!$D$10+'СЕТ СН'!$H$5-'СЕТ СН'!$H$20</f>
        <v>3482.0770046500002</v>
      </c>
      <c r="D90" s="36">
        <f>SUMIFS(СВЦЭМ!$C$33:$C$776,СВЦЭМ!$A$33:$A$776,$A90,СВЦЭМ!$B$33:$B$776,D$83)+'СЕТ СН'!$H$12+СВЦЭМ!$D$10+'СЕТ СН'!$H$5-'СЕТ СН'!$H$20</f>
        <v>3489.6020818400002</v>
      </c>
      <c r="E90" s="36">
        <f>SUMIFS(СВЦЭМ!$C$33:$C$776,СВЦЭМ!$A$33:$A$776,$A90,СВЦЭМ!$B$33:$B$776,E$83)+'СЕТ СН'!$H$12+СВЦЭМ!$D$10+'СЕТ СН'!$H$5-'СЕТ СН'!$H$20</f>
        <v>3491.5587884300003</v>
      </c>
      <c r="F90" s="36">
        <f>SUMIFS(СВЦЭМ!$C$33:$C$776,СВЦЭМ!$A$33:$A$776,$A90,СВЦЭМ!$B$33:$B$776,F$83)+'СЕТ СН'!$H$12+СВЦЭМ!$D$10+'СЕТ СН'!$H$5-'СЕТ СН'!$H$20</f>
        <v>3481.50332243</v>
      </c>
      <c r="G90" s="36">
        <f>SUMIFS(СВЦЭМ!$C$33:$C$776,СВЦЭМ!$A$33:$A$776,$A90,СВЦЭМ!$B$33:$B$776,G$83)+'СЕТ СН'!$H$12+СВЦЭМ!$D$10+'СЕТ СН'!$H$5-'СЕТ СН'!$H$20</f>
        <v>3491.48356388</v>
      </c>
      <c r="H90" s="36">
        <f>SUMIFS(СВЦЭМ!$C$33:$C$776,СВЦЭМ!$A$33:$A$776,$A90,СВЦЭМ!$B$33:$B$776,H$83)+'СЕТ СН'!$H$12+СВЦЭМ!$D$10+'СЕТ СН'!$H$5-'СЕТ СН'!$H$20</f>
        <v>3491.8673031200001</v>
      </c>
      <c r="I90" s="36">
        <f>SUMIFS(СВЦЭМ!$C$33:$C$776,СВЦЭМ!$A$33:$A$776,$A90,СВЦЭМ!$B$33:$B$776,I$83)+'СЕТ СН'!$H$12+СВЦЭМ!$D$10+'СЕТ СН'!$H$5-'СЕТ СН'!$H$20</f>
        <v>3506.37538344</v>
      </c>
      <c r="J90" s="36">
        <f>SUMIFS(СВЦЭМ!$C$33:$C$776,СВЦЭМ!$A$33:$A$776,$A90,СВЦЭМ!$B$33:$B$776,J$83)+'СЕТ СН'!$H$12+СВЦЭМ!$D$10+'СЕТ СН'!$H$5-'СЕТ СН'!$H$20</f>
        <v>3470.4847192400002</v>
      </c>
      <c r="K90" s="36">
        <f>SUMIFS(СВЦЭМ!$C$33:$C$776,СВЦЭМ!$A$33:$A$776,$A90,СВЦЭМ!$B$33:$B$776,K$83)+'СЕТ СН'!$H$12+СВЦЭМ!$D$10+'СЕТ СН'!$H$5-'СЕТ СН'!$H$20</f>
        <v>3384.44106715</v>
      </c>
      <c r="L90" s="36">
        <f>SUMIFS(СВЦЭМ!$C$33:$C$776,СВЦЭМ!$A$33:$A$776,$A90,СВЦЭМ!$B$33:$B$776,L$83)+'СЕТ СН'!$H$12+СВЦЭМ!$D$10+'СЕТ СН'!$H$5-'СЕТ СН'!$H$20</f>
        <v>3305.7082037</v>
      </c>
      <c r="M90" s="36">
        <f>SUMIFS(СВЦЭМ!$C$33:$C$776,СВЦЭМ!$A$33:$A$776,$A90,СВЦЭМ!$B$33:$B$776,M$83)+'СЕТ СН'!$H$12+СВЦЭМ!$D$10+'СЕТ СН'!$H$5-'СЕТ СН'!$H$20</f>
        <v>3276.0210860400002</v>
      </c>
      <c r="N90" s="36">
        <f>SUMIFS(СВЦЭМ!$C$33:$C$776,СВЦЭМ!$A$33:$A$776,$A90,СВЦЭМ!$B$33:$B$776,N$83)+'СЕТ СН'!$H$12+СВЦЭМ!$D$10+'СЕТ СН'!$H$5-'СЕТ СН'!$H$20</f>
        <v>3271.95958681</v>
      </c>
      <c r="O90" s="36">
        <f>SUMIFS(СВЦЭМ!$C$33:$C$776,СВЦЭМ!$A$33:$A$776,$A90,СВЦЭМ!$B$33:$B$776,O$83)+'СЕТ СН'!$H$12+СВЦЭМ!$D$10+'СЕТ СН'!$H$5-'СЕТ СН'!$H$20</f>
        <v>3267.0816258499999</v>
      </c>
      <c r="P90" s="36">
        <f>SUMIFS(СВЦЭМ!$C$33:$C$776,СВЦЭМ!$A$33:$A$776,$A90,СВЦЭМ!$B$33:$B$776,P$83)+'СЕТ СН'!$H$12+СВЦЭМ!$D$10+'СЕТ СН'!$H$5-'СЕТ СН'!$H$20</f>
        <v>3278.96700096</v>
      </c>
      <c r="Q90" s="36">
        <f>SUMIFS(СВЦЭМ!$C$33:$C$776,СВЦЭМ!$A$33:$A$776,$A90,СВЦЭМ!$B$33:$B$776,Q$83)+'СЕТ СН'!$H$12+СВЦЭМ!$D$10+'СЕТ СН'!$H$5-'СЕТ СН'!$H$20</f>
        <v>3286.8878984600001</v>
      </c>
      <c r="R90" s="36">
        <f>SUMIFS(СВЦЭМ!$C$33:$C$776,СВЦЭМ!$A$33:$A$776,$A90,СВЦЭМ!$B$33:$B$776,R$83)+'СЕТ СН'!$H$12+СВЦЭМ!$D$10+'СЕТ СН'!$H$5-'СЕТ СН'!$H$20</f>
        <v>3283.0849616200003</v>
      </c>
      <c r="S90" s="36">
        <f>SUMIFS(СВЦЭМ!$C$33:$C$776,СВЦЭМ!$A$33:$A$776,$A90,СВЦЭМ!$B$33:$B$776,S$83)+'СЕТ СН'!$H$12+СВЦЭМ!$D$10+'СЕТ СН'!$H$5-'СЕТ СН'!$H$20</f>
        <v>3288.1195986399998</v>
      </c>
      <c r="T90" s="36">
        <f>SUMIFS(СВЦЭМ!$C$33:$C$776,СВЦЭМ!$A$33:$A$776,$A90,СВЦЭМ!$B$33:$B$776,T$83)+'СЕТ СН'!$H$12+СВЦЭМ!$D$10+'СЕТ СН'!$H$5-'СЕТ СН'!$H$20</f>
        <v>3276.6950494299999</v>
      </c>
      <c r="U90" s="36">
        <f>SUMIFS(СВЦЭМ!$C$33:$C$776,СВЦЭМ!$A$33:$A$776,$A90,СВЦЭМ!$B$33:$B$776,U$83)+'СЕТ СН'!$H$12+СВЦЭМ!$D$10+'СЕТ СН'!$H$5-'СЕТ СН'!$H$20</f>
        <v>3251.45002613</v>
      </c>
      <c r="V90" s="36">
        <f>SUMIFS(СВЦЭМ!$C$33:$C$776,СВЦЭМ!$A$33:$A$776,$A90,СВЦЭМ!$B$33:$B$776,V$83)+'СЕТ СН'!$H$12+СВЦЭМ!$D$10+'СЕТ СН'!$H$5-'СЕТ СН'!$H$20</f>
        <v>3218.03841375</v>
      </c>
      <c r="W90" s="36">
        <f>SUMIFS(СВЦЭМ!$C$33:$C$776,СВЦЭМ!$A$33:$A$776,$A90,СВЦЭМ!$B$33:$B$776,W$83)+'СЕТ СН'!$H$12+СВЦЭМ!$D$10+'СЕТ СН'!$H$5-'СЕТ СН'!$H$20</f>
        <v>3212.1842280000001</v>
      </c>
      <c r="X90" s="36">
        <f>SUMIFS(СВЦЭМ!$C$33:$C$776,СВЦЭМ!$A$33:$A$776,$A90,СВЦЭМ!$B$33:$B$776,X$83)+'СЕТ СН'!$H$12+СВЦЭМ!$D$10+'СЕТ СН'!$H$5-'СЕТ СН'!$H$20</f>
        <v>3236.0849368899999</v>
      </c>
      <c r="Y90" s="36">
        <f>SUMIFS(СВЦЭМ!$C$33:$C$776,СВЦЭМ!$A$33:$A$776,$A90,СВЦЭМ!$B$33:$B$776,Y$83)+'СЕТ СН'!$H$12+СВЦЭМ!$D$10+'СЕТ СН'!$H$5-'СЕТ СН'!$H$20</f>
        <v>3328.4327321599999</v>
      </c>
    </row>
    <row r="91" spans="1:25" ht="15.75" x14ac:dyDescent="0.2">
      <c r="A91" s="35">
        <f t="shared" si="2"/>
        <v>43990</v>
      </c>
      <c r="B91" s="36">
        <f>SUMIFS(СВЦЭМ!$C$33:$C$776,СВЦЭМ!$A$33:$A$776,$A91,СВЦЭМ!$B$33:$B$776,B$83)+'СЕТ СН'!$H$12+СВЦЭМ!$D$10+'СЕТ СН'!$H$5-'СЕТ СН'!$H$20</f>
        <v>3449.53117896</v>
      </c>
      <c r="C91" s="36">
        <f>SUMIFS(СВЦЭМ!$C$33:$C$776,СВЦЭМ!$A$33:$A$776,$A91,СВЦЭМ!$B$33:$B$776,C$83)+'СЕТ СН'!$H$12+СВЦЭМ!$D$10+'СЕТ СН'!$H$5-'СЕТ СН'!$H$20</f>
        <v>3473.2312424500001</v>
      </c>
      <c r="D91" s="36">
        <f>SUMIFS(СВЦЭМ!$C$33:$C$776,СВЦЭМ!$A$33:$A$776,$A91,СВЦЭМ!$B$33:$B$776,D$83)+'СЕТ СН'!$H$12+СВЦЭМ!$D$10+'СЕТ СН'!$H$5-'СЕТ СН'!$H$20</f>
        <v>3507.81394099</v>
      </c>
      <c r="E91" s="36">
        <f>SUMIFS(СВЦЭМ!$C$33:$C$776,СВЦЭМ!$A$33:$A$776,$A91,СВЦЭМ!$B$33:$B$776,E$83)+'СЕТ СН'!$H$12+СВЦЭМ!$D$10+'СЕТ СН'!$H$5-'СЕТ СН'!$H$20</f>
        <v>3510.58958063</v>
      </c>
      <c r="F91" s="36">
        <f>SUMIFS(СВЦЭМ!$C$33:$C$776,СВЦЭМ!$A$33:$A$776,$A91,СВЦЭМ!$B$33:$B$776,F$83)+'СЕТ СН'!$H$12+СВЦЭМ!$D$10+'СЕТ СН'!$H$5-'СЕТ СН'!$H$20</f>
        <v>3506.4959317500002</v>
      </c>
      <c r="G91" s="36">
        <f>SUMIFS(СВЦЭМ!$C$33:$C$776,СВЦЭМ!$A$33:$A$776,$A91,СВЦЭМ!$B$33:$B$776,G$83)+'СЕТ СН'!$H$12+СВЦЭМ!$D$10+'СЕТ СН'!$H$5-'СЕТ СН'!$H$20</f>
        <v>3506.2395514199998</v>
      </c>
      <c r="H91" s="36">
        <f>SUMIFS(СВЦЭМ!$C$33:$C$776,СВЦЭМ!$A$33:$A$776,$A91,СВЦЭМ!$B$33:$B$776,H$83)+'СЕТ СН'!$H$12+СВЦЭМ!$D$10+'СЕТ СН'!$H$5-'СЕТ СН'!$H$20</f>
        <v>3501.3111237100002</v>
      </c>
      <c r="I91" s="36">
        <f>SUMIFS(СВЦЭМ!$C$33:$C$776,СВЦЭМ!$A$33:$A$776,$A91,СВЦЭМ!$B$33:$B$776,I$83)+'СЕТ СН'!$H$12+СВЦЭМ!$D$10+'СЕТ СН'!$H$5-'СЕТ СН'!$H$20</f>
        <v>3497.9774370499999</v>
      </c>
      <c r="J91" s="36">
        <f>SUMIFS(СВЦЭМ!$C$33:$C$776,СВЦЭМ!$A$33:$A$776,$A91,СВЦЭМ!$B$33:$B$776,J$83)+'СЕТ СН'!$H$12+СВЦЭМ!$D$10+'СЕТ СН'!$H$5-'СЕТ СН'!$H$20</f>
        <v>3430.2333299699999</v>
      </c>
      <c r="K91" s="36">
        <f>SUMIFS(СВЦЭМ!$C$33:$C$776,СВЦЭМ!$A$33:$A$776,$A91,СВЦЭМ!$B$33:$B$776,K$83)+'СЕТ СН'!$H$12+СВЦЭМ!$D$10+'СЕТ СН'!$H$5-'СЕТ СН'!$H$20</f>
        <v>3322.6930057199997</v>
      </c>
      <c r="L91" s="36">
        <f>SUMIFS(СВЦЭМ!$C$33:$C$776,СВЦЭМ!$A$33:$A$776,$A91,СВЦЭМ!$B$33:$B$776,L$83)+'СЕТ СН'!$H$12+СВЦЭМ!$D$10+'СЕТ СН'!$H$5-'СЕТ СН'!$H$20</f>
        <v>3267.1669898700002</v>
      </c>
      <c r="M91" s="36">
        <f>SUMIFS(СВЦЭМ!$C$33:$C$776,СВЦЭМ!$A$33:$A$776,$A91,СВЦЭМ!$B$33:$B$776,M$83)+'СЕТ СН'!$H$12+СВЦЭМ!$D$10+'СЕТ СН'!$H$5-'СЕТ СН'!$H$20</f>
        <v>3254.8863344800002</v>
      </c>
      <c r="N91" s="36">
        <f>SUMIFS(СВЦЭМ!$C$33:$C$776,СВЦЭМ!$A$33:$A$776,$A91,СВЦЭМ!$B$33:$B$776,N$83)+'СЕТ СН'!$H$12+СВЦЭМ!$D$10+'СЕТ СН'!$H$5-'СЕТ СН'!$H$20</f>
        <v>3261.0185942200001</v>
      </c>
      <c r="O91" s="36">
        <f>SUMIFS(СВЦЭМ!$C$33:$C$776,СВЦЭМ!$A$33:$A$776,$A91,СВЦЭМ!$B$33:$B$776,O$83)+'СЕТ СН'!$H$12+СВЦЭМ!$D$10+'СЕТ СН'!$H$5-'СЕТ СН'!$H$20</f>
        <v>3275.2342457899999</v>
      </c>
      <c r="P91" s="36">
        <f>SUMIFS(СВЦЭМ!$C$33:$C$776,СВЦЭМ!$A$33:$A$776,$A91,СВЦЭМ!$B$33:$B$776,P$83)+'СЕТ СН'!$H$12+СВЦЭМ!$D$10+'СЕТ СН'!$H$5-'СЕТ СН'!$H$20</f>
        <v>3273.0467158500001</v>
      </c>
      <c r="Q91" s="36">
        <f>SUMIFS(СВЦЭМ!$C$33:$C$776,СВЦЭМ!$A$33:$A$776,$A91,СВЦЭМ!$B$33:$B$776,Q$83)+'СЕТ СН'!$H$12+СВЦЭМ!$D$10+'СЕТ СН'!$H$5-'СЕТ СН'!$H$20</f>
        <v>3276.1759224299999</v>
      </c>
      <c r="R91" s="36">
        <f>SUMIFS(СВЦЭМ!$C$33:$C$776,СВЦЭМ!$A$33:$A$776,$A91,СВЦЭМ!$B$33:$B$776,R$83)+'СЕТ СН'!$H$12+СВЦЭМ!$D$10+'СЕТ СН'!$H$5-'СЕТ СН'!$H$20</f>
        <v>3274.4598756999999</v>
      </c>
      <c r="S91" s="36">
        <f>SUMIFS(СВЦЭМ!$C$33:$C$776,СВЦЭМ!$A$33:$A$776,$A91,СВЦЭМ!$B$33:$B$776,S$83)+'СЕТ СН'!$H$12+СВЦЭМ!$D$10+'СЕТ СН'!$H$5-'СЕТ СН'!$H$20</f>
        <v>3290.0058677299999</v>
      </c>
      <c r="T91" s="36">
        <f>SUMIFS(СВЦЭМ!$C$33:$C$776,СВЦЭМ!$A$33:$A$776,$A91,СВЦЭМ!$B$33:$B$776,T$83)+'СЕТ СН'!$H$12+СВЦЭМ!$D$10+'СЕТ СН'!$H$5-'СЕТ СН'!$H$20</f>
        <v>3279.38060511</v>
      </c>
      <c r="U91" s="36">
        <f>SUMIFS(СВЦЭМ!$C$33:$C$776,СВЦЭМ!$A$33:$A$776,$A91,СВЦЭМ!$B$33:$B$776,U$83)+'СЕТ СН'!$H$12+СВЦЭМ!$D$10+'СЕТ СН'!$H$5-'СЕТ СН'!$H$20</f>
        <v>3274.9285103699999</v>
      </c>
      <c r="V91" s="36">
        <f>SUMIFS(СВЦЭМ!$C$33:$C$776,СВЦЭМ!$A$33:$A$776,$A91,СВЦЭМ!$B$33:$B$776,V$83)+'СЕТ СН'!$H$12+СВЦЭМ!$D$10+'СЕТ СН'!$H$5-'СЕТ СН'!$H$20</f>
        <v>3245.0003721200001</v>
      </c>
      <c r="W91" s="36">
        <f>SUMIFS(СВЦЭМ!$C$33:$C$776,СВЦЭМ!$A$33:$A$776,$A91,СВЦЭМ!$B$33:$B$776,W$83)+'СЕТ СН'!$H$12+СВЦЭМ!$D$10+'СЕТ СН'!$H$5-'СЕТ СН'!$H$20</f>
        <v>3234.5127527</v>
      </c>
      <c r="X91" s="36">
        <f>SUMIFS(СВЦЭМ!$C$33:$C$776,СВЦЭМ!$A$33:$A$776,$A91,СВЦЭМ!$B$33:$B$776,X$83)+'СЕТ СН'!$H$12+СВЦЭМ!$D$10+'СЕТ СН'!$H$5-'СЕТ СН'!$H$20</f>
        <v>3274.9322038700002</v>
      </c>
      <c r="Y91" s="36">
        <f>SUMIFS(СВЦЭМ!$C$33:$C$776,СВЦЭМ!$A$33:$A$776,$A91,СВЦЭМ!$B$33:$B$776,Y$83)+'СЕТ СН'!$H$12+СВЦЭМ!$D$10+'СЕТ СН'!$H$5-'СЕТ СН'!$H$20</f>
        <v>3336.2440362400002</v>
      </c>
    </row>
    <row r="92" spans="1:25" ht="15.75" x14ac:dyDescent="0.2">
      <c r="A92" s="35">
        <f t="shared" si="2"/>
        <v>43991</v>
      </c>
      <c r="B92" s="36">
        <f>SUMIFS(СВЦЭМ!$C$33:$C$776,СВЦЭМ!$A$33:$A$776,$A92,СВЦЭМ!$B$33:$B$776,B$83)+'СЕТ СН'!$H$12+СВЦЭМ!$D$10+'СЕТ СН'!$H$5-'СЕТ СН'!$H$20</f>
        <v>3434.5741945199998</v>
      </c>
      <c r="C92" s="36">
        <f>SUMIFS(СВЦЭМ!$C$33:$C$776,СВЦЭМ!$A$33:$A$776,$A92,СВЦЭМ!$B$33:$B$776,C$83)+'СЕТ СН'!$H$12+СВЦЭМ!$D$10+'СЕТ СН'!$H$5-'СЕТ СН'!$H$20</f>
        <v>3472.3181672800001</v>
      </c>
      <c r="D92" s="36">
        <f>SUMIFS(СВЦЭМ!$C$33:$C$776,СВЦЭМ!$A$33:$A$776,$A92,СВЦЭМ!$B$33:$B$776,D$83)+'СЕТ СН'!$H$12+СВЦЭМ!$D$10+'СЕТ СН'!$H$5-'СЕТ СН'!$H$20</f>
        <v>3488.45943571</v>
      </c>
      <c r="E92" s="36">
        <f>SUMIFS(СВЦЭМ!$C$33:$C$776,СВЦЭМ!$A$33:$A$776,$A92,СВЦЭМ!$B$33:$B$776,E$83)+'СЕТ СН'!$H$12+СВЦЭМ!$D$10+'СЕТ СН'!$H$5-'СЕТ СН'!$H$20</f>
        <v>3495.0782077100002</v>
      </c>
      <c r="F92" s="36">
        <f>SUMIFS(СВЦЭМ!$C$33:$C$776,СВЦЭМ!$A$33:$A$776,$A92,СВЦЭМ!$B$33:$B$776,F$83)+'СЕТ СН'!$H$12+СВЦЭМ!$D$10+'СЕТ СН'!$H$5-'СЕТ СН'!$H$20</f>
        <v>3489.1061111099998</v>
      </c>
      <c r="G92" s="36">
        <f>SUMIFS(СВЦЭМ!$C$33:$C$776,СВЦЭМ!$A$33:$A$776,$A92,СВЦЭМ!$B$33:$B$776,G$83)+'СЕТ СН'!$H$12+СВЦЭМ!$D$10+'СЕТ СН'!$H$5-'СЕТ СН'!$H$20</f>
        <v>3489.2026088399998</v>
      </c>
      <c r="H92" s="36">
        <f>SUMIFS(СВЦЭМ!$C$33:$C$776,СВЦЭМ!$A$33:$A$776,$A92,СВЦЭМ!$B$33:$B$776,H$83)+'СЕТ СН'!$H$12+СВЦЭМ!$D$10+'СЕТ СН'!$H$5-'СЕТ СН'!$H$20</f>
        <v>3475.38815862</v>
      </c>
      <c r="I92" s="36">
        <f>SUMIFS(СВЦЭМ!$C$33:$C$776,СВЦЭМ!$A$33:$A$776,$A92,СВЦЭМ!$B$33:$B$776,I$83)+'СЕТ СН'!$H$12+СВЦЭМ!$D$10+'СЕТ СН'!$H$5-'СЕТ СН'!$H$20</f>
        <v>3424.48244312</v>
      </c>
      <c r="J92" s="36">
        <f>SUMIFS(СВЦЭМ!$C$33:$C$776,СВЦЭМ!$A$33:$A$776,$A92,СВЦЭМ!$B$33:$B$776,J$83)+'СЕТ СН'!$H$12+СВЦЭМ!$D$10+'СЕТ СН'!$H$5-'СЕТ СН'!$H$20</f>
        <v>3364.84492985</v>
      </c>
      <c r="K92" s="36">
        <f>SUMIFS(СВЦЭМ!$C$33:$C$776,СВЦЭМ!$A$33:$A$776,$A92,СВЦЭМ!$B$33:$B$776,K$83)+'СЕТ СН'!$H$12+СВЦЭМ!$D$10+'СЕТ СН'!$H$5-'СЕТ СН'!$H$20</f>
        <v>3294.5364759100003</v>
      </c>
      <c r="L92" s="36">
        <f>SUMIFS(СВЦЭМ!$C$33:$C$776,СВЦЭМ!$A$33:$A$776,$A92,СВЦЭМ!$B$33:$B$776,L$83)+'СЕТ СН'!$H$12+СВЦЭМ!$D$10+'СЕТ СН'!$H$5-'СЕТ СН'!$H$20</f>
        <v>3266.1417945900002</v>
      </c>
      <c r="M92" s="36">
        <f>SUMIFS(СВЦЭМ!$C$33:$C$776,СВЦЭМ!$A$33:$A$776,$A92,СВЦЭМ!$B$33:$B$776,M$83)+'СЕТ СН'!$H$12+СВЦЭМ!$D$10+'СЕТ СН'!$H$5-'СЕТ СН'!$H$20</f>
        <v>3269.21881033</v>
      </c>
      <c r="N92" s="36">
        <f>SUMIFS(СВЦЭМ!$C$33:$C$776,СВЦЭМ!$A$33:$A$776,$A92,СВЦЭМ!$B$33:$B$776,N$83)+'СЕТ СН'!$H$12+СВЦЭМ!$D$10+'СЕТ СН'!$H$5-'СЕТ СН'!$H$20</f>
        <v>3291.0531161099998</v>
      </c>
      <c r="O92" s="36">
        <f>SUMIFS(СВЦЭМ!$C$33:$C$776,СВЦЭМ!$A$33:$A$776,$A92,СВЦЭМ!$B$33:$B$776,O$83)+'СЕТ СН'!$H$12+СВЦЭМ!$D$10+'СЕТ СН'!$H$5-'СЕТ СН'!$H$20</f>
        <v>3287.2964032999998</v>
      </c>
      <c r="P92" s="36">
        <f>SUMIFS(СВЦЭМ!$C$33:$C$776,СВЦЭМ!$A$33:$A$776,$A92,СВЦЭМ!$B$33:$B$776,P$83)+'СЕТ СН'!$H$12+СВЦЭМ!$D$10+'СЕТ СН'!$H$5-'СЕТ СН'!$H$20</f>
        <v>3298.7976568200002</v>
      </c>
      <c r="Q92" s="36">
        <f>SUMIFS(СВЦЭМ!$C$33:$C$776,СВЦЭМ!$A$33:$A$776,$A92,СВЦЭМ!$B$33:$B$776,Q$83)+'СЕТ СН'!$H$12+СВЦЭМ!$D$10+'СЕТ СН'!$H$5-'СЕТ СН'!$H$20</f>
        <v>3299.5264412699999</v>
      </c>
      <c r="R92" s="36">
        <f>SUMIFS(СВЦЭМ!$C$33:$C$776,СВЦЭМ!$A$33:$A$776,$A92,СВЦЭМ!$B$33:$B$776,R$83)+'СЕТ СН'!$H$12+СВЦЭМ!$D$10+'СЕТ СН'!$H$5-'СЕТ СН'!$H$20</f>
        <v>3299.2648714799998</v>
      </c>
      <c r="S92" s="36">
        <f>SUMIFS(СВЦЭМ!$C$33:$C$776,СВЦЭМ!$A$33:$A$776,$A92,СВЦЭМ!$B$33:$B$776,S$83)+'СЕТ СН'!$H$12+СВЦЭМ!$D$10+'СЕТ СН'!$H$5-'СЕТ СН'!$H$20</f>
        <v>3307.9327829499998</v>
      </c>
      <c r="T92" s="36">
        <f>SUMIFS(СВЦЭМ!$C$33:$C$776,СВЦЭМ!$A$33:$A$776,$A92,СВЦЭМ!$B$33:$B$776,T$83)+'СЕТ СН'!$H$12+СВЦЭМ!$D$10+'СЕТ СН'!$H$5-'СЕТ СН'!$H$20</f>
        <v>3300.0770674599999</v>
      </c>
      <c r="U92" s="36">
        <f>SUMIFS(СВЦЭМ!$C$33:$C$776,СВЦЭМ!$A$33:$A$776,$A92,СВЦЭМ!$B$33:$B$776,U$83)+'СЕТ СН'!$H$12+СВЦЭМ!$D$10+'СЕТ СН'!$H$5-'СЕТ СН'!$H$20</f>
        <v>3303.6949511900002</v>
      </c>
      <c r="V92" s="36">
        <f>SUMIFS(СВЦЭМ!$C$33:$C$776,СВЦЭМ!$A$33:$A$776,$A92,СВЦЭМ!$B$33:$B$776,V$83)+'СЕТ СН'!$H$12+СВЦЭМ!$D$10+'СЕТ СН'!$H$5-'СЕТ СН'!$H$20</f>
        <v>3309.1683177099999</v>
      </c>
      <c r="W92" s="36">
        <f>SUMIFS(СВЦЭМ!$C$33:$C$776,СВЦЭМ!$A$33:$A$776,$A92,СВЦЭМ!$B$33:$B$776,W$83)+'СЕТ СН'!$H$12+СВЦЭМ!$D$10+'СЕТ СН'!$H$5-'СЕТ СН'!$H$20</f>
        <v>3317.2552139600002</v>
      </c>
      <c r="X92" s="36">
        <f>SUMIFS(СВЦЭМ!$C$33:$C$776,СВЦЭМ!$A$33:$A$776,$A92,СВЦЭМ!$B$33:$B$776,X$83)+'СЕТ СН'!$H$12+СВЦЭМ!$D$10+'СЕТ СН'!$H$5-'СЕТ СН'!$H$20</f>
        <v>3307.5775787100001</v>
      </c>
      <c r="Y92" s="36">
        <f>SUMIFS(СВЦЭМ!$C$33:$C$776,СВЦЭМ!$A$33:$A$776,$A92,СВЦЭМ!$B$33:$B$776,Y$83)+'СЕТ СН'!$H$12+СВЦЭМ!$D$10+'СЕТ СН'!$H$5-'СЕТ СН'!$H$20</f>
        <v>3388.4620924400001</v>
      </c>
    </row>
    <row r="93" spans="1:25" ht="15.75" x14ac:dyDescent="0.2">
      <c r="A93" s="35">
        <f t="shared" si="2"/>
        <v>43992</v>
      </c>
      <c r="B93" s="36">
        <f>SUMIFS(СВЦЭМ!$C$33:$C$776,СВЦЭМ!$A$33:$A$776,$A93,СВЦЭМ!$B$33:$B$776,B$83)+'СЕТ СН'!$H$12+СВЦЭМ!$D$10+'СЕТ СН'!$H$5-'СЕТ СН'!$H$20</f>
        <v>3505.1972648700003</v>
      </c>
      <c r="C93" s="36">
        <f>SUMIFS(СВЦЭМ!$C$33:$C$776,СВЦЭМ!$A$33:$A$776,$A93,СВЦЭМ!$B$33:$B$776,C$83)+'СЕТ СН'!$H$12+СВЦЭМ!$D$10+'СЕТ СН'!$H$5-'СЕТ СН'!$H$20</f>
        <v>3518.1940212700001</v>
      </c>
      <c r="D93" s="36">
        <f>SUMIFS(СВЦЭМ!$C$33:$C$776,СВЦЭМ!$A$33:$A$776,$A93,СВЦЭМ!$B$33:$B$776,D$83)+'СЕТ СН'!$H$12+СВЦЭМ!$D$10+'СЕТ СН'!$H$5-'СЕТ СН'!$H$20</f>
        <v>3494.9862782</v>
      </c>
      <c r="E93" s="36">
        <f>SUMIFS(СВЦЭМ!$C$33:$C$776,СВЦЭМ!$A$33:$A$776,$A93,СВЦЭМ!$B$33:$B$776,E$83)+'СЕТ СН'!$H$12+СВЦЭМ!$D$10+'СЕТ СН'!$H$5-'СЕТ СН'!$H$20</f>
        <v>3498.66129452</v>
      </c>
      <c r="F93" s="36">
        <f>SUMIFS(СВЦЭМ!$C$33:$C$776,СВЦЭМ!$A$33:$A$776,$A93,СВЦЭМ!$B$33:$B$776,F$83)+'СЕТ СН'!$H$12+СВЦЭМ!$D$10+'СЕТ СН'!$H$5-'СЕТ СН'!$H$20</f>
        <v>3493.1631326699999</v>
      </c>
      <c r="G93" s="36">
        <f>SUMIFS(СВЦЭМ!$C$33:$C$776,СВЦЭМ!$A$33:$A$776,$A93,СВЦЭМ!$B$33:$B$776,G$83)+'СЕТ СН'!$H$12+СВЦЭМ!$D$10+'СЕТ СН'!$H$5-'СЕТ СН'!$H$20</f>
        <v>3491.5638298700001</v>
      </c>
      <c r="H93" s="36">
        <f>SUMIFS(СВЦЭМ!$C$33:$C$776,СВЦЭМ!$A$33:$A$776,$A93,СВЦЭМ!$B$33:$B$776,H$83)+'СЕТ СН'!$H$12+СВЦЭМ!$D$10+'СЕТ СН'!$H$5-'СЕТ СН'!$H$20</f>
        <v>3509.6161349200001</v>
      </c>
      <c r="I93" s="36">
        <f>SUMIFS(СВЦЭМ!$C$33:$C$776,СВЦЭМ!$A$33:$A$776,$A93,СВЦЭМ!$B$33:$B$776,I$83)+'СЕТ СН'!$H$12+СВЦЭМ!$D$10+'СЕТ СН'!$H$5-'СЕТ СН'!$H$20</f>
        <v>3480.9973339500002</v>
      </c>
      <c r="J93" s="36">
        <f>SUMIFS(СВЦЭМ!$C$33:$C$776,СВЦЭМ!$A$33:$A$776,$A93,СВЦЭМ!$B$33:$B$776,J$83)+'СЕТ СН'!$H$12+СВЦЭМ!$D$10+'СЕТ СН'!$H$5-'СЕТ СН'!$H$20</f>
        <v>3430.6039920100002</v>
      </c>
      <c r="K93" s="36">
        <f>SUMIFS(СВЦЭМ!$C$33:$C$776,СВЦЭМ!$A$33:$A$776,$A93,СВЦЭМ!$B$33:$B$776,K$83)+'СЕТ СН'!$H$12+СВЦЭМ!$D$10+'СЕТ СН'!$H$5-'СЕТ СН'!$H$20</f>
        <v>3348.4993982699998</v>
      </c>
      <c r="L93" s="36">
        <f>SUMIFS(СВЦЭМ!$C$33:$C$776,СВЦЭМ!$A$33:$A$776,$A93,СВЦЭМ!$B$33:$B$776,L$83)+'СЕТ СН'!$H$12+СВЦЭМ!$D$10+'СЕТ СН'!$H$5-'СЕТ СН'!$H$20</f>
        <v>3279.5584292799999</v>
      </c>
      <c r="M93" s="36">
        <f>SUMIFS(СВЦЭМ!$C$33:$C$776,СВЦЭМ!$A$33:$A$776,$A93,СВЦЭМ!$B$33:$B$776,M$83)+'СЕТ СН'!$H$12+СВЦЭМ!$D$10+'СЕТ СН'!$H$5-'СЕТ СН'!$H$20</f>
        <v>3290.75068104</v>
      </c>
      <c r="N93" s="36">
        <f>SUMIFS(СВЦЭМ!$C$33:$C$776,СВЦЭМ!$A$33:$A$776,$A93,СВЦЭМ!$B$33:$B$776,N$83)+'СЕТ СН'!$H$12+СВЦЭМ!$D$10+'СЕТ СН'!$H$5-'СЕТ СН'!$H$20</f>
        <v>3300.7929245599998</v>
      </c>
      <c r="O93" s="36">
        <f>SUMIFS(СВЦЭМ!$C$33:$C$776,СВЦЭМ!$A$33:$A$776,$A93,СВЦЭМ!$B$33:$B$776,O$83)+'СЕТ СН'!$H$12+СВЦЭМ!$D$10+'СЕТ СН'!$H$5-'СЕТ СН'!$H$20</f>
        <v>3298.7906014499999</v>
      </c>
      <c r="P93" s="36">
        <f>SUMIFS(СВЦЭМ!$C$33:$C$776,СВЦЭМ!$A$33:$A$776,$A93,СВЦЭМ!$B$33:$B$776,P$83)+'СЕТ СН'!$H$12+СВЦЭМ!$D$10+'СЕТ СН'!$H$5-'СЕТ СН'!$H$20</f>
        <v>3306.9064180099999</v>
      </c>
      <c r="Q93" s="36">
        <f>SUMIFS(СВЦЭМ!$C$33:$C$776,СВЦЭМ!$A$33:$A$776,$A93,СВЦЭМ!$B$33:$B$776,Q$83)+'СЕТ СН'!$H$12+СВЦЭМ!$D$10+'СЕТ СН'!$H$5-'СЕТ СН'!$H$20</f>
        <v>3314.2772681500001</v>
      </c>
      <c r="R93" s="36">
        <f>SUMIFS(СВЦЭМ!$C$33:$C$776,СВЦЭМ!$A$33:$A$776,$A93,СВЦЭМ!$B$33:$B$776,R$83)+'СЕТ СН'!$H$12+СВЦЭМ!$D$10+'СЕТ СН'!$H$5-'СЕТ СН'!$H$20</f>
        <v>3314.5524456200001</v>
      </c>
      <c r="S93" s="36">
        <f>SUMIFS(СВЦЭМ!$C$33:$C$776,СВЦЭМ!$A$33:$A$776,$A93,СВЦЭМ!$B$33:$B$776,S$83)+'СЕТ СН'!$H$12+СВЦЭМ!$D$10+'СЕТ СН'!$H$5-'СЕТ СН'!$H$20</f>
        <v>3318.5964450900001</v>
      </c>
      <c r="T93" s="36">
        <f>SUMIFS(СВЦЭМ!$C$33:$C$776,СВЦЭМ!$A$33:$A$776,$A93,СВЦЭМ!$B$33:$B$776,T$83)+'СЕТ СН'!$H$12+СВЦЭМ!$D$10+'СЕТ СН'!$H$5-'СЕТ СН'!$H$20</f>
        <v>3314.2791826000002</v>
      </c>
      <c r="U93" s="36">
        <f>SUMIFS(СВЦЭМ!$C$33:$C$776,СВЦЭМ!$A$33:$A$776,$A93,СВЦЭМ!$B$33:$B$776,U$83)+'СЕТ СН'!$H$12+СВЦЭМ!$D$10+'СЕТ СН'!$H$5-'СЕТ СН'!$H$20</f>
        <v>3303.8534896599999</v>
      </c>
      <c r="V93" s="36">
        <f>SUMIFS(СВЦЭМ!$C$33:$C$776,СВЦЭМ!$A$33:$A$776,$A93,СВЦЭМ!$B$33:$B$776,V$83)+'СЕТ СН'!$H$12+СВЦЭМ!$D$10+'СЕТ СН'!$H$5-'СЕТ СН'!$H$20</f>
        <v>3298.8529408700001</v>
      </c>
      <c r="W93" s="36">
        <f>SUMIFS(СВЦЭМ!$C$33:$C$776,СВЦЭМ!$A$33:$A$776,$A93,СВЦЭМ!$B$33:$B$776,W$83)+'СЕТ СН'!$H$12+СВЦЭМ!$D$10+'СЕТ СН'!$H$5-'СЕТ СН'!$H$20</f>
        <v>3301.6491840200001</v>
      </c>
      <c r="X93" s="36">
        <f>SUMIFS(СВЦЭМ!$C$33:$C$776,СВЦЭМ!$A$33:$A$776,$A93,СВЦЭМ!$B$33:$B$776,X$83)+'СЕТ СН'!$H$12+СВЦЭМ!$D$10+'СЕТ СН'!$H$5-'СЕТ СН'!$H$20</f>
        <v>3339.5685428100001</v>
      </c>
      <c r="Y93" s="36">
        <f>SUMIFS(СВЦЭМ!$C$33:$C$776,СВЦЭМ!$A$33:$A$776,$A93,СВЦЭМ!$B$33:$B$776,Y$83)+'СЕТ СН'!$H$12+СВЦЭМ!$D$10+'СЕТ СН'!$H$5-'СЕТ СН'!$H$20</f>
        <v>3429.9072279800002</v>
      </c>
    </row>
    <row r="94" spans="1:25" ht="15.75" x14ac:dyDescent="0.2">
      <c r="A94" s="35">
        <f t="shared" si="2"/>
        <v>43993</v>
      </c>
      <c r="B94" s="36">
        <f>SUMIFS(СВЦЭМ!$C$33:$C$776,СВЦЭМ!$A$33:$A$776,$A94,СВЦЭМ!$B$33:$B$776,B$83)+'СЕТ СН'!$H$12+СВЦЭМ!$D$10+'СЕТ СН'!$H$5-'СЕТ СН'!$H$20</f>
        <v>3535.6320220699999</v>
      </c>
      <c r="C94" s="36">
        <f>SUMIFS(СВЦЭМ!$C$33:$C$776,СВЦЭМ!$A$33:$A$776,$A94,СВЦЭМ!$B$33:$B$776,C$83)+'СЕТ СН'!$H$12+СВЦЭМ!$D$10+'СЕТ СН'!$H$5-'СЕТ СН'!$H$20</f>
        <v>3507.95138791</v>
      </c>
      <c r="D94" s="36">
        <f>SUMIFS(СВЦЭМ!$C$33:$C$776,СВЦЭМ!$A$33:$A$776,$A94,СВЦЭМ!$B$33:$B$776,D$83)+'СЕТ СН'!$H$12+СВЦЭМ!$D$10+'СЕТ СН'!$H$5-'СЕТ СН'!$H$20</f>
        <v>3486.1362884199998</v>
      </c>
      <c r="E94" s="36">
        <f>SUMIFS(СВЦЭМ!$C$33:$C$776,СВЦЭМ!$A$33:$A$776,$A94,СВЦЭМ!$B$33:$B$776,E$83)+'СЕТ СН'!$H$12+СВЦЭМ!$D$10+'СЕТ СН'!$H$5-'СЕТ СН'!$H$20</f>
        <v>3492.2075745699999</v>
      </c>
      <c r="F94" s="36">
        <f>SUMIFS(СВЦЭМ!$C$33:$C$776,СВЦЭМ!$A$33:$A$776,$A94,СВЦЭМ!$B$33:$B$776,F$83)+'СЕТ СН'!$H$12+СВЦЭМ!$D$10+'СЕТ СН'!$H$5-'СЕТ СН'!$H$20</f>
        <v>3484.8286974299999</v>
      </c>
      <c r="G94" s="36">
        <f>SUMIFS(СВЦЭМ!$C$33:$C$776,СВЦЭМ!$A$33:$A$776,$A94,СВЦЭМ!$B$33:$B$776,G$83)+'СЕТ СН'!$H$12+СВЦЭМ!$D$10+'СЕТ СН'!$H$5-'СЕТ СН'!$H$20</f>
        <v>3490.2688445200001</v>
      </c>
      <c r="H94" s="36">
        <f>SUMIFS(СВЦЭМ!$C$33:$C$776,СВЦЭМ!$A$33:$A$776,$A94,СВЦЭМ!$B$33:$B$776,H$83)+'СЕТ СН'!$H$12+СВЦЭМ!$D$10+'СЕТ СН'!$H$5-'СЕТ СН'!$H$20</f>
        <v>3506.9472139</v>
      </c>
      <c r="I94" s="36">
        <f>SUMIFS(СВЦЭМ!$C$33:$C$776,СВЦЭМ!$A$33:$A$776,$A94,СВЦЭМ!$B$33:$B$776,I$83)+'СЕТ СН'!$H$12+СВЦЭМ!$D$10+'СЕТ СН'!$H$5-'СЕТ СН'!$H$20</f>
        <v>3523.9425162299999</v>
      </c>
      <c r="J94" s="36">
        <f>SUMIFS(СВЦЭМ!$C$33:$C$776,СВЦЭМ!$A$33:$A$776,$A94,СВЦЭМ!$B$33:$B$776,J$83)+'СЕТ СН'!$H$12+СВЦЭМ!$D$10+'СЕТ СН'!$H$5-'СЕТ СН'!$H$20</f>
        <v>3459.1880134399998</v>
      </c>
      <c r="K94" s="36">
        <f>SUMIFS(СВЦЭМ!$C$33:$C$776,СВЦЭМ!$A$33:$A$776,$A94,СВЦЭМ!$B$33:$B$776,K$83)+'СЕТ СН'!$H$12+СВЦЭМ!$D$10+'СЕТ СН'!$H$5-'СЕТ СН'!$H$20</f>
        <v>3378.3369665</v>
      </c>
      <c r="L94" s="36">
        <f>SUMIFS(СВЦЭМ!$C$33:$C$776,СВЦЭМ!$A$33:$A$776,$A94,СВЦЭМ!$B$33:$B$776,L$83)+'СЕТ СН'!$H$12+СВЦЭМ!$D$10+'СЕТ СН'!$H$5-'СЕТ СН'!$H$20</f>
        <v>3319.01375951</v>
      </c>
      <c r="M94" s="36">
        <f>SUMIFS(СВЦЭМ!$C$33:$C$776,СВЦЭМ!$A$33:$A$776,$A94,СВЦЭМ!$B$33:$B$776,M$83)+'СЕТ СН'!$H$12+СВЦЭМ!$D$10+'СЕТ СН'!$H$5-'СЕТ СН'!$H$20</f>
        <v>3322.2841431100001</v>
      </c>
      <c r="N94" s="36">
        <f>SUMIFS(СВЦЭМ!$C$33:$C$776,СВЦЭМ!$A$33:$A$776,$A94,СВЦЭМ!$B$33:$B$776,N$83)+'СЕТ СН'!$H$12+СВЦЭМ!$D$10+'СЕТ СН'!$H$5-'СЕТ СН'!$H$20</f>
        <v>3321.5493238500003</v>
      </c>
      <c r="O94" s="36">
        <f>SUMIFS(СВЦЭМ!$C$33:$C$776,СВЦЭМ!$A$33:$A$776,$A94,СВЦЭМ!$B$33:$B$776,O$83)+'СЕТ СН'!$H$12+СВЦЭМ!$D$10+'СЕТ СН'!$H$5-'СЕТ СН'!$H$20</f>
        <v>3325.9884548999999</v>
      </c>
      <c r="P94" s="36">
        <f>SUMIFS(СВЦЭМ!$C$33:$C$776,СВЦЭМ!$A$33:$A$776,$A94,СВЦЭМ!$B$33:$B$776,P$83)+'СЕТ СН'!$H$12+СВЦЭМ!$D$10+'СЕТ СН'!$H$5-'СЕТ СН'!$H$20</f>
        <v>3326.03144608</v>
      </c>
      <c r="Q94" s="36">
        <f>SUMIFS(СВЦЭМ!$C$33:$C$776,СВЦЭМ!$A$33:$A$776,$A94,СВЦЭМ!$B$33:$B$776,Q$83)+'СЕТ СН'!$H$12+СВЦЭМ!$D$10+'СЕТ СН'!$H$5-'СЕТ СН'!$H$20</f>
        <v>3319.0785907899999</v>
      </c>
      <c r="R94" s="36">
        <f>SUMIFS(СВЦЭМ!$C$33:$C$776,СВЦЭМ!$A$33:$A$776,$A94,СВЦЭМ!$B$33:$B$776,R$83)+'СЕТ СН'!$H$12+СВЦЭМ!$D$10+'СЕТ СН'!$H$5-'СЕТ СН'!$H$20</f>
        <v>3319.3501078999998</v>
      </c>
      <c r="S94" s="36">
        <f>SUMIFS(СВЦЭМ!$C$33:$C$776,СВЦЭМ!$A$33:$A$776,$A94,СВЦЭМ!$B$33:$B$776,S$83)+'СЕТ СН'!$H$12+СВЦЭМ!$D$10+'СЕТ СН'!$H$5-'СЕТ СН'!$H$20</f>
        <v>3317.0300861800001</v>
      </c>
      <c r="T94" s="36">
        <f>SUMIFS(СВЦЭМ!$C$33:$C$776,СВЦЭМ!$A$33:$A$776,$A94,СВЦЭМ!$B$33:$B$776,T$83)+'СЕТ СН'!$H$12+СВЦЭМ!$D$10+'СЕТ СН'!$H$5-'СЕТ СН'!$H$20</f>
        <v>3320.7489817200003</v>
      </c>
      <c r="U94" s="36">
        <f>SUMIFS(СВЦЭМ!$C$33:$C$776,СВЦЭМ!$A$33:$A$776,$A94,СВЦЭМ!$B$33:$B$776,U$83)+'СЕТ СН'!$H$12+СВЦЭМ!$D$10+'СЕТ СН'!$H$5-'СЕТ СН'!$H$20</f>
        <v>3310.8747098399999</v>
      </c>
      <c r="V94" s="36">
        <f>SUMIFS(СВЦЭМ!$C$33:$C$776,СВЦЭМ!$A$33:$A$776,$A94,СВЦЭМ!$B$33:$B$776,V$83)+'СЕТ СН'!$H$12+СВЦЭМ!$D$10+'СЕТ СН'!$H$5-'СЕТ СН'!$H$20</f>
        <v>3299.1095882899999</v>
      </c>
      <c r="W94" s="36">
        <f>SUMIFS(СВЦЭМ!$C$33:$C$776,СВЦЭМ!$A$33:$A$776,$A94,СВЦЭМ!$B$33:$B$776,W$83)+'СЕТ СН'!$H$12+СВЦЭМ!$D$10+'СЕТ СН'!$H$5-'СЕТ СН'!$H$20</f>
        <v>3286.14123883</v>
      </c>
      <c r="X94" s="36">
        <f>SUMIFS(СВЦЭМ!$C$33:$C$776,СВЦЭМ!$A$33:$A$776,$A94,СВЦЭМ!$B$33:$B$776,X$83)+'СЕТ СН'!$H$12+СВЦЭМ!$D$10+'СЕТ СН'!$H$5-'СЕТ СН'!$H$20</f>
        <v>3322.53325301</v>
      </c>
      <c r="Y94" s="36">
        <f>SUMIFS(СВЦЭМ!$C$33:$C$776,СВЦЭМ!$A$33:$A$776,$A94,СВЦЭМ!$B$33:$B$776,Y$83)+'СЕТ СН'!$H$12+СВЦЭМ!$D$10+'СЕТ СН'!$H$5-'СЕТ СН'!$H$20</f>
        <v>3412.8449730500001</v>
      </c>
    </row>
    <row r="95" spans="1:25" ht="15.75" x14ac:dyDescent="0.2">
      <c r="A95" s="35">
        <f t="shared" si="2"/>
        <v>43994</v>
      </c>
      <c r="B95" s="36">
        <f>SUMIFS(СВЦЭМ!$C$33:$C$776,СВЦЭМ!$A$33:$A$776,$A95,СВЦЭМ!$B$33:$B$776,B$83)+'СЕТ СН'!$H$12+СВЦЭМ!$D$10+'СЕТ СН'!$H$5-'СЕТ СН'!$H$20</f>
        <v>3471.3980365299999</v>
      </c>
      <c r="C95" s="36">
        <f>SUMIFS(СВЦЭМ!$C$33:$C$776,СВЦЭМ!$A$33:$A$776,$A95,СВЦЭМ!$B$33:$B$776,C$83)+'СЕТ СН'!$H$12+СВЦЭМ!$D$10+'СЕТ СН'!$H$5-'СЕТ СН'!$H$20</f>
        <v>3519.77364218</v>
      </c>
      <c r="D95" s="36">
        <f>SUMIFS(СВЦЭМ!$C$33:$C$776,СВЦЭМ!$A$33:$A$776,$A95,СВЦЭМ!$B$33:$B$776,D$83)+'СЕТ СН'!$H$12+СВЦЭМ!$D$10+'СЕТ СН'!$H$5-'СЕТ СН'!$H$20</f>
        <v>3516.67585637</v>
      </c>
      <c r="E95" s="36">
        <f>SUMIFS(СВЦЭМ!$C$33:$C$776,СВЦЭМ!$A$33:$A$776,$A95,СВЦЭМ!$B$33:$B$776,E$83)+'СЕТ СН'!$H$12+СВЦЭМ!$D$10+'СЕТ СН'!$H$5-'СЕТ СН'!$H$20</f>
        <v>3501.65294442</v>
      </c>
      <c r="F95" s="36">
        <f>SUMIFS(СВЦЭМ!$C$33:$C$776,СВЦЭМ!$A$33:$A$776,$A95,СВЦЭМ!$B$33:$B$776,F$83)+'СЕТ СН'!$H$12+СВЦЭМ!$D$10+'СЕТ СН'!$H$5-'СЕТ СН'!$H$20</f>
        <v>3495.0196942100001</v>
      </c>
      <c r="G95" s="36">
        <f>SUMIFS(СВЦЭМ!$C$33:$C$776,СВЦЭМ!$A$33:$A$776,$A95,СВЦЭМ!$B$33:$B$776,G$83)+'СЕТ СН'!$H$12+СВЦЭМ!$D$10+'СЕТ СН'!$H$5-'СЕТ СН'!$H$20</f>
        <v>3504.4333393400002</v>
      </c>
      <c r="H95" s="36">
        <f>SUMIFS(СВЦЭМ!$C$33:$C$776,СВЦЭМ!$A$33:$A$776,$A95,СВЦЭМ!$B$33:$B$776,H$83)+'СЕТ СН'!$H$12+СВЦЭМ!$D$10+'СЕТ СН'!$H$5-'СЕТ СН'!$H$20</f>
        <v>3517.83522214</v>
      </c>
      <c r="I95" s="36">
        <f>SUMIFS(СВЦЭМ!$C$33:$C$776,СВЦЭМ!$A$33:$A$776,$A95,СВЦЭМ!$B$33:$B$776,I$83)+'СЕТ СН'!$H$12+СВЦЭМ!$D$10+'СЕТ СН'!$H$5-'СЕТ СН'!$H$20</f>
        <v>3495.8285639000001</v>
      </c>
      <c r="J95" s="36">
        <f>SUMIFS(СВЦЭМ!$C$33:$C$776,СВЦЭМ!$A$33:$A$776,$A95,СВЦЭМ!$B$33:$B$776,J$83)+'СЕТ СН'!$H$12+СВЦЭМ!$D$10+'СЕТ СН'!$H$5-'СЕТ СН'!$H$20</f>
        <v>3437.1813829600001</v>
      </c>
      <c r="K95" s="36">
        <f>SUMIFS(СВЦЭМ!$C$33:$C$776,СВЦЭМ!$A$33:$A$776,$A95,СВЦЭМ!$B$33:$B$776,K$83)+'СЕТ СН'!$H$12+СВЦЭМ!$D$10+'СЕТ СН'!$H$5-'СЕТ СН'!$H$20</f>
        <v>3337.4858579900001</v>
      </c>
      <c r="L95" s="36">
        <f>SUMIFS(СВЦЭМ!$C$33:$C$776,СВЦЭМ!$A$33:$A$776,$A95,СВЦЭМ!$B$33:$B$776,L$83)+'СЕТ СН'!$H$12+СВЦЭМ!$D$10+'СЕТ СН'!$H$5-'СЕТ СН'!$H$20</f>
        <v>3277.2511475599999</v>
      </c>
      <c r="M95" s="36">
        <f>SUMIFS(СВЦЭМ!$C$33:$C$776,СВЦЭМ!$A$33:$A$776,$A95,СВЦЭМ!$B$33:$B$776,M$83)+'СЕТ СН'!$H$12+СВЦЭМ!$D$10+'СЕТ СН'!$H$5-'СЕТ СН'!$H$20</f>
        <v>3272.8827548899999</v>
      </c>
      <c r="N95" s="36">
        <f>SUMIFS(СВЦЭМ!$C$33:$C$776,СВЦЭМ!$A$33:$A$776,$A95,СВЦЭМ!$B$33:$B$776,N$83)+'СЕТ СН'!$H$12+СВЦЭМ!$D$10+'СЕТ СН'!$H$5-'СЕТ СН'!$H$20</f>
        <v>3294.8264309400001</v>
      </c>
      <c r="O95" s="36">
        <f>SUMIFS(СВЦЭМ!$C$33:$C$776,СВЦЭМ!$A$33:$A$776,$A95,СВЦЭМ!$B$33:$B$776,O$83)+'СЕТ СН'!$H$12+СВЦЭМ!$D$10+'СЕТ СН'!$H$5-'СЕТ СН'!$H$20</f>
        <v>3308.60704059</v>
      </c>
      <c r="P95" s="36">
        <f>SUMIFS(СВЦЭМ!$C$33:$C$776,СВЦЭМ!$A$33:$A$776,$A95,СВЦЭМ!$B$33:$B$776,P$83)+'СЕТ СН'!$H$12+СВЦЭМ!$D$10+'СЕТ СН'!$H$5-'СЕТ СН'!$H$20</f>
        <v>3323.9553899100001</v>
      </c>
      <c r="Q95" s="36">
        <f>SUMIFS(СВЦЭМ!$C$33:$C$776,СВЦЭМ!$A$33:$A$776,$A95,СВЦЭМ!$B$33:$B$776,Q$83)+'СЕТ СН'!$H$12+СВЦЭМ!$D$10+'СЕТ СН'!$H$5-'СЕТ СН'!$H$20</f>
        <v>3314.3106143099999</v>
      </c>
      <c r="R95" s="36">
        <f>SUMIFS(СВЦЭМ!$C$33:$C$776,СВЦЭМ!$A$33:$A$776,$A95,СВЦЭМ!$B$33:$B$776,R$83)+'СЕТ СН'!$H$12+СВЦЭМ!$D$10+'СЕТ СН'!$H$5-'СЕТ СН'!$H$20</f>
        <v>3303.6134228800001</v>
      </c>
      <c r="S95" s="36">
        <f>SUMIFS(СВЦЭМ!$C$33:$C$776,СВЦЭМ!$A$33:$A$776,$A95,СВЦЭМ!$B$33:$B$776,S$83)+'СЕТ СН'!$H$12+СВЦЭМ!$D$10+'СЕТ СН'!$H$5-'СЕТ СН'!$H$20</f>
        <v>3296.3126987699998</v>
      </c>
      <c r="T95" s="36">
        <f>SUMIFS(СВЦЭМ!$C$33:$C$776,СВЦЭМ!$A$33:$A$776,$A95,СВЦЭМ!$B$33:$B$776,T$83)+'СЕТ СН'!$H$12+СВЦЭМ!$D$10+'СЕТ СН'!$H$5-'СЕТ СН'!$H$20</f>
        <v>3306.1567191499998</v>
      </c>
      <c r="U95" s="36">
        <f>SUMIFS(СВЦЭМ!$C$33:$C$776,СВЦЭМ!$A$33:$A$776,$A95,СВЦЭМ!$B$33:$B$776,U$83)+'СЕТ СН'!$H$12+СВЦЭМ!$D$10+'СЕТ СН'!$H$5-'СЕТ СН'!$H$20</f>
        <v>3298.9838036199999</v>
      </c>
      <c r="V95" s="36">
        <f>SUMIFS(СВЦЭМ!$C$33:$C$776,СВЦЭМ!$A$33:$A$776,$A95,СВЦЭМ!$B$33:$B$776,V$83)+'СЕТ СН'!$H$12+СВЦЭМ!$D$10+'СЕТ СН'!$H$5-'СЕТ СН'!$H$20</f>
        <v>3282.17557665</v>
      </c>
      <c r="W95" s="36">
        <f>SUMIFS(СВЦЭМ!$C$33:$C$776,СВЦЭМ!$A$33:$A$776,$A95,СВЦЭМ!$B$33:$B$776,W$83)+'СЕТ СН'!$H$12+СВЦЭМ!$D$10+'СЕТ СН'!$H$5-'СЕТ СН'!$H$20</f>
        <v>3269.6920968899999</v>
      </c>
      <c r="X95" s="36">
        <f>SUMIFS(СВЦЭМ!$C$33:$C$776,СВЦЭМ!$A$33:$A$776,$A95,СВЦЭМ!$B$33:$B$776,X$83)+'СЕТ СН'!$H$12+СВЦЭМ!$D$10+'СЕТ СН'!$H$5-'СЕТ СН'!$H$20</f>
        <v>3303.61496661</v>
      </c>
      <c r="Y95" s="36">
        <f>SUMIFS(СВЦЭМ!$C$33:$C$776,СВЦЭМ!$A$33:$A$776,$A95,СВЦЭМ!$B$33:$B$776,Y$83)+'СЕТ СН'!$H$12+СВЦЭМ!$D$10+'СЕТ СН'!$H$5-'СЕТ СН'!$H$20</f>
        <v>3400.4009527600001</v>
      </c>
    </row>
    <row r="96" spans="1:25" ht="15.75" x14ac:dyDescent="0.2">
      <c r="A96" s="35">
        <f t="shared" si="2"/>
        <v>43995</v>
      </c>
      <c r="B96" s="36">
        <f>SUMIFS(СВЦЭМ!$C$33:$C$776,СВЦЭМ!$A$33:$A$776,$A96,СВЦЭМ!$B$33:$B$776,B$83)+'СЕТ СН'!$H$12+СВЦЭМ!$D$10+'СЕТ СН'!$H$5-'СЕТ СН'!$H$20</f>
        <v>3430.7998758399999</v>
      </c>
      <c r="C96" s="36">
        <f>SUMIFS(СВЦЭМ!$C$33:$C$776,СВЦЭМ!$A$33:$A$776,$A96,СВЦЭМ!$B$33:$B$776,C$83)+'СЕТ СН'!$H$12+СВЦЭМ!$D$10+'СЕТ СН'!$H$5-'СЕТ СН'!$H$20</f>
        <v>3452.9293106</v>
      </c>
      <c r="D96" s="36">
        <f>SUMIFS(СВЦЭМ!$C$33:$C$776,СВЦЭМ!$A$33:$A$776,$A96,СВЦЭМ!$B$33:$B$776,D$83)+'СЕТ СН'!$H$12+СВЦЭМ!$D$10+'СЕТ СН'!$H$5-'СЕТ СН'!$H$20</f>
        <v>3476.0357370400002</v>
      </c>
      <c r="E96" s="36">
        <f>SUMIFS(СВЦЭМ!$C$33:$C$776,СВЦЭМ!$A$33:$A$776,$A96,СВЦЭМ!$B$33:$B$776,E$83)+'СЕТ СН'!$H$12+СВЦЭМ!$D$10+'СЕТ СН'!$H$5-'СЕТ СН'!$H$20</f>
        <v>3491.58523543</v>
      </c>
      <c r="F96" s="36">
        <f>SUMIFS(СВЦЭМ!$C$33:$C$776,СВЦЭМ!$A$33:$A$776,$A96,СВЦЭМ!$B$33:$B$776,F$83)+'СЕТ СН'!$H$12+СВЦЭМ!$D$10+'СЕТ СН'!$H$5-'СЕТ СН'!$H$20</f>
        <v>3491.4698594800002</v>
      </c>
      <c r="G96" s="36">
        <f>SUMIFS(СВЦЭМ!$C$33:$C$776,СВЦЭМ!$A$33:$A$776,$A96,СВЦЭМ!$B$33:$B$776,G$83)+'СЕТ СН'!$H$12+СВЦЭМ!$D$10+'СЕТ СН'!$H$5-'СЕТ СН'!$H$20</f>
        <v>3483.7236639299999</v>
      </c>
      <c r="H96" s="36">
        <f>SUMIFS(СВЦЭМ!$C$33:$C$776,СВЦЭМ!$A$33:$A$776,$A96,СВЦЭМ!$B$33:$B$776,H$83)+'СЕТ СН'!$H$12+СВЦЭМ!$D$10+'СЕТ СН'!$H$5-'СЕТ СН'!$H$20</f>
        <v>3473.3205708200003</v>
      </c>
      <c r="I96" s="36">
        <f>SUMIFS(СВЦЭМ!$C$33:$C$776,СВЦЭМ!$A$33:$A$776,$A96,СВЦЭМ!$B$33:$B$776,I$83)+'СЕТ СН'!$H$12+СВЦЭМ!$D$10+'СЕТ СН'!$H$5-'СЕТ СН'!$H$20</f>
        <v>3444.0399361899999</v>
      </c>
      <c r="J96" s="36">
        <f>SUMIFS(СВЦЭМ!$C$33:$C$776,СВЦЭМ!$A$33:$A$776,$A96,СВЦЭМ!$B$33:$B$776,J$83)+'СЕТ СН'!$H$12+СВЦЭМ!$D$10+'СЕТ СН'!$H$5-'СЕТ СН'!$H$20</f>
        <v>3393.6358695999998</v>
      </c>
      <c r="K96" s="36">
        <f>SUMIFS(СВЦЭМ!$C$33:$C$776,СВЦЭМ!$A$33:$A$776,$A96,СВЦЭМ!$B$33:$B$776,K$83)+'СЕТ СН'!$H$12+СВЦЭМ!$D$10+'СЕТ СН'!$H$5-'СЕТ СН'!$H$20</f>
        <v>3327.8587698199999</v>
      </c>
      <c r="L96" s="36">
        <f>SUMIFS(СВЦЭМ!$C$33:$C$776,СВЦЭМ!$A$33:$A$776,$A96,СВЦЭМ!$B$33:$B$776,L$83)+'СЕТ СН'!$H$12+СВЦЭМ!$D$10+'СЕТ СН'!$H$5-'СЕТ СН'!$H$20</f>
        <v>3274.2828155500001</v>
      </c>
      <c r="M96" s="36">
        <f>SUMIFS(СВЦЭМ!$C$33:$C$776,СВЦЭМ!$A$33:$A$776,$A96,СВЦЭМ!$B$33:$B$776,M$83)+'СЕТ СН'!$H$12+СВЦЭМ!$D$10+'СЕТ СН'!$H$5-'СЕТ СН'!$H$20</f>
        <v>3280.13688538</v>
      </c>
      <c r="N96" s="36">
        <f>SUMIFS(СВЦЭМ!$C$33:$C$776,СВЦЭМ!$A$33:$A$776,$A96,СВЦЭМ!$B$33:$B$776,N$83)+'СЕТ СН'!$H$12+СВЦЭМ!$D$10+'СЕТ СН'!$H$5-'СЕТ СН'!$H$20</f>
        <v>3287.3220044499999</v>
      </c>
      <c r="O96" s="36">
        <f>SUMIFS(СВЦЭМ!$C$33:$C$776,СВЦЭМ!$A$33:$A$776,$A96,СВЦЭМ!$B$33:$B$776,O$83)+'СЕТ СН'!$H$12+СВЦЭМ!$D$10+'СЕТ СН'!$H$5-'СЕТ СН'!$H$20</f>
        <v>3293.2472902099998</v>
      </c>
      <c r="P96" s="36">
        <f>SUMIFS(СВЦЭМ!$C$33:$C$776,СВЦЭМ!$A$33:$A$776,$A96,СВЦЭМ!$B$33:$B$776,P$83)+'СЕТ СН'!$H$12+СВЦЭМ!$D$10+'СЕТ СН'!$H$5-'СЕТ СН'!$H$20</f>
        <v>3293.4891929099999</v>
      </c>
      <c r="Q96" s="36">
        <f>SUMIFS(СВЦЭМ!$C$33:$C$776,СВЦЭМ!$A$33:$A$776,$A96,СВЦЭМ!$B$33:$B$776,Q$83)+'СЕТ СН'!$H$12+СВЦЭМ!$D$10+'СЕТ СН'!$H$5-'СЕТ СН'!$H$20</f>
        <v>3279.9790926699998</v>
      </c>
      <c r="R96" s="36">
        <f>SUMIFS(СВЦЭМ!$C$33:$C$776,СВЦЭМ!$A$33:$A$776,$A96,СВЦЭМ!$B$33:$B$776,R$83)+'СЕТ СН'!$H$12+СВЦЭМ!$D$10+'СЕТ СН'!$H$5-'СЕТ СН'!$H$20</f>
        <v>3277.9955823300002</v>
      </c>
      <c r="S96" s="36">
        <f>SUMIFS(СВЦЭМ!$C$33:$C$776,СВЦЭМ!$A$33:$A$776,$A96,СВЦЭМ!$B$33:$B$776,S$83)+'СЕТ СН'!$H$12+СВЦЭМ!$D$10+'СЕТ СН'!$H$5-'СЕТ СН'!$H$20</f>
        <v>3285.5149857900001</v>
      </c>
      <c r="T96" s="36">
        <f>SUMIFS(СВЦЭМ!$C$33:$C$776,СВЦЭМ!$A$33:$A$776,$A96,СВЦЭМ!$B$33:$B$776,T$83)+'СЕТ СН'!$H$12+СВЦЭМ!$D$10+'СЕТ СН'!$H$5-'СЕТ СН'!$H$20</f>
        <v>3292.3984865800003</v>
      </c>
      <c r="U96" s="36">
        <f>SUMIFS(СВЦЭМ!$C$33:$C$776,СВЦЭМ!$A$33:$A$776,$A96,СВЦЭМ!$B$33:$B$776,U$83)+'СЕТ СН'!$H$12+СВЦЭМ!$D$10+'СЕТ СН'!$H$5-'СЕТ СН'!$H$20</f>
        <v>3287.7050719999997</v>
      </c>
      <c r="V96" s="36">
        <f>SUMIFS(СВЦЭМ!$C$33:$C$776,СВЦЭМ!$A$33:$A$776,$A96,СВЦЭМ!$B$33:$B$776,V$83)+'СЕТ СН'!$H$12+СВЦЭМ!$D$10+'СЕТ СН'!$H$5-'СЕТ СН'!$H$20</f>
        <v>3283.9524581599999</v>
      </c>
      <c r="W96" s="36">
        <f>SUMIFS(СВЦЭМ!$C$33:$C$776,СВЦЭМ!$A$33:$A$776,$A96,СВЦЭМ!$B$33:$B$776,W$83)+'СЕТ СН'!$H$12+СВЦЭМ!$D$10+'СЕТ СН'!$H$5-'СЕТ СН'!$H$20</f>
        <v>3270.8763462799998</v>
      </c>
      <c r="X96" s="36">
        <f>SUMIFS(СВЦЭМ!$C$33:$C$776,СВЦЭМ!$A$33:$A$776,$A96,СВЦЭМ!$B$33:$B$776,X$83)+'СЕТ СН'!$H$12+СВЦЭМ!$D$10+'СЕТ СН'!$H$5-'СЕТ СН'!$H$20</f>
        <v>3290.8492683200002</v>
      </c>
      <c r="Y96" s="36">
        <f>SUMIFS(СВЦЭМ!$C$33:$C$776,СВЦЭМ!$A$33:$A$776,$A96,СВЦЭМ!$B$33:$B$776,Y$83)+'СЕТ СН'!$H$12+СВЦЭМ!$D$10+'СЕТ СН'!$H$5-'СЕТ СН'!$H$20</f>
        <v>3373.7729518400001</v>
      </c>
    </row>
    <row r="97" spans="1:25" ht="15.75" x14ac:dyDescent="0.2">
      <c r="A97" s="35">
        <f t="shared" si="2"/>
        <v>43996</v>
      </c>
      <c r="B97" s="36">
        <f>SUMIFS(СВЦЭМ!$C$33:$C$776,СВЦЭМ!$A$33:$A$776,$A97,СВЦЭМ!$B$33:$B$776,B$83)+'СЕТ СН'!$H$12+СВЦЭМ!$D$10+'СЕТ СН'!$H$5-'СЕТ СН'!$H$20</f>
        <v>3473.9851715700001</v>
      </c>
      <c r="C97" s="36">
        <f>SUMIFS(СВЦЭМ!$C$33:$C$776,СВЦЭМ!$A$33:$A$776,$A97,СВЦЭМ!$B$33:$B$776,C$83)+'СЕТ СН'!$H$12+СВЦЭМ!$D$10+'СЕТ СН'!$H$5-'СЕТ СН'!$H$20</f>
        <v>3499.0288794400003</v>
      </c>
      <c r="D97" s="36">
        <f>SUMIFS(СВЦЭМ!$C$33:$C$776,СВЦЭМ!$A$33:$A$776,$A97,СВЦЭМ!$B$33:$B$776,D$83)+'СЕТ СН'!$H$12+СВЦЭМ!$D$10+'СЕТ СН'!$H$5-'СЕТ СН'!$H$20</f>
        <v>3484.7472966800001</v>
      </c>
      <c r="E97" s="36">
        <f>SUMIFS(СВЦЭМ!$C$33:$C$776,СВЦЭМ!$A$33:$A$776,$A97,СВЦЭМ!$B$33:$B$776,E$83)+'СЕТ СН'!$H$12+СВЦЭМ!$D$10+'СЕТ СН'!$H$5-'СЕТ СН'!$H$20</f>
        <v>3476.7262629000002</v>
      </c>
      <c r="F97" s="36">
        <f>SUMIFS(СВЦЭМ!$C$33:$C$776,СВЦЭМ!$A$33:$A$776,$A97,СВЦЭМ!$B$33:$B$776,F$83)+'СЕТ СН'!$H$12+СВЦЭМ!$D$10+'СЕТ СН'!$H$5-'СЕТ СН'!$H$20</f>
        <v>3469.7331976800001</v>
      </c>
      <c r="G97" s="36">
        <f>SUMIFS(СВЦЭМ!$C$33:$C$776,СВЦЭМ!$A$33:$A$776,$A97,СВЦЭМ!$B$33:$B$776,G$83)+'СЕТ СН'!$H$12+СВЦЭМ!$D$10+'СЕТ СН'!$H$5-'СЕТ СН'!$H$20</f>
        <v>3479.6046682300002</v>
      </c>
      <c r="H97" s="36">
        <f>SUMIFS(СВЦЭМ!$C$33:$C$776,СВЦЭМ!$A$33:$A$776,$A97,СВЦЭМ!$B$33:$B$776,H$83)+'СЕТ СН'!$H$12+СВЦЭМ!$D$10+'СЕТ СН'!$H$5-'СЕТ СН'!$H$20</f>
        <v>3473.6448291400002</v>
      </c>
      <c r="I97" s="36">
        <f>SUMIFS(СВЦЭМ!$C$33:$C$776,СВЦЭМ!$A$33:$A$776,$A97,СВЦЭМ!$B$33:$B$776,I$83)+'СЕТ СН'!$H$12+СВЦЭМ!$D$10+'СЕТ СН'!$H$5-'СЕТ СН'!$H$20</f>
        <v>3490.4926448300002</v>
      </c>
      <c r="J97" s="36">
        <f>SUMIFS(СВЦЭМ!$C$33:$C$776,СВЦЭМ!$A$33:$A$776,$A97,СВЦЭМ!$B$33:$B$776,J$83)+'СЕТ СН'!$H$12+СВЦЭМ!$D$10+'СЕТ СН'!$H$5-'СЕТ СН'!$H$20</f>
        <v>3434.2151035799998</v>
      </c>
      <c r="K97" s="36">
        <f>SUMIFS(СВЦЭМ!$C$33:$C$776,СВЦЭМ!$A$33:$A$776,$A97,СВЦЭМ!$B$33:$B$776,K$83)+'СЕТ СН'!$H$12+СВЦЭМ!$D$10+'СЕТ СН'!$H$5-'СЕТ СН'!$H$20</f>
        <v>3323.7464558500001</v>
      </c>
      <c r="L97" s="36">
        <f>SUMIFS(СВЦЭМ!$C$33:$C$776,СВЦЭМ!$A$33:$A$776,$A97,СВЦЭМ!$B$33:$B$776,L$83)+'СЕТ СН'!$H$12+СВЦЭМ!$D$10+'СЕТ СН'!$H$5-'СЕТ СН'!$H$20</f>
        <v>3254.6813341299999</v>
      </c>
      <c r="M97" s="36">
        <f>SUMIFS(СВЦЭМ!$C$33:$C$776,СВЦЭМ!$A$33:$A$776,$A97,СВЦЭМ!$B$33:$B$776,M$83)+'СЕТ СН'!$H$12+СВЦЭМ!$D$10+'СЕТ СН'!$H$5-'СЕТ СН'!$H$20</f>
        <v>3258.1055612099999</v>
      </c>
      <c r="N97" s="36">
        <f>SUMIFS(СВЦЭМ!$C$33:$C$776,СВЦЭМ!$A$33:$A$776,$A97,СВЦЭМ!$B$33:$B$776,N$83)+'СЕТ СН'!$H$12+СВЦЭМ!$D$10+'СЕТ СН'!$H$5-'СЕТ СН'!$H$20</f>
        <v>3265.8306503700001</v>
      </c>
      <c r="O97" s="36">
        <f>SUMIFS(СВЦЭМ!$C$33:$C$776,СВЦЭМ!$A$33:$A$776,$A97,СВЦЭМ!$B$33:$B$776,O$83)+'СЕТ СН'!$H$12+СВЦЭМ!$D$10+'СЕТ СН'!$H$5-'СЕТ СН'!$H$20</f>
        <v>3263.9902991999998</v>
      </c>
      <c r="P97" s="36">
        <f>SUMIFS(СВЦЭМ!$C$33:$C$776,СВЦЭМ!$A$33:$A$776,$A97,СВЦЭМ!$B$33:$B$776,P$83)+'СЕТ СН'!$H$12+СВЦЭМ!$D$10+'СЕТ СН'!$H$5-'СЕТ СН'!$H$20</f>
        <v>3256.8243216999999</v>
      </c>
      <c r="Q97" s="36">
        <f>SUMIFS(СВЦЭМ!$C$33:$C$776,СВЦЭМ!$A$33:$A$776,$A97,СВЦЭМ!$B$33:$B$776,Q$83)+'СЕТ СН'!$H$12+СВЦЭМ!$D$10+'СЕТ СН'!$H$5-'СЕТ СН'!$H$20</f>
        <v>3243.6391736200003</v>
      </c>
      <c r="R97" s="36">
        <f>SUMIFS(СВЦЭМ!$C$33:$C$776,СВЦЭМ!$A$33:$A$776,$A97,СВЦЭМ!$B$33:$B$776,R$83)+'СЕТ СН'!$H$12+СВЦЭМ!$D$10+'СЕТ СН'!$H$5-'СЕТ СН'!$H$20</f>
        <v>3237.3056912500001</v>
      </c>
      <c r="S97" s="36">
        <f>SUMIFS(СВЦЭМ!$C$33:$C$776,СВЦЭМ!$A$33:$A$776,$A97,СВЦЭМ!$B$33:$B$776,S$83)+'СЕТ СН'!$H$12+СВЦЭМ!$D$10+'СЕТ СН'!$H$5-'СЕТ СН'!$H$20</f>
        <v>3247.5051686900001</v>
      </c>
      <c r="T97" s="36">
        <f>SUMIFS(СВЦЭМ!$C$33:$C$776,СВЦЭМ!$A$33:$A$776,$A97,СВЦЭМ!$B$33:$B$776,T$83)+'СЕТ СН'!$H$12+СВЦЭМ!$D$10+'СЕТ СН'!$H$5-'СЕТ СН'!$H$20</f>
        <v>3239.4567408500002</v>
      </c>
      <c r="U97" s="36">
        <f>SUMIFS(СВЦЭМ!$C$33:$C$776,СВЦЭМ!$A$33:$A$776,$A97,СВЦЭМ!$B$33:$B$776,U$83)+'СЕТ СН'!$H$12+СВЦЭМ!$D$10+'СЕТ СН'!$H$5-'СЕТ СН'!$H$20</f>
        <v>3227.5082928299998</v>
      </c>
      <c r="V97" s="36">
        <f>SUMIFS(СВЦЭМ!$C$33:$C$776,СВЦЭМ!$A$33:$A$776,$A97,СВЦЭМ!$B$33:$B$776,V$83)+'СЕТ СН'!$H$12+СВЦЭМ!$D$10+'СЕТ СН'!$H$5-'СЕТ СН'!$H$20</f>
        <v>3212.9568838099999</v>
      </c>
      <c r="W97" s="36">
        <f>SUMIFS(СВЦЭМ!$C$33:$C$776,СВЦЭМ!$A$33:$A$776,$A97,СВЦЭМ!$B$33:$B$776,W$83)+'СЕТ СН'!$H$12+СВЦЭМ!$D$10+'СЕТ СН'!$H$5-'СЕТ СН'!$H$20</f>
        <v>3206.8195012900001</v>
      </c>
      <c r="X97" s="36">
        <f>SUMIFS(СВЦЭМ!$C$33:$C$776,СВЦЭМ!$A$33:$A$776,$A97,СВЦЭМ!$B$33:$B$776,X$83)+'СЕТ СН'!$H$12+СВЦЭМ!$D$10+'СЕТ СН'!$H$5-'СЕТ СН'!$H$20</f>
        <v>3254.39650742</v>
      </c>
      <c r="Y97" s="36">
        <f>SUMIFS(СВЦЭМ!$C$33:$C$776,СВЦЭМ!$A$33:$A$776,$A97,СВЦЭМ!$B$33:$B$776,Y$83)+'СЕТ СН'!$H$12+СВЦЭМ!$D$10+'СЕТ СН'!$H$5-'СЕТ СН'!$H$20</f>
        <v>3365.2695387900003</v>
      </c>
    </row>
    <row r="98" spans="1:25" ht="15.75" x14ac:dyDescent="0.2">
      <c r="A98" s="35">
        <f t="shared" si="2"/>
        <v>43997</v>
      </c>
      <c r="B98" s="36">
        <f>SUMIFS(СВЦЭМ!$C$33:$C$776,СВЦЭМ!$A$33:$A$776,$A98,СВЦЭМ!$B$33:$B$776,B$83)+'СЕТ СН'!$H$12+СВЦЭМ!$D$10+'СЕТ СН'!$H$5-'СЕТ СН'!$H$20</f>
        <v>3434.1919821800002</v>
      </c>
      <c r="C98" s="36">
        <f>SUMIFS(СВЦЭМ!$C$33:$C$776,СВЦЭМ!$A$33:$A$776,$A98,СВЦЭМ!$B$33:$B$776,C$83)+'СЕТ СН'!$H$12+СВЦЭМ!$D$10+'СЕТ СН'!$H$5-'СЕТ СН'!$H$20</f>
        <v>3467.2259758700002</v>
      </c>
      <c r="D98" s="36">
        <f>SUMIFS(СВЦЭМ!$C$33:$C$776,СВЦЭМ!$A$33:$A$776,$A98,СВЦЭМ!$B$33:$B$776,D$83)+'СЕТ СН'!$H$12+СВЦЭМ!$D$10+'СЕТ СН'!$H$5-'СЕТ СН'!$H$20</f>
        <v>3490.80909023</v>
      </c>
      <c r="E98" s="36">
        <f>SUMIFS(СВЦЭМ!$C$33:$C$776,СВЦЭМ!$A$33:$A$776,$A98,СВЦЭМ!$B$33:$B$776,E$83)+'СЕТ СН'!$H$12+СВЦЭМ!$D$10+'СЕТ СН'!$H$5-'СЕТ СН'!$H$20</f>
        <v>3494.43667443</v>
      </c>
      <c r="F98" s="36">
        <f>SUMIFS(СВЦЭМ!$C$33:$C$776,СВЦЭМ!$A$33:$A$776,$A98,СВЦЭМ!$B$33:$B$776,F$83)+'СЕТ СН'!$H$12+СВЦЭМ!$D$10+'СЕТ СН'!$H$5-'СЕТ СН'!$H$20</f>
        <v>3486.6053155899999</v>
      </c>
      <c r="G98" s="36">
        <f>SUMIFS(СВЦЭМ!$C$33:$C$776,СВЦЭМ!$A$33:$A$776,$A98,СВЦЭМ!$B$33:$B$776,G$83)+'СЕТ СН'!$H$12+СВЦЭМ!$D$10+'СЕТ СН'!$H$5-'СЕТ СН'!$H$20</f>
        <v>3496.4352983200001</v>
      </c>
      <c r="H98" s="36">
        <f>SUMIFS(СВЦЭМ!$C$33:$C$776,СВЦЭМ!$A$33:$A$776,$A98,СВЦЭМ!$B$33:$B$776,H$83)+'СЕТ СН'!$H$12+СВЦЭМ!$D$10+'СЕТ СН'!$H$5-'СЕТ СН'!$H$20</f>
        <v>3475.1724697600002</v>
      </c>
      <c r="I98" s="36">
        <f>SUMIFS(СВЦЭМ!$C$33:$C$776,СВЦЭМ!$A$33:$A$776,$A98,СВЦЭМ!$B$33:$B$776,I$83)+'СЕТ СН'!$H$12+СВЦЭМ!$D$10+'СЕТ СН'!$H$5-'СЕТ СН'!$H$20</f>
        <v>3443.1628528900001</v>
      </c>
      <c r="J98" s="36">
        <f>SUMIFS(СВЦЭМ!$C$33:$C$776,СВЦЭМ!$A$33:$A$776,$A98,СВЦЭМ!$B$33:$B$776,J$83)+'СЕТ СН'!$H$12+СВЦЭМ!$D$10+'СЕТ СН'!$H$5-'СЕТ СН'!$H$20</f>
        <v>3381.39463798</v>
      </c>
      <c r="K98" s="36">
        <f>SUMIFS(СВЦЭМ!$C$33:$C$776,СВЦЭМ!$A$33:$A$776,$A98,СВЦЭМ!$B$33:$B$776,K$83)+'СЕТ СН'!$H$12+СВЦЭМ!$D$10+'СЕТ СН'!$H$5-'СЕТ СН'!$H$20</f>
        <v>3314.5444914499999</v>
      </c>
      <c r="L98" s="36">
        <f>SUMIFS(СВЦЭМ!$C$33:$C$776,СВЦЭМ!$A$33:$A$776,$A98,СВЦЭМ!$B$33:$B$776,L$83)+'СЕТ СН'!$H$12+СВЦЭМ!$D$10+'СЕТ СН'!$H$5-'СЕТ СН'!$H$20</f>
        <v>3274.6692515300001</v>
      </c>
      <c r="M98" s="36">
        <f>SUMIFS(СВЦЭМ!$C$33:$C$776,СВЦЭМ!$A$33:$A$776,$A98,СВЦЭМ!$B$33:$B$776,M$83)+'СЕТ СН'!$H$12+СВЦЭМ!$D$10+'СЕТ СН'!$H$5-'СЕТ СН'!$H$20</f>
        <v>3288.69323321</v>
      </c>
      <c r="N98" s="36">
        <f>SUMIFS(СВЦЭМ!$C$33:$C$776,СВЦЭМ!$A$33:$A$776,$A98,СВЦЭМ!$B$33:$B$776,N$83)+'СЕТ СН'!$H$12+СВЦЭМ!$D$10+'СЕТ СН'!$H$5-'СЕТ СН'!$H$20</f>
        <v>3291.3770773000001</v>
      </c>
      <c r="O98" s="36">
        <f>SUMIFS(СВЦЭМ!$C$33:$C$776,СВЦЭМ!$A$33:$A$776,$A98,СВЦЭМ!$B$33:$B$776,O$83)+'СЕТ СН'!$H$12+СВЦЭМ!$D$10+'СЕТ СН'!$H$5-'СЕТ СН'!$H$20</f>
        <v>3306.66212584</v>
      </c>
      <c r="P98" s="36">
        <f>SUMIFS(СВЦЭМ!$C$33:$C$776,СВЦЭМ!$A$33:$A$776,$A98,СВЦЭМ!$B$33:$B$776,P$83)+'СЕТ СН'!$H$12+СВЦЭМ!$D$10+'СЕТ СН'!$H$5-'СЕТ СН'!$H$20</f>
        <v>3317.2784952900001</v>
      </c>
      <c r="Q98" s="36">
        <f>SUMIFS(СВЦЭМ!$C$33:$C$776,СВЦЭМ!$A$33:$A$776,$A98,СВЦЭМ!$B$33:$B$776,Q$83)+'СЕТ СН'!$H$12+СВЦЭМ!$D$10+'СЕТ СН'!$H$5-'СЕТ СН'!$H$20</f>
        <v>3308.4174885399998</v>
      </c>
      <c r="R98" s="36">
        <f>SUMIFS(СВЦЭМ!$C$33:$C$776,СВЦЭМ!$A$33:$A$776,$A98,СВЦЭМ!$B$33:$B$776,R$83)+'СЕТ СН'!$H$12+СВЦЭМ!$D$10+'СЕТ СН'!$H$5-'СЕТ СН'!$H$20</f>
        <v>3308.3161490399998</v>
      </c>
      <c r="S98" s="36">
        <f>SUMIFS(СВЦЭМ!$C$33:$C$776,СВЦЭМ!$A$33:$A$776,$A98,СВЦЭМ!$B$33:$B$776,S$83)+'СЕТ СН'!$H$12+СВЦЭМ!$D$10+'СЕТ СН'!$H$5-'СЕТ СН'!$H$20</f>
        <v>3305.8339362900001</v>
      </c>
      <c r="T98" s="36">
        <f>SUMIFS(СВЦЭМ!$C$33:$C$776,СВЦЭМ!$A$33:$A$776,$A98,СВЦЭМ!$B$33:$B$776,T$83)+'СЕТ СН'!$H$12+СВЦЭМ!$D$10+'СЕТ СН'!$H$5-'СЕТ СН'!$H$20</f>
        <v>3305.0505052899998</v>
      </c>
      <c r="U98" s="36">
        <f>SUMIFS(СВЦЭМ!$C$33:$C$776,СВЦЭМ!$A$33:$A$776,$A98,СВЦЭМ!$B$33:$B$776,U$83)+'СЕТ СН'!$H$12+СВЦЭМ!$D$10+'СЕТ СН'!$H$5-'СЕТ СН'!$H$20</f>
        <v>3297.5988705099999</v>
      </c>
      <c r="V98" s="36">
        <f>SUMIFS(СВЦЭМ!$C$33:$C$776,СВЦЭМ!$A$33:$A$776,$A98,СВЦЭМ!$B$33:$B$776,V$83)+'СЕТ СН'!$H$12+СВЦЭМ!$D$10+'СЕТ СН'!$H$5-'СЕТ СН'!$H$20</f>
        <v>3281.43947475</v>
      </c>
      <c r="W98" s="36">
        <f>SUMIFS(СВЦЭМ!$C$33:$C$776,СВЦЭМ!$A$33:$A$776,$A98,СВЦЭМ!$B$33:$B$776,W$83)+'СЕТ СН'!$H$12+СВЦЭМ!$D$10+'СЕТ СН'!$H$5-'СЕТ СН'!$H$20</f>
        <v>3257.9090673800001</v>
      </c>
      <c r="X98" s="36">
        <f>SUMIFS(СВЦЭМ!$C$33:$C$776,СВЦЭМ!$A$33:$A$776,$A98,СВЦЭМ!$B$33:$B$776,X$83)+'СЕТ СН'!$H$12+СВЦЭМ!$D$10+'СЕТ СН'!$H$5-'СЕТ СН'!$H$20</f>
        <v>3281.50436193</v>
      </c>
      <c r="Y98" s="36">
        <f>SUMIFS(СВЦЭМ!$C$33:$C$776,СВЦЭМ!$A$33:$A$776,$A98,СВЦЭМ!$B$33:$B$776,Y$83)+'СЕТ СН'!$H$12+СВЦЭМ!$D$10+'СЕТ СН'!$H$5-'СЕТ СН'!$H$20</f>
        <v>3376.4422078900002</v>
      </c>
    </row>
    <row r="99" spans="1:25" ht="15.75" x14ac:dyDescent="0.2">
      <c r="A99" s="35">
        <f t="shared" si="2"/>
        <v>43998</v>
      </c>
      <c r="B99" s="36">
        <f>SUMIFS(СВЦЭМ!$C$33:$C$776,СВЦЭМ!$A$33:$A$776,$A99,СВЦЭМ!$B$33:$B$776,B$83)+'СЕТ СН'!$H$12+СВЦЭМ!$D$10+'СЕТ СН'!$H$5-'СЕТ СН'!$H$20</f>
        <v>3479.7901648100001</v>
      </c>
      <c r="C99" s="36">
        <f>SUMIFS(СВЦЭМ!$C$33:$C$776,СВЦЭМ!$A$33:$A$776,$A99,СВЦЭМ!$B$33:$B$776,C$83)+'СЕТ СН'!$H$12+СВЦЭМ!$D$10+'СЕТ СН'!$H$5-'СЕТ СН'!$H$20</f>
        <v>3512.7335496699998</v>
      </c>
      <c r="D99" s="36">
        <f>SUMIFS(СВЦЭМ!$C$33:$C$776,СВЦЭМ!$A$33:$A$776,$A99,СВЦЭМ!$B$33:$B$776,D$83)+'СЕТ СН'!$H$12+СВЦЭМ!$D$10+'СЕТ СН'!$H$5-'СЕТ СН'!$H$20</f>
        <v>3531.9326135400001</v>
      </c>
      <c r="E99" s="36">
        <f>SUMIFS(СВЦЭМ!$C$33:$C$776,СВЦЭМ!$A$33:$A$776,$A99,СВЦЭМ!$B$33:$B$776,E$83)+'СЕТ СН'!$H$12+СВЦЭМ!$D$10+'СЕТ СН'!$H$5-'СЕТ СН'!$H$20</f>
        <v>3525.6351893000001</v>
      </c>
      <c r="F99" s="36">
        <f>SUMIFS(СВЦЭМ!$C$33:$C$776,СВЦЭМ!$A$33:$A$776,$A99,СВЦЭМ!$B$33:$B$776,F$83)+'СЕТ СН'!$H$12+СВЦЭМ!$D$10+'СЕТ СН'!$H$5-'СЕТ СН'!$H$20</f>
        <v>3524.6112045199998</v>
      </c>
      <c r="G99" s="36">
        <f>SUMIFS(СВЦЭМ!$C$33:$C$776,СВЦЭМ!$A$33:$A$776,$A99,СВЦЭМ!$B$33:$B$776,G$83)+'СЕТ СН'!$H$12+СВЦЭМ!$D$10+'СЕТ СН'!$H$5-'СЕТ СН'!$H$20</f>
        <v>3535.05374876</v>
      </c>
      <c r="H99" s="36">
        <f>SUMIFS(СВЦЭМ!$C$33:$C$776,СВЦЭМ!$A$33:$A$776,$A99,СВЦЭМ!$B$33:$B$776,H$83)+'СЕТ СН'!$H$12+СВЦЭМ!$D$10+'СЕТ СН'!$H$5-'СЕТ СН'!$H$20</f>
        <v>3534.8280966900002</v>
      </c>
      <c r="I99" s="36">
        <f>SUMIFS(СВЦЭМ!$C$33:$C$776,СВЦЭМ!$A$33:$A$776,$A99,СВЦЭМ!$B$33:$B$776,I$83)+'СЕТ СН'!$H$12+СВЦЭМ!$D$10+'СЕТ СН'!$H$5-'СЕТ СН'!$H$20</f>
        <v>3489.7540519300001</v>
      </c>
      <c r="J99" s="36">
        <f>SUMIFS(СВЦЭМ!$C$33:$C$776,СВЦЭМ!$A$33:$A$776,$A99,СВЦЭМ!$B$33:$B$776,J$83)+'СЕТ СН'!$H$12+СВЦЭМ!$D$10+'СЕТ СН'!$H$5-'СЕТ СН'!$H$20</f>
        <v>3430.1761101699999</v>
      </c>
      <c r="K99" s="36">
        <f>SUMIFS(СВЦЭМ!$C$33:$C$776,СВЦЭМ!$A$33:$A$776,$A99,СВЦЭМ!$B$33:$B$776,K$83)+'СЕТ СН'!$H$12+СВЦЭМ!$D$10+'СЕТ СН'!$H$5-'СЕТ СН'!$H$20</f>
        <v>3351.6333636099998</v>
      </c>
      <c r="L99" s="36">
        <f>SUMIFS(СВЦЭМ!$C$33:$C$776,СВЦЭМ!$A$33:$A$776,$A99,СВЦЭМ!$B$33:$B$776,L$83)+'СЕТ СН'!$H$12+СВЦЭМ!$D$10+'СЕТ СН'!$H$5-'СЕТ СН'!$H$20</f>
        <v>3304.2177600499999</v>
      </c>
      <c r="M99" s="36">
        <f>SUMIFS(СВЦЭМ!$C$33:$C$776,СВЦЭМ!$A$33:$A$776,$A99,СВЦЭМ!$B$33:$B$776,M$83)+'СЕТ СН'!$H$12+СВЦЭМ!$D$10+'СЕТ СН'!$H$5-'СЕТ СН'!$H$20</f>
        <v>3302.8358802500002</v>
      </c>
      <c r="N99" s="36">
        <f>SUMIFS(СВЦЭМ!$C$33:$C$776,СВЦЭМ!$A$33:$A$776,$A99,СВЦЭМ!$B$33:$B$776,N$83)+'СЕТ СН'!$H$12+СВЦЭМ!$D$10+'СЕТ СН'!$H$5-'СЕТ СН'!$H$20</f>
        <v>3306.0896505199999</v>
      </c>
      <c r="O99" s="36">
        <f>SUMIFS(СВЦЭМ!$C$33:$C$776,СВЦЭМ!$A$33:$A$776,$A99,СВЦЭМ!$B$33:$B$776,O$83)+'СЕТ СН'!$H$12+СВЦЭМ!$D$10+'СЕТ СН'!$H$5-'СЕТ СН'!$H$20</f>
        <v>3316.9125223199999</v>
      </c>
      <c r="P99" s="36">
        <f>SUMIFS(СВЦЭМ!$C$33:$C$776,СВЦЭМ!$A$33:$A$776,$A99,СВЦЭМ!$B$33:$B$776,P$83)+'СЕТ СН'!$H$12+СВЦЭМ!$D$10+'СЕТ СН'!$H$5-'СЕТ СН'!$H$20</f>
        <v>3315.7747909700001</v>
      </c>
      <c r="Q99" s="36">
        <f>SUMIFS(СВЦЭМ!$C$33:$C$776,СВЦЭМ!$A$33:$A$776,$A99,СВЦЭМ!$B$33:$B$776,Q$83)+'СЕТ СН'!$H$12+СВЦЭМ!$D$10+'СЕТ СН'!$H$5-'СЕТ СН'!$H$20</f>
        <v>3318.1075578700002</v>
      </c>
      <c r="R99" s="36">
        <f>SUMIFS(СВЦЭМ!$C$33:$C$776,СВЦЭМ!$A$33:$A$776,$A99,СВЦЭМ!$B$33:$B$776,R$83)+'СЕТ СН'!$H$12+СВЦЭМ!$D$10+'СЕТ СН'!$H$5-'СЕТ СН'!$H$20</f>
        <v>3317.0599886499999</v>
      </c>
      <c r="S99" s="36">
        <f>SUMIFS(СВЦЭМ!$C$33:$C$776,СВЦЭМ!$A$33:$A$776,$A99,СВЦЭМ!$B$33:$B$776,S$83)+'СЕТ СН'!$H$12+СВЦЭМ!$D$10+'СЕТ СН'!$H$5-'СЕТ СН'!$H$20</f>
        <v>3318.4155694000001</v>
      </c>
      <c r="T99" s="36">
        <f>SUMIFS(СВЦЭМ!$C$33:$C$776,СВЦЭМ!$A$33:$A$776,$A99,СВЦЭМ!$B$33:$B$776,T$83)+'СЕТ СН'!$H$12+СВЦЭМ!$D$10+'СЕТ СН'!$H$5-'СЕТ СН'!$H$20</f>
        <v>3311.8689474000003</v>
      </c>
      <c r="U99" s="36">
        <f>SUMIFS(СВЦЭМ!$C$33:$C$776,СВЦЭМ!$A$33:$A$776,$A99,СВЦЭМ!$B$33:$B$776,U$83)+'СЕТ СН'!$H$12+СВЦЭМ!$D$10+'СЕТ СН'!$H$5-'СЕТ СН'!$H$20</f>
        <v>3303.8443472200001</v>
      </c>
      <c r="V99" s="36">
        <f>SUMIFS(СВЦЭМ!$C$33:$C$776,СВЦЭМ!$A$33:$A$776,$A99,СВЦЭМ!$B$33:$B$776,V$83)+'СЕТ СН'!$H$12+СВЦЭМ!$D$10+'СЕТ СН'!$H$5-'СЕТ СН'!$H$20</f>
        <v>3266.1359713800002</v>
      </c>
      <c r="W99" s="36">
        <f>SUMIFS(СВЦЭМ!$C$33:$C$776,СВЦЭМ!$A$33:$A$776,$A99,СВЦЭМ!$B$33:$B$776,W$83)+'СЕТ СН'!$H$12+СВЦЭМ!$D$10+'СЕТ СН'!$H$5-'СЕТ СН'!$H$20</f>
        <v>3265.2408000999999</v>
      </c>
      <c r="X99" s="36">
        <f>SUMIFS(СВЦЭМ!$C$33:$C$776,СВЦЭМ!$A$33:$A$776,$A99,СВЦЭМ!$B$33:$B$776,X$83)+'СЕТ СН'!$H$12+СВЦЭМ!$D$10+'СЕТ СН'!$H$5-'СЕТ СН'!$H$20</f>
        <v>3319.79279172</v>
      </c>
      <c r="Y99" s="36">
        <f>SUMIFS(СВЦЭМ!$C$33:$C$776,СВЦЭМ!$A$33:$A$776,$A99,СВЦЭМ!$B$33:$B$776,Y$83)+'СЕТ СН'!$H$12+СВЦЭМ!$D$10+'СЕТ СН'!$H$5-'СЕТ СН'!$H$20</f>
        <v>3392.9291828699997</v>
      </c>
    </row>
    <row r="100" spans="1:25" ht="15.75" x14ac:dyDescent="0.2">
      <c r="A100" s="35">
        <f t="shared" si="2"/>
        <v>43999</v>
      </c>
      <c r="B100" s="36">
        <f>SUMIFS(СВЦЭМ!$C$33:$C$776,СВЦЭМ!$A$33:$A$776,$A100,СВЦЭМ!$B$33:$B$776,B$83)+'СЕТ СН'!$H$12+СВЦЭМ!$D$10+'СЕТ СН'!$H$5-'СЕТ СН'!$H$20</f>
        <v>3511.95953525</v>
      </c>
      <c r="C100" s="36">
        <f>SUMIFS(СВЦЭМ!$C$33:$C$776,СВЦЭМ!$A$33:$A$776,$A100,СВЦЭМ!$B$33:$B$776,C$83)+'СЕТ СН'!$H$12+СВЦЭМ!$D$10+'СЕТ СН'!$H$5-'СЕТ СН'!$H$20</f>
        <v>3551.2934836599998</v>
      </c>
      <c r="D100" s="36">
        <f>SUMIFS(СВЦЭМ!$C$33:$C$776,СВЦЭМ!$A$33:$A$776,$A100,СВЦЭМ!$B$33:$B$776,D$83)+'СЕТ СН'!$H$12+СВЦЭМ!$D$10+'СЕТ СН'!$H$5-'СЕТ СН'!$H$20</f>
        <v>3533.95842313</v>
      </c>
      <c r="E100" s="36">
        <f>SUMIFS(СВЦЭМ!$C$33:$C$776,СВЦЭМ!$A$33:$A$776,$A100,СВЦЭМ!$B$33:$B$776,E$83)+'СЕТ СН'!$H$12+СВЦЭМ!$D$10+'СЕТ СН'!$H$5-'СЕТ СН'!$H$20</f>
        <v>3518.9216882700002</v>
      </c>
      <c r="F100" s="36">
        <f>SUMIFS(СВЦЭМ!$C$33:$C$776,СВЦЭМ!$A$33:$A$776,$A100,СВЦЭМ!$B$33:$B$776,F$83)+'СЕТ СН'!$H$12+СВЦЭМ!$D$10+'СЕТ СН'!$H$5-'СЕТ СН'!$H$20</f>
        <v>3513.2243928400003</v>
      </c>
      <c r="G100" s="36">
        <f>SUMIFS(СВЦЭМ!$C$33:$C$776,СВЦЭМ!$A$33:$A$776,$A100,СВЦЭМ!$B$33:$B$776,G$83)+'СЕТ СН'!$H$12+СВЦЭМ!$D$10+'СЕТ СН'!$H$5-'СЕТ СН'!$H$20</f>
        <v>3524.1042518300001</v>
      </c>
      <c r="H100" s="36">
        <f>SUMIFS(СВЦЭМ!$C$33:$C$776,СВЦЭМ!$A$33:$A$776,$A100,СВЦЭМ!$B$33:$B$776,H$83)+'СЕТ СН'!$H$12+СВЦЭМ!$D$10+'СЕТ СН'!$H$5-'СЕТ СН'!$H$20</f>
        <v>3555.6891283</v>
      </c>
      <c r="I100" s="36">
        <f>SUMIFS(СВЦЭМ!$C$33:$C$776,СВЦЭМ!$A$33:$A$776,$A100,СВЦЭМ!$B$33:$B$776,I$83)+'СЕТ СН'!$H$12+СВЦЭМ!$D$10+'СЕТ СН'!$H$5-'СЕТ СН'!$H$20</f>
        <v>3528.7807066999999</v>
      </c>
      <c r="J100" s="36">
        <f>SUMIFS(СВЦЭМ!$C$33:$C$776,СВЦЭМ!$A$33:$A$776,$A100,СВЦЭМ!$B$33:$B$776,J$83)+'СЕТ СН'!$H$12+СВЦЭМ!$D$10+'СЕТ СН'!$H$5-'СЕТ СН'!$H$20</f>
        <v>3469.2800244600003</v>
      </c>
      <c r="K100" s="36">
        <f>SUMIFS(СВЦЭМ!$C$33:$C$776,СВЦЭМ!$A$33:$A$776,$A100,СВЦЭМ!$B$33:$B$776,K$83)+'СЕТ СН'!$H$12+СВЦЭМ!$D$10+'СЕТ СН'!$H$5-'СЕТ СН'!$H$20</f>
        <v>3374.0189690500001</v>
      </c>
      <c r="L100" s="36">
        <f>SUMIFS(СВЦЭМ!$C$33:$C$776,СВЦЭМ!$A$33:$A$776,$A100,СВЦЭМ!$B$33:$B$776,L$83)+'СЕТ СН'!$H$12+СВЦЭМ!$D$10+'СЕТ СН'!$H$5-'СЕТ СН'!$H$20</f>
        <v>3300.9878665800002</v>
      </c>
      <c r="M100" s="36">
        <f>SUMIFS(СВЦЭМ!$C$33:$C$776,СВЦЭМ!$A$33:$A$776,$A100,СВЦЭМ!$B$33:$B$776,M$83)+'СЕТ СН'!$H$12+СВЦЭМ!$D$10+'СЕТ СН'!$H$5-'СЕТ СН'!$H$20</f>
        <v>3289.2273863199998</v>
      </c>
      <c r="N100" s="36">
        <f>SUMIFS(СВЦЭМ!$C$33:$C$776,СВЦЭМ!$A$33:$A$776,$A100,СВЦЭМ!$B$33:$B$776,N$83)+'СЕТ СН'!$H$12+СВЦЭМ!$D$10+'СЕТ СН'!$H$5-'СЕТ СН'!$H$20</f>
        <v>3293.8201004399998</v>
      </c>
      <c r="O100" s="36">
        <f>SUMIFS(СВЦЭМ!$C$33:$C$776,СВЦЭМ!$A$33:$A$776,$A100,СВЦЭМ!$B$33:$B$776,O$83)+'СЕТ СН'!$H$12+СВЦЭМ!$D$10+'СЕТ СН'!$H$5-'СЕТ СН'!$H$20</f>
        <v>3306.6254399700001</v>
      </c>
      <c r="P100" s="36">
        <f>SUMIFS(СВЦЭМ!$C$33:$C$776,СВЦЭМ!$A$33:$A$776,$A100,СВЦЭМ!$B$33:$B$776,P$83)+'СЕТ СН'!$H$12+СВЦЭМ!$D$10+'СЕТ СН'!$H$5-'СЕТ СН'!$H$20</f>
        <v>3322.4483122699999</v>
      </c>
      <c r="Q100" s="36">
        <f>SUMIFS(СВЦЭМ!$C$33:$C$776,СВЦЭМ!$A$33:$A$776,$A100,СВЦЭМ!$B$33:$B$776,Q$83)+'СЕТ СН'!$H$12+СВЦЭМ!$D$10+'СЕТ СН'!$H$5-'СЕТ СН'!$H$20</f>
        <v>3310.7778687800001</v>
      </c>
      <c r="R100" s="36">
        <f>SUMIFS(СВЦЭМ!$C$33:$C$776,СВЦЭМ!$A$33:$A$776,$A100,СВЦЭМ!$B$33:$B$776,R$83)+'СЕТ СН'!$H$12+СВЦЭМ!$D$10+'СЕТ СН'!$H$5-'СЕТ СН'!$H$20</f>
        <v>3306.8246162</v>
      </c>
      <c r="S100" s="36">
        <f>SUMIFS(СВЦЭМ!$C$33:$C$776,СВЦЭМ!$A$33:$A$776,$A100,СВЦЭМ!$B$33:$B$776,S$83)+'СЕТ СН'!$H$12+СВЦЭМ!$D$10+'СЕТ СН'!$H$5-'СЕТ СН'!$H$20</f>
        <v>3308.4199228699999</v>
      </c>
      <c r="T100" s="36">
        <f>SUMIFS(СВЦЭМ!$C$33:$C$776,СВЦЭМ!$A$33:$A$776,$A100,СВЦЭМ!$B$33:$B$776,T$83)+'СЕТ СН'!$H$12+СВЦЭМ!$D$10+'СЕТ СН'!$H$5-'СЕТ СН'!$H$20</f>
        <v>3318.8891905800001</v>
      </c>
      <c r="U100" s="36">
        <f>SUMIFS(СВЦЭМ!$C$33:$C$776,СВЦЭМ!$A$33:$A$776,$A100,СВЦЭМ!$B$33:$B$776,U$83)+'СЕТ СН'!$H$12+СВЦЭМ!$D$10+'СЕТ СН'!$H$5-'СЕТ СН'!$H$20</f>
        <v>3303.4587969499999</v>
      </c>
      <c r="V100" s="36">
        <f>SUMIFS(СВЦЭМ!$C$33:$C$776,СВЦЭМ!$A$33:$A$776,$A100,СВЦЭМ!$B$33:$B$776,V$83)+'СЕТ СН'!$H$12+СВЦЭМ!$D$10+'СЕТ СН'!$H$5-'СЕТ СН'!$H$20</f>
        <v>3296.8017938600001</v>
      </c>
      <c r="W100" s="36">
        <f>SUMIFS(СВЦЭМ!$C$33:$C$776,СВЦЭМ!$A$33:$A$776,$A100,СВЦЭМ!$B$33:$B$776,W$83)+'СЕТ СН'!$H$12+СВЦЭМ!$D$10+'СЕТ СН'!$H$5-'СЕТ СН'!$H$20</f>
        <v>3302.1876912600001</v>
      </c>
      <c r="X100" s="36">
        <f>SUMIFS(СВЦЭМ!$C$33:$C$776,СВЦЭМ!$A$33:$A$776,$A100,СВЦЭМ!$B$33:$B$776,X$83)+'СЕТ СН'!$H$12+СВЦЭМ!$D$10+'СЕТ СН'!$H$5-'СЕТ СН'!$H$20</f>
        <v>3346.6617106799999</v>
      </c>
      <c r="Y100" s="36">
        <f>SUMIFS(СВЦЭМ!$C$33:$C$776,СВЦЭМ!$A$33:$A$776,$A100,СВЦЭМ!$B$33:$B$776,Y$83)+'СЕТ СН'!$H$12+СВЦЭМ!$D$10+'СЕТ СН'!$H$5-'СЕТ СН'!$H$20</f>
        <v>3429.5524800399999</v>
      </c>
    </row>
    <row r="101" spans="1:25" ht="15.75" x14ac:dyDescent="0.2">
      <c r="A101" s="35">
        <f t="shared" si="2"/>
        <v>44000</v>
      </c>
      <c r="B101" s="36">
        <f>SUMIFS(СВЦЭМ!$C$33:$C$776,СВЦЭМ!$A$33:$A$776,$A101,СВЦЭМ!$B$33:$B$776,B$83)+'СЕТ СН'!$H$12+СВЦЭМ!$D$10+'СЕТ СН'!$H$5-'СЕТ СН'!$H$20</f>
        <v>3401.91799459</v>
      </c>
      <c r="C101" s="36">
        <f>SUMIFS(СВЦЭМ!$C$33:$C$776,СВЦЭМ!$A$33:$A$776,$A101,СВЦЭМ!$B$33:$B$776,C$83)+'СЕТ СН'!$H$12+СВЦЭМ!$D$10+'СЕТ СН'!$H$5-'СЕТ СН'!$H$20</f>
        <v>3378.1557286900002</v>
      </c>
      <c r="D101" s="36">
        <f>SUMIFS(СВЦЭМ!$C$33:$C$776,СВЦЭМ!$A$33:$A$776,$A101,СВЦЭМ!$B$33:$B$776,D$83)+'СЕТ СН'!$H$12+СВЦЭМ!$D$10+'СЕТ СН'!$H$5-'СЕТ СН'!$H$20</f>
        <v>3406.2392503900001</v>
      </c>
      <c r="E101" s="36">
        <f>SUMIFS(СВЦЭМ!$C$33:$C$776,СВЦЭМ!$A$33:$A$776,$A101,СВЦЭМ!$B$33:$B$776,E$83)+'СЕТ СН'!$H$12+СВЦЭМ!$D$10+'СЕТ СН'!$H$5-'СЕТ СН'!$H$20</f>
        <v>3416.25828813</v>
      </c>
      <c r="F101" s="36">
        <f>SUMIFS(СВЦЭМ!$C$33:$C$776,СВЦЭМ!$A$33:$A$776,$A101,СВЦЭМ!$B$33:$B$776,F$83)+'СЕТ СН'!$H$12+СВЦЭМ!$D$10+'СЕТ СН'!$H$5-'СЕТ СН'!$H$20</f>
        <v>3415.7792073999999</v>
      </c>
      <c r="G101" s="36">
        <f>SUMIFS(СВЦЭМ!$C$33:$C$776,СВЦЭМ!$A$33:$A$776,$A101,СВЦЭМ!$B$33:$B$776,G$83)+'СЕТ СН'!$H$12+СВЦЭМ!$D$10+'СЕТ СН'!$H$5-'СЕТ СН'!$H$20</f>
        <v>3530.72745364</v>
      </c>
      <c r="H101" s="36">
        <f>SUMIFS(СВЦЭМ!$C$33:$C$776,СВЦЭМ!$A$33:$A$776,$A101,СВЦЭМ!$B$33:$B$776,H$83)+'СЕТ СН'!$H$12+СВЦЭМ!$D$10+'СЕТ СН'!$H$5-'СЕТ СН'!$H$20</f>
        <v>3490.4762926100002</v>
      </c>
      <c r="I101" s="36">
        <f>SUMIFS(СВЦЭМ!$C$33:$C$776,СВЦЭМ!$A$33:$A$776,$A101,СВЦЭМ!$B$33:$B$776,I$83)+'СЕТ СН'!$H$12+СВЦЭМ!$D$10+'СЕТ СН'!$H$5-'СЕТ СН'!$H$20</f>
        <v>3483.7317752200001</v>
      </c>
      <c r="J101" s="36">
        <f>SUMIFS(СВЦЭМ!$C$33:$C$776,СВЦЭМ!$A$33:$A$776,$A101,СВЦЭМ!$B$33:$B$776,J$83)+'СЕТ СН'!$H$12+СВЦЭМ!$D$10+'СЕТ СН'!$H$5-'СЕТ СН'!$H$20</f>
        <v>3484.7536463699998</v>
      </c>
      <c r="K101" s="36">
        <f>SUMIFS(СВЦЭМ!$C$33:$C$776,СВЦЭМ!$A$33:$A$776,$A101,СВЦЭМ!$B$33:$B$776,K$83)+'СЕТ СН'!$H$12+СВЦЭМ!$D$10+'СЕТ СН'!$H$5-'СЕТ СН'!$H$20</f>
        <v>3403.4559402</v>
      </c>
      <c r="L101" s="36">
        <f>SUMIFS(СВЦЭМ!$C$33:$C$776,СВЦЭМ!$A$33:$A$776,$A101,СВЦЭМ!$B$33:$B$776,L$83)+'СЕТ СН'!$H$12+СВЦЭМ!$D$10+'СЕТ СН'!$H$5-'СЕТ СН'!$H$20</f>
        <v>3345.81026122</v>
      </c>
      <c r="M101" s="36">
        <f>SUMIFS(СВЦЭМ!$C$33:$C$776,СВЦЭМ!$A$33:$A$776,$A101,СВЦЭМ!$B$33:$B$776,M$83)+'СЕТ СН'!$H$12+СВЦЭМ!$D$10+'СЕТ СН'!$H$5-'СЕТ СН'!$H$20</f>
        <v>3330.75768702</v>
      </c>
      <c r="N101" s="36">
        <f>SUMIFS(СВЦЭМ!$C$33:$C$776,СВЦЭМ!$A$33:$A$776,$A101,СВЦЭМ!$B$33:$B$776,N$83)+'СЕТ СН'!$H$12+СВЦЭМ!$D$10+'СЕТ СН'!$H$5-'СЕТ СН'!$H$20</f>
        <v>3345.9527648000003</v>
      </c>
      <c r="O101" s="36">
        <f>SUMIFS(СВЦЭМ!$C$33:$C$776,СВЦЭМ!$A$33:$A$776,$A101,СВЦЭМ!$B$33:$B$776,O$83)+'СЕТ СН'!$H$12+СВЦЭМ!$D$10+'СЕТ СН'!$H$5-'СЕТ СН'!$H$20</f>
        <v>3361.1105852000001</v>
      </c>
      <c r="P101" s="36">
        <f>SUMIFS(СВЦЭМ!$C$33:$C$776,СВЦЭМ!$A$33:$A$776,$A101,СВЦЭМ!$B$33:$B$776,P$83)+'СЕТ СН'!$H$12+СВЦЭМ!$D$10+'СЕТ СН'!$H$5-'СЕТ СН'!$H$20</f>
        <v>3356.1759194900001</v>
      </c>
      <c r="Q101" s="36">
        <f>SUMIFS(СВЦЭМ!$C$33:$C$776,СВЦЭМ!$A$33:$A$776,$A101,СВЦЭМ!$B$33:$B$776,Q$83)+'СЕТ СН'!$H$12+СВЦЭМ!$D$10+'СЕТ СН'!$H$5-'СЕТ СН'!$H$20</f>
        <v>3359.4765908300001</v>
      </c>
      <c r="R101" s="36">
        <f>SUMIFS(СВЦЭМ!$C$33:$C$776,СВЦЭМ!$A$33:$A$776,$A101,СВЦЭМ!$B$33:$B$776,R$83)+'СЕТ СН'!$H$12+СВЦЭМ!$D$10+'СЕТ СН'!$H$5-'СЕТ СН'!$H$20</f>
        <v>3356.6191235800002</v>
      </c>
      <c r="S101" s="36">
        <f>SUMIFS(СВЦЭМ!$C$33:$C$776,СВЦЭМ!$A$33:$A$776,$A101,СВЦЭМ!$B$33:$B$776,S$83)+'СЕТ СН'!$H$12+СВЦЭМ!$D$10+'СЕТ СН'!$H$5-'СЕТ СН'!$H$20</f>
        <v>3369.1629548000001</v>
      </c>
      <c r="T101" s="36">
        <f>SUMIFS(СВЦЭМ!$C$33:$C$776,СВЦЭМ!$A$33:$A$776,$A101,СВЦЭМ!$B$33:$B$776,T$83)+'СЕТ СН'!$H$12+СВЦЭМ!$D$10+'СЕТ СН'!$H$5-'СЕТ СН'!$H$20</f>
        <v>3365.2079859699998</v>
      </c>
      <c r="U101" s="36">
        <f>SUMIFS(СВЦЭМ!$C$33:$C$776,СВЦЭМ!$A$33:$A$776,$A101,СВЦЭМ!$B$33:$B$776,U$83)+'СЕТ СН'!$H$12+СВЦЭМ!$D$10+'СЕТ СН'!$H$5-'СЕТ СН'!$H$20</f>
        <v>3365.5019700299999</v>
      </c>
      <c r="V101" s="36">
        <f>SUMIFS(СВЦЭМ!$C$33:$C$776,СВЦЭМ!$A$33:$A$776,$A101,СВЦЭМ!$B$33:$B$776,V$83)+'СЕТ СН'!$H$12+СВЦЭМ!$D$10+'СЕТ СН'!$H$5-'СЕТ СН'!$H$20</f>
        <v>3346.5737887200003</v>
      </c>
      <c r="W101" s="36">
        <f>SUMIFS(СВЦЭМ!$C$33:$C$776,СВЦЭМ!$A$33:$A$776,$A101,СВЦЭМ!$B$33:$B$776,W$83)+'СЕТ СН'!$H$12+СВЦЭМ!$D$10+'СЕТ СН'!$H$5-'СЕТ СН'!$H$20</f>
        <v>3339.3276534300003</v>
      </c>
      <c r="X101" s="36">
        <f>SUMIFS(СВЦЭМ!$C$33:$C$776,СВЦЭМ!$A$33:$A$776,$A101,СВЦЭМ!$B$33:$B$776,X$83)+'СЕТ СН'!$H$12+СВЦЭМ!$D$10+'СЕТ СН'!$H$5-'СЕТ СН'!$H$20</f>
        <v>3383.2990122199999</v>
      </c>
      <c r="Y101" s="36">
        <f>SUMIFS(СВЦЭМ!$C$33:$C$776,СВЦЭМ!$A$33:$A$776,$A101,СВЦЭМ!$B$33:$B$776,Y$83)+'СЕТ СН'!$H$12+СВЦЭМ!$D$10+'СЕТ СН'!$H$5-'СЕТ СН'!$H$20</f>
        <v>3393.4592571600001</v>
      </c>
    </row>
    <row r="102" spans="1:25" ht="15.75" x14ac:dyDescent="0.2">
      <c r="A102" s="35">
        <f t="shared" si="2"/>
        <v>44001</v>
      </c>
      <c r="B102" s="36">
        <f>SUMIFS(СВЦЭМ!$C$33:$C$776,СВЦЭМ!$A$33:$A$776,$A102,СВЦЭМ!$B$33:$B$776,B$83)+'СЕТ СН'!$H$12+СВЦЭМ!$D$10+'СЕТ СН'!$H$5-'СЕТ СН'!$H$20</f>
        <v>3503.07765371</v>
      </c>
      <c r="C102" s="36">
        <f>SUMIFS(СВЦЭМ!$C$33:$C$776,СВЦЭМ!$A$33:$A$776,$A102,СВЦЭМ!$B$33:$B$776,C$83)+'СЕТ СН'!$H$12+СВЦЭМ!$D$10+'СЕТ СН'!$H$5-'СЕТ СН'!$H$20</f>
        <v>3539.7430287900002</v>
      </c>
      <c r="D102" s="36">
        <f>SUMIFS(СВЦЭМ!$C$33:$C$776,СВЦЭМ!$A$33:$A$776,$A102,СВЦЭМ!$B$33:$B$776,D$83)+'СЕТ СН'!$H$12+СВЦЭМ!$D$10+'СЕТ СН'!$H$5-'СЕТ СН'!$H$20</f>
        <v>3546.0897729899998</v>
      </c>
      <c r="E102" s="36">
        <f>SUMIFS(СВЦЭМ!$C$33:$C$776,СВЦЭМ!$A$33:$A$776,$A102,СВЦЭМ!$B$33:$B$776,E$83)+'СЕТ СН'!$H$12+СВЦЭМ!$D$10+'СЕТ СН'!$H$5-'СЕТ СН'!$H$20</f>
        <v>3535.0596825900002</v>
      </c>
      <c r="F102" s="36">
        <f>SUMIFS(СВЦЭМ!$C$33:$C$776,СВЦЭМ!$A$33:$A$776,$A102,СВЦЭМ!$B$33:$B$776,F$83)+'СЕТ СН'!$H$12+СВЦЭМ!$D$10+'СЕТ СН'!$H$5-'СЕТ СН'!$H$20</f>
        <v>3530.6537245999998</v>
      </c>
      <c r="G102" s="36">
        <f>SUMIFS(СВЦЭМ!$C$33:$C$776,СВЦЭМ!$A$33:$A$776,$A102,СВЦЭМ!$B$33:$B$776,G$83)+'СЕТ СН'!$H$12+СВЦЭМ!$D$10+'СЕТ СН'!$H$5-'СЕТ СН'!$H$20</f>
        <v>3539.2239420999999</v>
      </c>
      <c r="H102" s="36">
        <f>SUMIFS(СВЦЭМ!$C$33:$C$776,СВЦЭМ!$A$33:$A$776,$A102,СВЦЭМ!$B$33:$B$776,H$83)+'СЕТ СН'!$H$12+СВЦЭМ!$D$10+'СЕТ СН'!$H$5-'СЕТ СН'!$H$20</f>
        <v>3556.1289114400001</v>
      </c>
      <c r="I102" s="36">
        <f>SUMIFS(СВЦЭМ!$C$33:$C$776,СВЦЭМ!$A$33:$A$776,$A102,СВЦЭМ!$B$33:$B$776,I$83)+'СЕТ СН'!$H$12+СВЦЭМ!$D$10+'СЕТ СН'!$H$5-'СЕТ СН'!$H$20</f>
        <v>3540.99767922</v>
      </c>
      <c r="J102" s="36">
        <f>SUMIFS(СВЦЭМ!$C$33:$C$776,СВЦЭМ!$A$33:$A$776,$A102,СВЦЭМ!$B$33:$B$776,J$83)+'СЕТ СН'!$H$12+СВЦЭМ!$D$10+'СЕТ СН'!$H$5-'СЕТ СН'!$H$20</f>
        <v>3438.08056377</v>
      </c>
      <c r="K102" s="36">
        <f>SUMIFS(СВЦЭМ!$C$33:$C$776,СВЦЭМ!$A$33:$A$776,$A102,СВЦЭМ!$B$33:$B$776,K$83)+'СЕТ СН'!$H$12+СВЦЭМ!$D$10+'СЕТ СН'!$H$5-'СЕТ СН'!$H$20</f>
        <v>3350.2946242799999</v>
      </c>
      <c r="L102" s="36">
        <f>SUMIFS(СВЦЭМ!$C$33:$C$776,СВЦЭМ!$A$33:$A$776,$A102,СВЦЭМ!$B$33:$B$776,L$83)+'СЕТ СН'!$H$12+СВЦЭМ!$D$10+'СЕТ СН'!$H$5-'СЕТ СН'!$H$20</f>
        <v>3302.8491660499999</v>
      </c>
      <c r="M102" s="36">
        <f>SUMIFS(СВЦЭМ!$C$33:$C$776,СВЦЭМ!$A$33:$A$776,$A102,СВЦЭМ!$B$33:$B$776,M$83)+'СЕТ СН'!$H$12+СВЦЭМ!$D$10+'СЕТ СН'!$H$5-'СЕТ СН'!$H$20</f>
        <v>3301.8102859199998</v>
      </c>
      <c r="N102" s="36">
        <f>SUMIFS(СВЦЭМ!$C$33:$C$776,СВЦЭМ!$A$33:$A$776,$A102,СВЦЭМ!$B$33:$B$776,N$83)+'СЕТ СН'!$H$12+СВЦЭМ!$D$10+'СЕТ СН'!$H$5-'СЕТ СН'!$H$20</f>
        <v>3302.6628816900002</v>
      </c>
      <c r="O102" s="36">
        <f>SUMIFS(СВЦЭМ!$C$33:$C$776,СВЦЭМ!$A$33:$A$776,$A102,СВЦЭМ!$B$33:$B$776,O$83)+'СЕТ СН'!$H$12+СВЦЭМ!$D$10+'СЕТ СН'!$H$5-'СЕТ СН'!$H$20</f>
        <v>3320.2061255200001</v>
      </c>
      <c r="P102" s="36">
        <f>SUMIFS(СВЦЭМ!$C$33:$C$776,СВЦЭМ!$A$33:$A$776,$A102,СВЦЭМ!$B$33:$B$776,P$83)+'СЕТ СН'!$H$12+СВЦЭМ!$D$10+'СЕТ СН'!$H$5-'СЕТ СН'!$H$20</f>
        <v>3309.5726352299998</v>
      </c>
      <c r="Q102" s="36">
        <f>SUMIFS(СВЦЭМ!$C$33:$C$776,СВЦЭМ!$A$33:$A$776,$A102,СВЦЭМ!$B$33:$B$776,Q$83)+'СЕТ СН'!$H$12+СВЦЭМ!$D$10+'СЕТ СН'!$H$5-'СЕТ СН'!$H$20</f>
        <v>3319.2948263200001</v>
      </c>
      <c r="R102" s="36">
        <f>SUMIFS(СВЦЭМ!$C$33:$C$776,СВЦЭМ!$A$33:$A$776,$A102,СВЦЭМ!$B$33:$B$776,R$83)+'СЕТ СН'!$H$12+СВЦЭМ!$D$10+'СЕТ СН'!$H$5-'СЕТ СН'!$H$20</f>
        <v>3315.31851555</v>
      </c>
      <c r="S102" s="36">
        <f>SUMIFS(СВЦЭМ!$C$33:$C$776,СВЦЭМ!$A$33:$A$776,$A102,СВЦЭМ!$B$33:$B$776,S$83)+'СЕТ СН'!$H$12+СВЦЭМ!$D$10+'СЕТ СН'!$H$5-'СЕТ СН'!$H$20</f>
        <v>3337.6037734199999</v>
      </c>
      <c r="T102" s="36">
        <f>SUMIFS(СВЦЭМ!$C$33:$C$776,СВЦЭМ!$A$33:$A$776,$A102,СВЦЭМ!$B$33:$B$776,T$83)+'СЕТ СН'!$H$12+СВЦЭМ!$D$10+'СЕТ СН'!$H$5-'СЕТ СН'!$H$20</f>
        <v>3332.54436635</v>
      </c>
      <c r="U102" s="36">
        <f>SUMIFS(СВЦЭМ!$C$33:$C$776,СВЦЭМ!$A$33:$A$776,$A102,СВЦЭМ!$B$33:$B$776,U$83)+'СЕТ СН'!$H$12+СВЦЭМ!$D$10+'СЕТ СН'!$H$5-'СЕТ СН'!$H$20</f>
        <v>3322.6720597100002</v>
      </c>
      <c r="V102" s="36">
        <f>SUMIFS(СВЦЭМ!$C$33:$C$776,СВЦЭМ!$A$33:$A$776,$A102,СВЦЭМ!$B$33:$B$776,V$83)+'СЕТ СН'!$H$12+СВЦЭМ!$D$10+'СЕТ СН'!$H$5-'СЕТ СН'!$H$20</f>
        <v>3302.1312640699998</v>
      </c>
      <c r="W102" s="36">
        <f>SUMIFS(СВЦЭМ!$C$33:$C$776,СВЦЭМ!$A$33:$A$776,$A102,СВЦЭМ!$B$33:$B$776,W$83)+'СЕТ СН'!$H$12+СВЦЭМ!$D$10+'СЕТ СН'!$H$5-'СЕТ СН'!$H$20</f>
        <v>3301.5757698400002</v>
      </c>
      <c r="X102" s="36">
        <f>SUMIFS(СВЦЭМ!$C$33:$C$776,СВЦЭМ!$A$33:$A$776,$A102,СВЦЭМ!$B$33:$B$776,X$83)+'СЕТ СН'!$H$12+СВЦЭМ!$D$10+'СЕТ СН'!$H$5-'СЕТ СН'!$H$20</f>
        <v>3349.2140493900001</v>
      </c>
      <c r="Y102" s="36">
        <f>SUMIFS(СВЦЭМ!$C$33:$C$776,СВЦЭМ!$A$33:$A$776,$A102,СВЦЭМ!$B$33:$B$776,Y$83)+'СЕТ СН'!$H$12+СВЦЭМ!$D$10+'СЕТ СН'!$H$5-'СЕТ СН'!$H$20</f>
        <v>3435.6265019900002</v>
      </c>
    </row>
    <row r="103" spans="1:25" ht="15.75" x14ac:dyDescent="0.2">
      <c r="A103" s="35">
        <f t="shared" si="2"/>
        <v>44002</v>
      </c>
      <c r="B103" s="36">
        <f>SUMIFS(СВЦЭМ!$C$33:$C$776,СВЦЭМ!$A$33:$A$776,$A103,СВЦЭМ!$B$33:$B$776,B$83)+'СЕТ СН'!$H$12+СВЦЭМ!$D$10+'СЕТ СН'!$H$5-'СЕТ СН'!$H$20</f>
        <v>3496.8117591099999</v>
      </c>
      <c r="C103" s="36">
        <f>SUMIFS(СВЦЭМ!$C$33:$C$776,СВЦЭМ!$A$33:$A$776,$A103,СВЦЭМ!$B$33:$B$776,C$83)+'СЕТ СН'!$H$12+СВЦЭМ!$D$10+'СЕТ СН'!$H$5-'СЕТ СН'!$H$20</f>
        <v>3525.6265903499998</v>
      </c>
      <c r="D103" s="36">
        <f>SUMIFS(СВЦЭМ!$C$33:$C$776,СВЦЭМ!$A$33:$A$776,$A103,СВЦЭМ!$B$33:$B$776,D$83)+'СЕТ СН'!$H$12+СВЦЭМ!$D$10+'СЕТ СН'!$H$5-'СЕТ СН'!$H$20</f>
        <v>3529.0028180200002</v>
      </c>
      <c r="E103" s="36">
        <f>SUMIFS(СВЦЭМ!$C$33:$C$776,СВЦЭМ!$A$33:$A$776,$A103,СВЦЭМ!$B$33:$B$776,E$83)+'СЕТ СН'!$H$12+СВЦЭМ!$D$10+'СЕТ СН'!$H$5-'СЕТ СН'!$H$20</f>
        <v>3525.8939157200002</v>
      </c>
      <c r="F103" s="36">
        <f>SUMIFS(СВЦЭМ!$C$33:$C$776,СВЦЭМ!$A$33:$A$776,$A103,СВЦЭМ!$B$33:$B$776,F$83)+'СЕТ СН'!$H$12+СВЦЭМ!$D$10+'СЕТ СН'!$H$5-'СЕТ СН'!$H$20</f>
        <v>3514.4403130800001</v>
      </c>
      <c r="G103" s="36">
        <f>SUMIFS(СВЦЭМ!$C$33:$C$776,СВЦЭМ!$A$33:$A$776,$A103,СВЦЭМ!$B$33:$B$776,G$83)+'СЕТ СН'!$H$12+СВЦЭМ!$D$10+'СЕТ СН'!$H$5-'СЕТ СН'!$H$20</f>
        <v>3528.9569236400002</v>
      </c>
      <c r="H103" s="36">
        <f>SUMIFS(СВЦЭМ!$C$33:$C$776,СВЦЭМ!$A$33:$A$776,$A103,СВЦЭМ!$B$33:$B$776,H$83)+'СЕТ СН'!$H$12+СВЦЭМ!$D$10+'СЕТ СН'!$H$5-'СЕТ СН'!$H$20</f>
        <v>3702.0822555599998</v>
      </c>
      <c r="I103" s="36">
        <f>SUMIFS(СВЦЭМ!$C$33:$C$776,СВЦЭМ!$A$33:$A$776,$A103,СВЦЭМ!$B$33:$B$776,I$83)+'СЕТ СН'!$H$12+СВЦЭМ!$D$10+'СЕТ СН'!$H$5-'СЕТ СН'!$H$20</f>
        <v>3483.2009481599998</v>
      </c>
      <c r="J103" s="36">
        <f>SUMIFS(СВЦЭМ!$C$33:$C$776,СВЦЭМ!$A$33:$A$776,$A103,СВЦЭМ!$B$33:$B$776,J$83)+'СЕТ СН'!$H$12+СВЦЭМ!$D$10+'СЕТ СН'!$H$5-'СЕТ СН'!$H$20</f>
        <v>3380.6961935099998</v>
      </c>
      <c r="K103" s="36">
        <f>SUMIFS(СВЦЭМ!$C$33:$C$776,СВЦЭМ!$A$33:$A$776,$A103,СВЦЭМ!$B$33:$B$776,K$83)+'СЕТ СН'!$H$12+СВЦЭМ!$D$10+'СЕТ СН'!$H$5-'СЕТ СН'!$H$20</f>
        <v>3311.42552944</v>
      </c>
      <c r="L103" s="36">
        <f>SUMIFS(СВЦЭМ!$C$33:$C$776,СВЦЭМ!$A$33:$A$776,$A103,СВЦЭМ!$B$33:$B$776,L$83)+'СЕТ СН'!$H$12+СВЦЭМ!$D$10+'СЕТ СН'!$H$5-'СЕТ СН'!$H$20</f>
        <v>3278.0972798100001</v>
      </c>
      <c r="M103" s="36">
        <f>SUMIFS(СВЦЭМ!$C$33:$C$776,СВЦЭМ!$A$33:$A$776,$A103,СВЦЭМ!$B$33:$B$776,M$83)+'СЕТ СН'!$H$12+СВЦЭМ!$D$10+'СЕТ СН'!$H$5-'СЕТ СН'!$H$20</f>
        <v>3277.8201418899998</v>
      </c>
      <c r="N103" s="36">
        <f>SUMIFS(СВЦЭМ!$C$33:$C$776,СВЦЭМ!$A$33:$A$776,$A103,СВЦЭМ!$B$33:$B$776,N$83)+'СЕТ СН'!$H$12+СВЦЭМ!$D$10+'СЕТ СН'!$H$5-'СЕТ СН'!$H$20</f>
        <v>3281.7764648299999</v>
      </c>
      <c r="O103" s="36">
        <f>SUMIFS(СВЦЭМ!$C$33:$C$776,СВЦЭМ!$A$33:$A$776,$A103,СВЦЭМ!$B$33:$B$776,O$83)+'СЕТ СН'!$H$12+СВЦЭМ!$D$10+'СЕТ СН'!$H$5-'СЕТ СН'!$H$20</f>
        <v>3294.70088184</v>
      </c>
      <c r="P103" s="36">
        <f>SUMIFS(СВЦЭМ!$C$33:$C$776,СВЦЭМ!$A$33:$A$776,$A103,СВЦЭМ!$B$33:$B$776,P$83)+'СЕТ СН'!$H$12+СВЦЭМ!$D$10+'СЕТ СН'!$H$5-'СЕТ СН'!$H$20</f>
        <v>3270.6332387100001</v>
      </c>
      <c r="Q103" s="36">
        <f>SUMIFS(СВЦЭМ!$C$33:$C$776,СВЦЭМ!$A$33:$A$776,$A103,СВЦЭМ!$B$33:$B$776,Q$83)+'СЕТ СН'!$H$12+СВЦЭМ!$D$10+'СЕТ СН'!$H$5-'СЕТ СН'!$H$20</f>
        <v>3280.55376983</v>
      </c>
      <c r="R103" s="36">
        <f>SUMIFS(СВЦЭМ!$C$33:$C$776,СВЦЭМ!$A$33:$A$776,$A103,СВЦЭМ!$B$33:$B$776,R$83)+'СЕТ СН'!$H$12+СВЦЭМ!$D$10+'СЕТ СН'!$H$5-'СЕТ СН'!$H$20</f>
        <v>3278.9658471600001</v>
      </c>
      <c r="S103" s="36">
        <f>SUMIFS(СВЦЭМ!$C$33:$C$776,СВЦЭМ!$A$33:$A$776,$A103,СВЦЭМ!$B$33:$B$776,S$83)+'СЕТ СН'!$H$12+СВЦЭМ!$D$10+'СЕТ СН'!$H$5-'СЕТ СН'!$H$20</f>
        <v>3301.3390790000003</v>
      </c>
      <c r="T103" s="36">
        <f>SUMIFS(СВЦЭМ!$C$33:$C$776,СВЦЭМ!$A$33:$A$776,$A103,СВЦЭМ!$B$33:$B$776,T$83)+'СЕТ СН'!$H$12+СВЦЭМ!$D$10+'СЕТ СН'!$H$5-'СЕТ СН'!$H$20</f>
        <v>3296.6176741700001</v>
      </c>
      <c r="U103" s="36">
        <f>SUMIFS(СВЦЭМ!$C$33:$C$776,СВЦЭМ!$A$33:$A$776,$A103,СВЦЭМ!$B$33:$B$776,U$83)+'СЕТ СН'!$H$12+СВЦЭМ!$D$10+'СЕТ СН'!$H$5-'СЕТ СН'!$H$20</f>
        <v>3280.8142999000002</v>
      </c>
      <c r="V103" s="36">
        <f>SUMIFS(СВЦЭМ!$C$33:$C$776,СВЦЭМ!$A$33:$A$776,$A103,СВЦЭМ!$B$33:$B$776,V$83)+'СЕТ СН'!$H$12+СВЦЭМ!$D$10+'СЕТ СН'!$H$5-'СЕТ СН'!$H$20</f>
        <v>3262.1829768699999</v>
      </c>
      <c r="W103" s="36">
        <f>SUMIFS(СВЦЭМ!$C$33:$C$776,СВЦЭМ!$A$33:$A$776,$A103,СВЦЭМ!$B$33:$B$776,W$83)+'СЕТ СН'!$H$12+СВЦЭМ!$D$10+'СЕТ СН'!$H$5-'СЕТ СН'!$H$20</f>
        <v>3282.2995445400002</v>
      </c>
      <c r="X103" s="36">
        <f>SUMIFS(СВЦЭМ!$C$33:$C$776,СВЦЭМ!$A$33:$A$776,$A103,СВЦЭМ!$B$33:$B$776,X$83)+'СЕТ СН'!$H$12+СВЦЭМ!$D$10+'СЕТ СН'!$H$5-'СЕТ СН'!$H$20</f>
        <v>3331.9513781999999</v>
      </c>
      <c r="Y103" s="36">
        <f>SUMIFS(СВЦЭМ!$C$33:$C$776,СВЦЭМ!$A$33:$A$776,$A103,СВЦЭМ!$B$33:$B$776,Y$83)+'СЕТ СН'!$H$12+СВЦЭМ!$D$10+'СЕТ СН'!$H$5-'СЕТ СН'!$H$20</f>
        <v>3390.3161661899999</v>
      </c>
    </row>
    <row r="104" spans="1:25" ht="15.75" x14ac:dyDescent="0.2">
      <c r="A104" s="35">
        <f t="shared" si="2"/>
        <v>44003</v>
      </c>
      <c r="B104" s="36">
        <f>SUMIFS(СВЦЭМ!$C$33:$C$776,СВЦЭМ!$A$33:$A$776,$A104,СВЦЭМ!$B$33:$B$776,B$83)+'СЕТ СН'!$H$12+СВЦЭМ!$D$10+'СЕТ СН'!$H$5-'СЕТ СН'!$H$20</f>
        <v>3454.8639593400003</v>
      </c>
      <c r="C104" s="36">
        <f>SUMIFS(СВЦЭМ!$C$33:$C$776,СВЦЭМ!$A$33:$A$776,$A104,СВЦЭМ!$B$33:$B$776,C$83)+'СЕТ СН'!$H$12+СВЦЭМ!$D$10+'СЕТ СН'!$H$5-'СЕТ СН'!$H$20</f>
        <v>3489.7119791999999</v>
      </c>
      <c r="D104" s="36">
        <f>SUMIFS(СВЦЭМ!$C$33:$C$776,СВЦЭМ!$A$33:$A$776,$A104,СВЦЭМ!$B$33:$B$776,D$83)+'СЕТ СН'!$H$12+СВЦЭМ!$D$10+'СЕТ СН'!$H$5-'СЕТ СН'!$H$20</f>
        <v>3523.3529731799999</v>
      </c>
      <c r="E104" s="36">
        <f>SUMIFS(СВЦЭМ!$C$33:$C$776,СВЦЭМ!$A$33:$A$776,$A104,СВЦЭМ!$B$33:$B$776,E$83)+'СЕТ СН'!$H$12+СВЦЭМ!$D$10+'СЕТ СН'!$H$5-'СЕТ СН'!$H$20</f>
        <v>3546.0979989799998</v>
      </c>
      <c r="F104" s="36">
        <f>SUMIFS(СВЦЭМ!$C$33:$C$776,СВЦЭМ!$A$33:$A$776,$A104,СВЦЭМ!$B$33:$B$776,F$83)+'СЕТ СН'!$H$12+СВЦЭМ!$D$10+'СЕТ СН'!$H$5-'СЕТ СН'!$H$20</f>
        <v>3539.5293600599998</v>
      </c>
      <c r="G104" s="36">
        <f>SUMIFS(СВЦЭМ!$C$33:$C$776,СВЦЭМ!$A$33:$A$776,$A104,СВЦЭМ!$B$33:$B$776,G$83)+'СЕТ СН'!$H$12+СВЦЭМ!$D$10+'СЕТ СН'!$H$5-'СЕТ СН'!$H$20</f>
        <v>3535.65849759</v>
      </c>
      <c r="H104" s="36">
        <f>SUMIFS(СВЦЭМ!$C$33:$C$776,СВЦЭМ!$A$33:$A$776,$A104,СВЦЭМ!$B$33:$B$776,H$83)+'СЕТ СН'!$H$12+СВЦЭМ!$D$10+'СЕТ СН'!$H$5-'СЕТ СН'!$H$20</f>
        <v>3511.1573757199999</v>
      </c>
      <c r="I104" s="36">
        <f>SUMIFS(СВЦЭМ!$C$33:$C$776,СВЦЭМ!$A$33:$A$776,$A104,СВЦЭМ!$B$33:$B$776,I$83)+'СЕТ СН'!$H$12+СВЦЭМ!$D$10+'СЕТ СН'!$H$5-'СЕТ СН'!$H$20</f>
        <v>3492.3712863800001</v>
      </c>
      <c r="J104" s="36">
        <f>SUMIFS(СВЦЭМ!$C$33:$C$776,СВЦЭМ!$A$33:$A$776,$A104,СВЦЭМ!$B$33:$B$776,J$83)+'СЕТ СН'!$H$12+СВЦЭМ!$D$10+'СЕТ СН'!$H$5-'СЕТ СН'!$H$20</f>
        <v>3443.87009988</v>
      </c>
      <c r="K104" s="36">
        <f>SUMIFS(СВЦЭМ!$C$33:$C$776,СВЦЭМ!$A$33:$A$776,$A104,СВЦЭМ!$B$33:$B$776,K$83)+'СЕТ СН'!$H$12+СВЦЭМ!$D$10+'СЕТ СН'!$H$5-'СЕТ СН'!$H$20</f>
        <v>3374.55329579</v>
      </c>
      <c r="L104" s="36">
        <f>SUMIFS(СВЦЭМ!$C$33:$C$776,СВЦЭМ!$A$33:$A$776,$A104,СВЦЭМ!$B$33:$B$776,L$83)+'СЕТ СН'!$H$12+СВЦЭМ!$D$10+'СЕТ СН'!$H$5-'СЕТ СН'!$H$20</f>
        <v>3311.1817465499998</v>
      </c>
      <c r="M104" s="36">
        <f>SUMIFS(СВЦЭМ!$C$33:$C$776,СВЦЭМ!$A$33:$A$776,$A104,СВЦЭМ!$B$33:$B$776,M$83)+'СЕТ СН'!$H$12+СВЦЭМ!$D$10+'СЕТ СН'!$H$5-'СЕТ СН'!$H$20</f>
        <v>3247.46750479</v>
      </c>
      <c r="N104" s="36">
        <f>SUMIFS(СВЦЭМ!$C$33:$C$776,СВЦЭМ!$A$33:$A$776,$A104,СВЦЭМ!$B$33:$B$776,N$83)+'СЕТ СН'!$H$12+СВЦЭМ!$D$10+'СЕТ СН'!$H$5-'СЕТ СН'!$H$20</f>
        <v>3240.3895886600003</v>
      </c>
      <c r="O104" s="36">
        <f>SUMIFS(СВЦЭМ!$C$33:$C$776,СВЦЭМ!$A$33:$A$776,$A104,СВЦЭМ!$B$33:$B$776,O$83)+'СЕТ СН'!$H$12+СВЦЭМ!$D$10+'СЕТ СН'!$H$5-'СЕТ СН'!$H$20</f>
        <v>3236.23241482</v>
      </c>
      <c r="P104" s="36">
        <f>SUMIFS(СВЦЭМ!$C$33:$C$776,СВЦЭМ!$A$33:$A$776,$A104,СВЦЭМ!$B$33:$B$776,P$83)+'СЕТ СН'!$H$12+СВЦЭМ!$D$10+'СЕТ СН'!$H$5-'СЕТ СН'!$H$20</f>
        <v>3235.1803631500002</v>
      </c>
      <c r="Q104" s="36">
        <f>SUMIFS(СВЦЭМ!$C$33:$C$776,СВЦЭМ!$A$33:$A$776,$A104,СВЦЭМ!$B$33:$B$776,Q$83)+'СЕТ СН'!$H$12+СВЦЭМ!$D$10+'СЕТ СН'!$H$5-'СЕТ СН'!$H$20</f>
        <v>3238.1630958599999</v>
      </c>
      <c r="R104" s="36">
        <f>SUMIFS(СВЦЭМ!$C$33:$C$776,СВЦЭМ!$A$33:$A$776,$A104,СВЦЭМ!$B$33:$B$776,R$83)+'СЕТ СН'!$H$12+СВЦЭМ!$D$10+'СЕТ СН'!$H$5-'СЕТ СН'!$H$20</f>
        <v>3237.4043304900001</v>
      </c>
      <c r="S104" s="36">
        <f>SUMIFS(СВЦЭМ!$C$33:$C$776,СВЦЭМ!$A$33:$A$776,$A104,СВЦЭМ!$B$33:$B$776,S$83)+'СЕТ СН'!$H$12+СВЦЭМ!$D$10+'СЕТ СН'!$H$5-'СЕТ СН'!$H$20</f>
        <v>3243.6775817600001</v>
      </c>
      <c r="T104" s="36">
        <f>SUMIFS(СВЦЭМ!$C$33:$C$776,СВЦЭМ!$A$33:$A$776,$A104,СВЦЭМ!$B$33:$B$776,T$83)+'СЕТ СН'!$H$12+СВЦЭМ!$D$10+'СЕТ СН'!$H$5-'СЕТ СН'!$H$20</f>
        <v>3252.03289206</v>
      </c>
      <c r="U104" s="36">
        <f>SUMIFS(СВЦЭМ!$C$33:$C$776,СВЦЭМ!$A$33:$A$776,$A104,СВЦЭМ!$B$33:$B$776,U$83)+'СЕТ СН'!$H$12+СВЦЭМ!$D$10+'СЕТ СН'!$H$5-'СЕТ СН'!$H$20</f>
        <v>3248.6321647899999</v>
      </c>
      <c r="V104" s="36">
        <f>SUMIFS(СВЦЭМ!$C$33:$C$776,СВЦЭМ!$A$33:$A$776,$A104,СВЦЭМ!$B$33:$B$776,V$83)+'СЕТ СН'!$H$12+СВЦЭМ!$D$10+'СЕТ СН'!$H$5-'СЕТ СН'!$H$20</f>
        <v>3231.8707499900001</v>
      </c>
      <c r="W104" s="36">
        <f>SUMIFS(СВЦЭМ!$C$33:$C$776,СВЦЭМ!$A$33:$A$776,$A104,СВЦЭМ!$B$33:$B$776,W$83)+'СЕТ СН'!$H$12+СВЦЭМ!$D$10+'СЕТ СН'!$H$5-'СЕТ СН'!$H$20</f>
        <v>3236.1337964300001</v>
      </c>
      <c r="X104" s="36">
        <f>SUMIFS(СВЦЭМ!$C$33:$C$776,СВЦЭМ!$A$33:$A$776,$A104,СВЦЭМ!$B$33:$B$776,X$83)+'СЕТ СН'!$H$12+СВЦЭМ!$D$10+'СЕТ СН'!$H$5-'СЕТ СН'!$H$20</f>
        <v>3285.4097426600001</v>
      </c>
      <c r="Y104" s="36">
        <f>SUMIFS(СВЦЭМ!$C$33:$C$776,СВЦЭМ!$A$33:$A$776,$A104,СВЦЭМ!$B$33:$B$776,Y$83)+'СЕТ СН'!$H$12+СВЦЭМ!$D$10+'СЕТ СН'!$H$5-'СЕТ СН'!$H$20</f>
        <v>3412.55222116</v>
      </c>
    </row>
    <row r="105" spans="1:25" ht="15.75" x14ac:dyDescent="0.2">
      <c r="A105" s="35">
        <f t="shared" si="2"/>
        <v>44004</v>
      </c>
      <c r="B105" s="36">
        <f>SUMIFS(СВЦЭМ!$C$33:$C$776,СВЦЭМ!$A$33:$A$776,$A105,СВЦЭМ!$B$33:$B$776,B$83)+'СЕТ СН'!$H$12+СВЦЭМ!$D$10+'СЕТ СН'!$H$5-'СЕТ СН'!$H$20</f>
        <v>3476.0514193200002</v>
      </c>
      <c r="C105" s="36">
        <f>SUMIFS(СВЦЭМ!$C$33:$C$776,СВЦЭМ!$A$33:$A$776,$A105,СВЦЭМ!$B$33:$B$776,C$83)+'СЕТ СН'!$H$12+СВЦЭМ!$D$10+'СЕТ СН'!$H$5-'СЕТ СН'!$H$20</f>
        <v>3484.9695727899998</v>
      </c>
      <c r="D105" s="36">
        <f>SUMIFS(СВЦЭМ!$C$33:$C$776,СВЦЭМ!$A$33:$A$776,$A105,СВЦЭМ!$B$33:$B$776,D$83)+'СЕТ СН'!$H$12+СВЦЭМ!$D$10+'СЕТ СН'!$H$5-'СЕТ СН'!$H$20</f>
        <v>3480.9702113399999</v>
      </c>
      <c r="E105" s="36">
        <f>SUMIFS(СВЦЭМ!$C$33:$C$776,СВЦЭМ!$A$33:$A$776,$A105,СВЦЭМ!$B$33:$B$776,E$83)+'СЕТ СН'!$H$12+СВЦЭМ!$D$10+'СЕТ СН'!$H$5-'СЕТ СН'!$H$20</f>
        <v>3481.9854999700001</v>
      </c>
      <c r="F105" s="36">
        <f>SUMIFS(СВЦЭМ!$C$33:$C$776,СВЦЭМ!$A$33:$A$776,$A105,СВЦЭМ!$B$33:$B$776,F$83)+'СЕТ СН'!$H$12+СВЦЭМ!$D$10+'СЕТ СН'!$H$5-'СЕТ СН'!$H$20</f>
        <v>3475.6446744200002</v>
      </c>
      <c r="G105" s="36">
        <f>SUMIFS(СВЦЭМ!$C$33:$C$776,СВЦЭМ!$A$33:$A$776,$A105,СВЦЭМ!$B$33:$B$776,G$83)+'СЕТ СН'!$H$12+СВЦЭМ!$D$10+'СЕТ СН'!$H$5-'СЕТ СН'!$H$20</f>
        <v>3477.24162041</v>
      </c>
      <c r="H105" s="36">
        <f>SUMIFS(СВЦЭМ!$C$33:$C$776,СВЦЭМ!$A$33:$A$776,$A105,СВЦЭМ!$B$33:$B$776,H$83)+'СЕТ СН'!$H$12+СВЦЭМ!$D$10+'СЕТ СН'!$H$5-'СЕТ СН'!$H$20</f>
        <v>3481.0981189700001</v>
      </c>
      <c r="I105" s="36">
        <f>SUMIFS(СВЦЭМ!$C$33:$C$776,СВЦЭМ!$A$33:$A$776,$A105,СВЦЭМ!$B$33:$B$776,I$83)+'СЕТ СН'!$H$12+СВЦЭМ!$D$10+'СЕТ СН'!$H$5-'СЕТ СН'!$H$20</f>
        <v>3486.1036937099998</v>
      </c>
      <c r="J105" s="36">
        <f>SUMIFS(СВЦЭМ!$C$33:$C$776,СВЦЭМ!$A$33:$A$776,$A105,СВЦЭМ!$B$33:$B$776,J$83)+'СЕТ СН'!$H$12+СВЦЭМ!$D$10+'СЕТ СН'!$H$5-'СЕТ СН'!$H$20</f>
        <v>3416.4509118999999</v>
      </c>
      <c r="K105" s="36">
        <f>SUMIFS(СВЦЭМ!$C$33:$C$776,СВЦЭМ!$A$33:$A$776,$A105,СВЦЭМ!$B$33:$B$776,K$83)+'СЕТ СН'!$H$12+СВЦЭМ!$D$10+'СЕТ СН'!$H$5-'СЕТ СН'!$H$20</f>
        <v>3342.0193378700001</v>
      </c>
      <c r="L105" s="36">
        <f>SUMIFS(СВЦЭМ!$C$33:$C$776,СВЦЭМ!$A$33:$A$776,$A105,СВЦЭМ!$B$33:$B$776,L$83)+'СЕТ СН'!$H$12+СВЦЭМ!$D$10+'СЕТ СН'!$H$5-'СЕТ СН'!$H$20</f>
        <v>3290.0992010499999</v>
      </c>
      <c r="M105" s="36">
        <f>SUMIFS(СВЦЭМ!$C$33:$C$776,СВЦЭМ!$A$33:$A$776,$A105,СВЦЭМ!$B$33:$B$776,M$83)+'СЕТ СН'!$H$12+СВЦЭМ!$D$10+'СЕТ СН'!$H$5-'СЕТ СН'!$H$20</f>
        <v>3284.59697775</v>
      </c>
      <c r="N105" s="36">
        <f>SUMIFS(СВЦЭМ!$C$33:$C$776,СВЦЭМ!$A$33:$A$776,$A105,СВЦЭМ!$B$33:$B$776,N$83)+'СЕТ СН'!$H$12+СВЦЭМ!$D$10+'СЕТ СН'!$H$5-'СЕТ СН'!$H$20</f>
        <v>3285.7130542599998</v>
      </c>
      <c r="O105" s="36">
        <f>SUMIFS(СВЦЭМ!$C$33:$C$776,СВЦЭМ!$A$33:$A$776,$A105,СВЦЭМ!$B$33:$B$776,O$83)+'СЕТ СН'!$H$12+СВЦЭМ!$D$10+'СЕТ СН'!$H$5-'СЕТ СН'!$H$20</f>
        <v>3294.89111654</v>
      </c>
      <c r="P105" s="36">
        <f>SUMIFS(СВЦЭМ!$C$33:$C$776,СВЦЭМ!$A$33:$A$776,$A105,СВЦЭМ!$B$33:$B$776,P$83)+'СЕТ СН'!$H$12+СВЦЭМ!$D$10+'СЕТ СН'!$H$5-'СЕТ СН'!$H$20</f>
        <v>3296.7824095599999</v>
      </c>
      <c r="Q105" s="36">
        <f>SUMIFS(СВЦЭМ!$C$33:$C$776,СВЦЭМ!$A$33:$A$776,$A105,СВЦЭМ!$B$33:$B$776,Q$83)+'СЕТ СН'!$H$12+СВЦЭМ!$D$10+'СЕТ СН'!$H$5-'СЕТ СН'!$H$20</f>
        <v>3298.9642245700002</v>
      </c>
      <c r="R105" s="36">
        <f>SUMIFS(СВЦЭМ!$C$33:$C$776,СВЦЭМ!$A$33:$A$776,$A105,СВЦЭМ!$B$33:$B$776,R$83)+'СЕТ СН'!$H$12+СВЦЭМ!$D$10+'СЕТ СН'!$H$5-'СЕТ СН'!$H$20</f>
        <v>3294.4449088000001</v>
      </c>
      <c r="S105" s="36">
        <f>SUMIFS(СВЦЭМ!$C$33:$C$776,СВЦЭМ!$A$33:$A$776,$A105,СВЦЭМ!$B$33:$B$776,S$83)+'СЕТ СН'!$H$12+СВЦЭМ!$D$10+'СЕТ СН'!$H$5-'СЕТ СН'!$H$20</f>
        <v>3299.2138448200003</v>
      </c>
      <c r="T105" s="36">
        <f>SUMIFS(СВЦЭМ!$C$33:$C$776,СВЦЭМ!$A$33:$A$776,$A105,СВЦЭМ!$B$33:$B$776,T$83)+'СЕТ СН'!$H$12+СВЦЭМ!$D$10+'СЕТ СН'!$H$5-'СЕТ СН'!$H$20</f>
        <v>3300.26113252</v>
      </c>
      <c r="U105" s="36">
        <f>SUMIFS(СВЦЭМ!$C$33:$C$776,СВЦЭМ!$A$33:$A$776,$A105,СВЦЭМ!$B$33:$B$776,U$83)+'СЕТ СН'!$H$12+СВЦЭМ!$D$10+'СЕТ СН'!$H$5-'СЕТ СН'!$H$20</f>
        <v>3297.9755120499999</v>
      </c>
      <c r="V105" s="36">
        <f>SUMIFS(СВЦЭМ!$C$33:$C$776,СВЦЭМ!$A$33:$A$776,$A105,СВЦЭМ!$B$33:$B$776,V$83)+'СЕТ СН'!$H$12+СВЦЭМ!$D$10+'СЕТ СН'!$H$5-'СЕТ СН'!$H$20</f>
        <v>3289.80624476</v>
      </c>
      <c r="W105" s="36">
        <f>SUMIFS(СВЦЭМ!$C$33:$C$776,СВЦЭМ!$A$33:$A$776,$A105,СВЦЭМ!$B$33:$B$776,W$83)+'СЕТ СН'!$H$12+СВЦЭМ!$D$10+'СЕТ СН'!$H$5-'СЕТ СН'!$H$20</f>
        <v>3275.4423323199999</v>
      </c>
      <c r="X105" s="36">
        <f>SUMIFS(СВЦЭМ!$C$33:$C$776,СВЦЭМ!$A$33:$A$776,$A105,СВЦЭМ!$B$33:$B$776,X$83)+'СЕТ СН'!$H$12+СВЦЭМ!$D$10+'СЕТ СН'!$H$5-'СЕТ СН'!$H$20</f>
        <v>3318.5111925900001</v>
      </c>
      <c r="Y105" s="36">
        <f>SUMIFS(СВЦЭМ!$C$33:$C$776,СВЦЭМ!$A$33:$A$776,$A105,СВЦЭМ!$B$33:$B$776,Y$83)+'СЕТ СН'!$H$12+СВЦЭМ!$D$10+'СЕТ СН'!$H$5-'СЕТ СН'!$H$20</f>
        <v>3423.0342409499999</v>
      </c>
    </row>
    <row r="106" spans="1:25" ht="15.75" x14ac:dyDescent="0.2">
      <c r="A106" s="35">
        <f t="shared" si="2"/>
        <v>44005</v>
      </c>
      <c r="B106" s="36">
        <f>SUMIFS(СВЦЭМ!$C$33:$C$776,СВЦЭМ!$A$33:$A$776,$A106,СВЦЭМ!$B$33:$B$776,B$83)+'СЕТ СН'!$H$12+СВЦЭМ!$D$10+'СЕТ СН'!$H$5-'СЕТ СН'!$H$20</f>
        <v>3530.99830737</v>
      </c>
      <c r="C106" s="36">
        <f>SUMIFS(СВЦЭМ!$C$33:$C$776,СВЦЭМ!$A$33:$A$776,$A106,СВЦЭМ!$B$33:$B$776,C$83)+'СЕТ СН'!$H$12+СВЦЭМ!$D$10+'СЕТ СН'!$H$5-'СЕТ СН'!$H$20</f>
        <v>3529.68291322</v>
      </c>
      <c r="D106" s="36">
        <f>SUMIFS(СВЦЭМ!$C$33:$C$776,СВЦЭМ!$A$33:$A$776,$A106,СВЦЭМ!$B$33:$B$776,D$83)+'СЕТ СН'!$H$12+СВЦЭМ!$D$10+'СЕТ СН'!$H$5-'СЕТ СН'!$H$20</f>
        <v>3521.4756836500001</v>
      </c>
      <c r="E106" s="36">
        <f>SUMIFS(СВЦЭМ!$C$33:$C$776,СВЦЭМ!$A$33:$A$776,$A106,СВЦЭМ!$B$33:$B$776,E$83)+'СЕТ СН'!$H$12+СВЦЭМ!$D$10+'СЕТ СН'!$H$5-'СЕТ СН'!$H$20</f>
        <v>3525.5032885599999</v>
      </c>
      <c r="F106" s="36">
        <f>SUMIFS(СВЦЭМ!$C$33:$C$776,СВЦЭМ!$A$33:$A$776,$A106,СВЦЭМ!$B$33:$B$776,F$83)+'СЕТ СН'!$H$12+СВЦЭМ!$D$10+'СЕТ СН'!$H$5-'СЕТ СН'!$H$20</f>
        <v>3525.16280972</v>
      </c>
      <c r="G106" s="36">
        <f>SUMIFS(СВЦЭМ!$C$33:$C$776,СВЦЭМ!$A$33:$A$776,$A106,СВЦЭМ!$B$33:$B$776,G$83)+'СЕТ СН'!$H$12+СВЦЭМ!$D$10+'СЕТ СН'!$H$5-'СЕТ СН'!$H$20</f>
        <v>3529.4380263000003</v>
      </c>
      <c r="H106" s="36">
        <f>SUMIFS(СВЦЭМ!$C$33:$C$776,СВЦЭМ!$A$33:$A$776,$A106,СВЦЭМ!$B$33:$B$776,H$83)+'СЕТ СН'!$H$12+СВЦЭМ!$D$10+'СЕТ СН'!$H$5-'СЕТ СН'!$H$20</f>
        <v>3526.99507159</v>
      </c>
      <c r="I106" s="36">
        <f>SUMIFS(СВЦЭМ!$C$33:$C$776,СВЦЭМ!$A$33:$A$776,$A106,СВЦЭМ!$B$33:$B$776,I$83)+'СЕТ СН'!$H$12+СВЦЭМ!$D$10+'СЕТ СН'!$H$5-'СЕТ СН'!$H$20</f>
        <v>3469.0985822000002</v>
      </c>
      <c r="J106" s="36">
        <f>SUMIFS(СВЦЭМ!$C$33:$C$776,СВЦЭМ!$A$33:$A$776,$A106,СВЦЭМ!$B$33:$B$776,J$83)+'СЕТ СН'!$H$12+СВЦЭМ!$D$10+'СЕТ СН'!$H$5-'СЕТ СН'!$H$20</f>
        <v>3462.1331557399999</v>
      </c>
      <c r="K106" s="36">
        <f>SUMIFS(СВЦЭМ!$C$33:$C$776,СВЦЭМ!$A$33:$A$776,$A106,СВЦЭМ!$B$33:$B$776,K$83)+'СЕТ СН'!$H$12+СВЦЭМ!$D$10+'СЕТ СН'!$H$5-'СЕТ СН'!$H$20</f>
        <v>3373.84695951</v>
      </c>
      <c r="L106" s="36">
        <f>SUMIFS(СВЦЭМ!$C$33:$C$776,СВЦЭМ!$A$33:$A$776,$A106,СВЦЭМ!$B$33:$B$776,L$83)+'СЕТ СН'!$H$12+СВЦЭМ!$D$10+'СЕТ СН'!$H$5-'СЕТ СН'!$H$20</f>
        <v>3308.3157883100002</v>
      </c>
      <c r="M106" s="36">
        <f>SUMIFS(СВЦЭМ!$C$33:$C$776,СВЦЭМ!$A$33:$A$776,$A106,СВЦЭМ!$B$33:$B$776,M$83)+'СЕТ СН'!$H$12+СВЦЭМ!$D$10+'СЕТ СН'!$H$5-'СЕТ СН'!$H$20</f>
        <v>3312.2646199700002</v>
      </c>
      <c r="N106" s="36">
        <f>SUMIFS(СВЦЭМ!$C$33:$C$776,СВЦЭМ!$A$33:$A$776,$A106,СВЦЭМ!$B$33:$B$776,N$83)+'СЕТ СН'!$H$12+СВЦЭМ!$D$10+'СЕТ СН'!$H$5-'СЕТ СН'!$H$20</f>
        <v>3304.9352104499999</v>
      </c>
      <c r="O106" s="36">
        <f>SUMIFS(СВЦЭМ!$C$33:$C$776,СВЦЭМ!$A$33:$A$776,$A106,СВЦЭМ!$B$33:$B$776,O$83)+'СЕТ СН'!$H$12+СВЦЭМ!$D$10+'СЕТ СН'!$H$5-'СЕТ СН'!$H$20</f>
        <v>3310.7447010000001</v>
      </c>
      <c r="P106" s="36">
        <f>SUMIFS(СВЦЭМ!$C$33:$C$776,СВЦЭМ!$A$33:$A$776,$A106,СВЦЭМ!$B$33:$B$776,P$83)+'СЕТ СН'!$H$12+СВЦЭМ!$D$10+'СЕТ СН'!$H$5-'СЕТ СН'!$H$20</f>
        <v>3312.7328528500002</v>
      </c>
      <c r="Q106" s="36">
        <f>SUMIFS(СВЦЭМ!$C$33:$C$776,СВЦЭМ!$A$33:$A$776,$A106,СВЦЭМ!$B$33:$B$776,Q$83)+'СЕТ СН'!$H$12+СВЦЭМ!$D$10+'СЕТ СН'!$H$5-'СЕТ СН'!$H$20</f>
        <v>3315.8809692899999</v>
      </c>
      <c r="R106" s="36">
        <f>SUMIFS(СВЦЭМ!$C$33:$C$776,СВЦЭМ!$A$33:$A$776,$A106,СВЦЭМ!$B$33:$B$776,R$83)+'СЕТ СН'!$H$12+СВЦЭМ!$D$10+'СЕТ СН'!$H$5-'СЕТ СН'!$H$20</f>
        <v>3313.1252595199999</v>
      </c>
      <c r="S106" s="36">
        <f>SUMIFS(СВЦЭМ!$C$33:$C$776,СВЦЭМ!$A$33:$A$776,$A106,СВЦЭМ!$B$33:$B$776,S$83)+'СЕТ СН'!$H$12+СВЦЭМ!$D$10+'СЕТ СН'!$H$5-'СЕТ СН'!$H$20</f>
        <v>3312.6196719600002</v>
      </c>
      <c r="T106" s="36">
        <f>SUMIFS(СВЦЭМ!$C$33:$C$776,СВЦЭМ!$A$33:$A$776,$A106,СВЦЭМ!$B$33:$B$776,T$83)+'СЕТ СН'!$H$12+СВЦЭМ!$D$10+'СЕТ СН'!$H$5-'СЕТ СН'!$H$20</f>
        <v>3313.5908342100001</v>
      </c>
      <c r="U106" s="36">
        <f>SUMIFS(СВЦЭМ!$C$33:$C$776,СВЦЭМ!$A$33:$A$776,$A106,СВЦЭМ!$B$33:$B$776,U$83)+'СЕТ СН'!$H$12+СВЦЭМ!$D$10+'СЕТ СН'!$H$5-'СЕТ СН'!$H$20</f>
        <v>3316.4027509299999</v>
      </c>
      <c r="V106" s="36">
        <f>SUMIFS(СВЦЭМ!$C$33:$C$776,СВЦЭМ!$A$33:$A$776,$A106,СВЦЭМ!$B$33:$B$776,V$83)+'СЕТ СН'!$H$12+СВЦЭМ!$D$10+'СЕТ СН'!$H$5-'СЕТ СН'!$H$20</f>
        <v>3312.9501599499999</v>
      </c>
      <c r="W106" s="36">
        <f>SUMIFS(СВЦЭМ!$C$33:$C$776,СВЦЭМ!$A$33:$A$776,$A106,СВЦЭМ!$B$33:$B$776,W$83)+'СЕТ СН'!$H$12+СВЦЭМ!$D$10+'СЕТ СН'!$H$5-'СЕТ СН'!$H$20</f>
        <v>3284.4232514200003</v>
      </c>
      <c r="X106" s="36">
        <f>SUMIFS(СВЦЭМ!$C$33:$C$776,СВЦЭМ!$A$33:$A$776,$A106,СВЦЭМ!$B$33:$B$776,X$83)+'СЕТ СН'!$H$12+СВЦЭМ!$D$10+'СЕТ СН'!$H$5-'СЕТ СН'!$H$20</f>
        <v>3292.5780396300001</v>
      </c>
      <c r="Y106" s="36">
        <f>SUMIFS(СВЦЭМ!$C$33:$C$776,СВЦЭМ!$A$33:$A$776,$A106,СВЦЭМ!$B$33:$B$776,Y$83)+'СЕТ СН'!$H$12+СВЦЭМ!$D$10+'СЕТ СН'!$H$5-'СЕТ СН'!$H$20</f>
        <v>3373.9199134700002</v>
      </c>
    </row>
    <row r="107" spans="1:25" ht="15.75" x14ac:dyDescent="0.2">
      <c r="A107" s="35">
        <f t="shared" si="2"/>
        <v>44006</v>
      </c>
      <c r="B107" s="36">
        <f>SUMIFS(СВЦЭМ!$C$33:$C$776,СВЦЭМ!$A$33:$A$776,$A107,СВЦЭМ!$B$33:$B$776,B$83)+'СЕТ СН'!$H$12+СВЦЭМ!$D$10+'СЕТ СН'!$H$5-'СЕТ СН'!$H$20</f>
        <v>3477.7653306000002</v>
      </c>
      <c r="C107" s="36">
        <f>SUMIFS(СВЦЭМ!$C$33:$C$776,СВЦЭМ!$A$33:$A$776,$A107,СВЦЭМ!$B$33:$B$776,C$83)+'СЕТ СН'!$H$12+СВЦЭМ!$D$10+'СЕТ СН'!$H$5-'СЕТ СН'!$H$20</f>
        <v>3519.1079884299998</v>
      </c>
      <c r="D107" s="36">
        <f>SUMIFS(СВЦЭМ!$C$33:$C$776,СВЦЭМ!$A$33:$A$776,$A107,СВЦЭМ!$B$33:$B$776,D$83)+'СЕТ СН'!$H$12+СВЦЭМ!$D$10+'СЕТ СН'!$H$5-'СЕТ СН'!$H$20</f>
        <v>3537.4222703099999</v>
      </c>
      <c r="E107" s="36">
        <f>SUMIFS(СВЦЭМ!$C$33:$C$776,СВЦЭМ!$A$33:$A$776,$A107,СВЦЭМ!$B$33:$B$776,E$83)+'СЕТ СН'!$H$12+СВЦЭМ!$D$10+'СЕТ СН'!$H$5-'СЕТ СН'!$H$20</f>
        <v>3554.3072087199998</v>
      </c>
      <c r="F107" s="36">
        <f>SUMIFS(СВЦЭМ!$C$33:$C$776,СВЦЭМ!$A$33:$A$776,$A107,СВЦЭМ!$B$33:$B$776,F$83)+'СЕТ СН'!$H$12+СВЦЭМ!$D$10+'СЕТ СН'!$H$5-'СЕТ СН'!$H$20</f>
        <v>3556.3466777399999</v>
      </c>
      <c r="G107" s="36">
        <f>SUMIFS(СВЦЭМ!$C$33:$C$776,СВЦЭМ!$A$33:$A$776,$A107,СВЦЭМ!$B$33:$B$776,G$83)+'СЕТ СН'!$H$12+СВЦЭМ!$D$10+'СЕТ СН'!$H$5-'СЕТ СН'!$H$20</f>
        <v>3559.3541282699998</v>
      </c>
      <c r="H107" s="36">
        <f>SUMIFS(СВЦЭМ!$C$33:$C$776,СВЦЭМ!$A$33:$A$776,$A107,СВЦЭМ!$B$33:$B$776,H$83)+'СЕТ СН'!$H$12+СВЦЭМ!$D$10+'СЕТ СН'!$H$5-'СЕТ СН'!$H$20</f>
        <v>3560.2010726500002</v>
      </c>
      <c r="I107" s="36">
        <f>SUMIFS(СВЦЭМ!$C$33:$C$776,СВЦЭМ!$A$33:$A$776,$A107,СВЦЭМ!$B$33:$B$776,I$83)+'СЕТ СН'!$H$12+СВЦЭМ!$D$10+'СЕТ СН'!$H$5-'СЕТ СН'!$H$20</f>
        <v>3531.0595811600001</v>
      </c>
      <c r="J107" s="36">
        <f>SUMIFS(СВЦЭМ!$C$33:$C$776,СВЦЭМ!$A$33:$A$776,$A107,СВЦЭМ!$B$33:$B$776,J$83)+'СЕТ СН'!$H$12+СВЦЭМ!$D$10+'СЕТ СН'!$H$5-'СЕТ СН'!$H$20</f>
        <v>3477.3103295700002</v>
      </c>
      <c r="K107" s="36">
        <f>SUMIFS(СВЦЭМ!$C$33:$C$776,СВЦЭМ!$A$33:$A$776,$A107,СВЦЭМ!$B$33:$B$776,K$83)+'СЕТ СН'!$H$12+СВЦЭМ!$D$10+'СЕТ СН'!$H$5-'СЕТ СН'!$H$20</f>
        <v>3361.4551052100001</v>
      </c>
      <c r="L107" s="36">
        <f>SUMIFS(СВЦЭМ!$C$33:$C$776,СВЦЭМ!$A$33:$A$776,$A107,СВЦЭМ!$B$33:$B$776,L$83)+'СЕТ СН'!$H$12+СВЦЭМ!$D$10+'СЕТ СН'!$H$5-'СЕТ СН'!$H$20</f>
        <v>3306.0264408200001</v>
      </c>
      <c r="M107" s="36">
        <f>SUMIFS(СВЦЭМ!$C$33:$C$776,СВЦЭМ!$A$33:$A$776,$A107,СВЦЭМ!$B$33:$B$776,M$83)+'СЕТ СН'!$H$12+СВЦЭМ!$D$10+'СЕТ СН'!$H$5-'СЕТ СН'!$H$20</f>
        <v>3297.29454111</v>
      </c>
      <c r="N107" s="36">
        <f>SUMIFS(СВЦЭМ!$C$33:$C$776,СВЦЭМ!$A$33:$A$776,$A107,СВЦЭМ!$B$33:$B$776,N$83)+'СЕТ СН'!$H$12+СВЦЭМ!$D$10+'СЕТ СН'!$H$5-'СЕТ СН'!$H$20</f>
        <v>3283.6653764500002</v>
      </c>
      <c r="O107" s="36">
        <f>SUMIFS(СВЦЭМ!$C$33:$C$776,СВЦЭМ!$A$33:$A$776,$A107,СВЦЭМ!$B$33:$B$776,O$83)+'СЕТ СН'!$H$12+СВЦЭМ!$D$10+'СЕТ СН'!$H$5-'СЕТ СН'!$H$20</f>
        <v>3268.2409090900001</v>
      </c>
      <c r="P107" s="36">
        <f>SUMIFS(СВЦЭМ!$C$33:$C$776,СВЦЭМ!$A$33:$A$776,$A107,СВЦЭМ!$B$33:$B$776,P$83)+'СЕТ СН'!$H$12+СВЦЭМ!$D$10+'СЕТ СН'!$H$5-'СЕТ СН'!$H$20</f>
        <v>3273.3109165699998</v>
      </c>
      <c r="Q107" s="36">
        <f>SUMIFS(СВЦЭМ!$C$33:$C$776,СВЦЭМ!$A$33:$A$776,$A107,СВЦЭМ!$B$33:$B$776,Q$83)+'СЕТ СН'!$H$12+СВЦЭМ!$D$10+'СЕТ СН'!$H$5-'СЕТ СН'!$H$20</f>
        <v>3275.8685296499998</v>
      </c>
      <c r="R107" s="36">
        <f>SUMIFS(СВЦЭМ!$C$33:$C$776,СВЦЭМ!$A$33:$A$776,$A107,СВЦЭМ!$B$33:$B$776,R$83)+'СЕТ СН'!$H$12+СВЦЭМ!$D$10+'СЕТ СН'!$H$5-'СЕТ СН'!$H$20</f>
        <v>3289.6329201200001</v>
      </c>
      <c r="S107" s="36">
        <f>SUMIFS(СВЦЭМ!$C$33:$C$776,СВЦЭМ!$A$33:$A$776,$A107,СВЦЭМ!$B$33:$B$776,S$83)+'СЕТ СН'!$H$12+СВЦЭМ!$D$10+'СЕТ СН'!$H$5-'СЕТ СН'!$H$20</f>
        <v>3292.4042727400001</v>
      </c>
      <c r="T107" s="36">
        <f>SUMIFS(СВЦЭМ!$C$33:$C$776,СВЦЭМ!$A$33:$A$776,$A107,СВЦЭМ!$B$33:$B$776,T$83)+'СЕТ СН'!$H$12+СВЦЭМ!$D$10+'СЕТ СН'!$H$5-'СЕТ СН'!$H$20</f>
        <v>3287.57159615</v>
      </c>
      <c r="U107" s="36">
        <f>SUMIFS(СВЦЭМ!$C$33:$C$776,СВЦЭМ!$A$33:$A$776,$A107,СВЦЭМ!$B$33:$B$776,U$83)+'СЕТ СН'!$H$12+СВЦЭМ!$D$10+'СЕТ СН'!$H$5-'СЕТ СН'!$H$20</f>
        <v>3286.6592466699999</v>
      </c>
      <c r="V107" s="36">
        <f>SUMIFS(СВЦЭМ!$C$33:$C$776,СВЦЭМ!$A$33:$A$776,$A107,СВЦЭМ!$B$33:$B$776,V$83)+'СЕТ СН'!$H$12+СВЦЭМ!$D$10+'СЕТ СН'!$H$5-'СЕТ СН'!$H$20</f>
        <v>3258.5373864399999</v>
      </c>
      <c r="W107" s="36">
        <f>SUMIFS(СВЦЭМ!$C$33:$C$776,СВЦЭМ!$A$33:$A$776,$A107,СВЦЭМ!$B$33:$B$776,W$83)+'СЕТ СН'!$H$12+СВЦЭМ!$D$10+'СЕТ СН'!$H$5-'СЕТ СН'!$H$20</f>
        <v>3260.2387059500002</v>
      </c>
      <c r="X107" s="36">
        <f>SUMIFS(СВЦЭМ!$C$33:$C$776,СВЦЭМ!$A$33:$A$776,$A107,СВЦЭМ!$B$33:$B$776,X$83)+'СЕТ СН'!$H$12+СВЦЭМ!$D$10+'СЕТ СН'!$H$5-'СЕТ СН'!$H$20</f>
        <v>3316.1099204399998</v>
      </c>
      <c r="Y107" s="36">
        <f>SUMIFS(СВЦЭМ!$C$33:$C$776,СВЦЭМ!$A$33:$A$776,$A107,СВЦЭМ!$B$33:$B$776,Y$83)+'СЕТ СН'!$H$12+СВЦЭМ!$D$10+'СЕТ СН'!$H$5-'СЕТ СН'!$H$20</f>
        <v>3422.8856043000001</v>
      </c>
    </row>
    <row r="108" spans="1:25" ht="15.75" x14ac:dyDescent="0.2">
      <c r="A108" s="35">
        <f t="shared" si="2"/>
        <v>44007</v>
      </c>
      <c r="B108" s="36">
        <f>SUMIFS(СВЦЭМ!$C$33:$C$776,СВЦЭМ!$A$33:$A$776,$A108,СВЦЭМ!$B$33:$B$776,B$83)+'СЕТ СН'!$H$12+СВЦЭМ!$D$10+'СЕТ СН'!$H$5-'СЕТ СН'!$H$20</f>
        <v>3513.0236488800001</v>
      </c>
      <c r="C108" s="36">
        <f>SUMIFS(СВЦЭМ!$C$33:$C$776,СВЦЭМ!$A$33:$A$776,$A108,СВЦЭМ!$B$33:$B$776,C$83)+'СЕТ СН'!$H$12+СВЦЭМ!$D$10+'СЕТ СН'!$H$5-'СЕТ СН'!$H$20</f>
        <v>3545.4783042899999</v>
      </c>
      <c r="D108" s="36">
        <f>SUMIFS(СВЦЭМ!$C$33:$C$776,СВЦЭМ!$A$33:$A$776,$A108,СВЦЭМ!$B$33:$B$776,D$83)+'СЕТ СН'!$H$12+СВЦЭМ!$D$10+'СЕТ СН'!$H$5-'СЕТ СН'!$H$20</f>
        <v>3563.0279734000001</v>
      </c>
      <c r="E108" s="36">
        <f>SUMIFS(СВЦЭМ!$C$33:$C$776,СВЦЭМ!$A$33:$A$776,$A108,СВЦЭМ!$B$33:$B$776,E$83)+'СЕТ СН'!$H$12+СВЦЭМ!$D$10+'СЕТ СН'!$H$5-'СЕТ СН'!$H$20</f>
        <v>3566.75069244</v>
      </c>
      <c r="F108" s="36">
        <f>SUMIFS(СВЦЭМ!$C$33:$C$776,СВЦЭМ!$A$33:$A$776,$A108,СВЦЭМ!$B$33:$B$776,F$83)+'СЕТ СН'!$H$12+СВЦЭМ!$D$10+'СЕТ СН'!$H$5-'СЕТ СН'!$H$20</f>
        <v>3566.3377820200003</v>
      </c>
      <c r="G108" s="36">
        <f>SUMIFS(СВЦЭМ!$C$33:$C$776,СВЦЭМ!$A$33:$A$776,$A108,СВЦЭМ!$B$33:$B$776,G$83)+'СЕТ СН'!$H$12+СВЦЭМ!$D$10+'СЕТ СН'!$H$5-'СЕТ СН'!$H$20</f>
        <v>3570.12093951</v>
      </c>
      <c r="H108" s="36">
        <f>SUMIFS(СВЦЭМ!$C$33:$C$776,СВЦЭМ!$A$33:$A$776,$A108,СВЦЭМ!$B$33:$B$776,H$83)+'СЕТ СН'!$H$12+СВЦЭМ!$D$10+'СЕТ СН'!$H$5-'СЕТ СН'!$H$20</f>
        <v>3553.21112386</v>
      </c>
      <c r="I108" s="36">
        <f>SUMIFS(СВЦЭМ!$C$33:$C$776,СВЦЭМ!$A$33:$A$776,$A108,СВЦЭМ!$B$33:$B$776,I$83)+'СЕТ СН'!$H$12+СВЦЭМ!$D$10+'СЕТ СН'!$H$5-'СЕТ СН'!$H$20</f>
        <v>3523.4477970600001</v>
      </c>
      <c r="J108" s="36">
        <f>SUMIFS(СВЦЭМ!$C$33:$C$776,СВЦЭМ!$A$33:$A$776,$A108,СВЦЭМ!$B$33:$B$776,J$83)+'СЕТ СН'!$H$12+СВЦЭМ!$D$10+'СЕТ СН'!$H$5-'СЕТ СН'!$H$20</f>
        <v>3478.98580971</v>
      </c>
      <c r="K108" s="36">
        <f>SUMIFS(СВЦЭМ!$C$33:$C$776,СВЦЭМ!$A$33:$A$776,$A108,СВЦЭМ!$B$33:$B$776,K$83)+'СЕТ СН'!$H$12+СВЦЭМ!$D$10+'СЕТ СН'!$H$5-'СЕТ СН'!$H$20</f>
        <v>3380.5223169999999</v>
      </c>
      <c r="L108" s="36">
        <f>SUMIFS(СВЦЭМ!$C$33:$C$776,СВЦЭМ!$A$33:$A$776,$A108,СВЦЭМ!$B$33:$B$776,L$83)+'СЕТ СН'!$H$12+СВЦЭМ!$D$10+'СЕТ СН'!$H$5-'СЕТ СН'!$H$20</f>
        <v>3309.2090371200002</v>
      </c>
      <c r="M108" s="36">
        <f>SUMIFS(СВЦЭМ!$C$33:$C$776,СВЦЭМ!$A$33:$A$776,$A108,СВЦЭМ!$B$33:$B$776,M$83)+'СЕТ СН'!$H$12+СВЦЭМ!$D$10+'СЕТ СН'!$H$5-'СЕТ СН'!$H$20</f>
        <v>3273.5419513100001</v>
      </c>
      <c r="N108" s="36">
        <f>SUMIFS(СВЦЭМ!$C$33:$C$776,СВЦЭМ!$A$33:$A$776,$A108,СВЦЭМ!$B$33:$B$776,N$83)+'СЕТ СН'!$H$12+СВЦЭМ!$D$10+'СЕТ СН'!$H$5-'СЕТ СН'!$H$20</f>
        <v>3280.2199043800001</v>
      </c>
      <c r="O108" s="36">
        <f>SUMIFS(СВЦЭМ!$C$33:$C$776,СВЦЭМ!$A$33:$A$776,$A108,СВЦЭМ!$B$33:$B$776,O$83)+'СЕТ СН'!$H$12+СВЦЭМ!$D$10+'СЕТ СН'!$H$5-'СЕТ СН'!$H$20</f>
        <v>3278.7416468199999</v>
      </c>
      <c r="P108" s="36">
        <f>SUMIFS(СВЦЭМ!$C$33:$C$776,СВЦЭМ!$A$33:$A$776,$A108,СВЦЭМ!$B$33:$B$776,P$83)+'СЕТ СН'!$H$12+СВЦЭМ!$D$10+'СЕТ СН'!$H$5-'СЕТ СН'!$H$20</f>
        <v>3283.6674837599999</v>
      </c>
      <c r="Q108" s="36">
        <f>SUMIFS(СВЦЭМ!$C$33:$C$776,СВЦЭМ!$A$33:$A$776,$A108,СВЦЭМ!$B$33:$B$776,Q$83)+'СЕТ СН'!$H$12+СВЦЭМ!$D$10+'СЕТ СН'!$H$5-'СЕТ СН'!$H$20</f>
        <v>3286.1552695700002</v>
      </c>
      <c r="R108" s="36">
        <f>SUMIFS(СВЦЭМ!$C$33:$C$776,СВЦЭМ!$A$33:$A$776,$A108,СВЦЭМ!$B$33:$B$776,R$83)+'СЕТ СН'!$H$12+СВЦЭМ!$D$10+'СЕТ СН'!$H$5-'СЕТ СН'!$H$20</f>
        <v>3286.80526478</v>
      </c>
      <c r="S108" s="36">
        <f>SUMIFS(СВЦЭМ!$C$33:$C$776,СВЦЭМ!$A$33:$A$776,$A108,СВЦЭМ!$B$33:$B$776,S$83)+'СЕТ СН'!$H$12+СВЦЭМ!$D$10+'СЕТ СН'!$H$5-'СЕТ СН'!$H$20</f>
        <v>3307.3872286199999</v>
      </c>
      <c r="T108" s="36">
        <f>SUMIFS(СВЦЭМ!$C$33:$C$776,СВЦЭМ!$A$33:$A$776,$A108,СВЦЭМ!$B$33:$B$776,T$83)+'СЕТ СН'!$H$12+СВЦЭМ!$D$10+'СЕТ СН'!$H$5-'СЕТ СН'!$H$20</f>
        <v>3305.2525939799998</v>
      </c>
      <c r="U108" s="36">
        <f>SUMIFS(СВЦЭМ!$C$33:$C$776,СВЦЭМ!$A$33:$A$776,$A108,СВЦЭМ!$B$33:$B$776,U$83)+'СЕТ СН'!$H$12+СВЦЭМ!$D$10+'СЕТ СН'!$H$5-'СЕТ СН'!$H$20</f>
        <v>3302.8587982399999</v>
      </c>
      <c r="V108" s="36">
        <f>SUMIFS(СВЦЭМ!$C$33:$C$776,СВЦЭМ!$A$33:$A$776,$A108,СВЦЭМ!$B$33:$B$776,V$83)+'СЕТ СН'!$H$12+СВЦЭМ!$D$10+'СЕТ СН'!$H$5-'СЕТ СН'!$H$20</f>
        <v>3276.2898749599999</v>
      </c>
      <c r="W108" s="36">
        <f>SUMIFS(СВЦЭМ!$C$33:$C$776,СВЦЭМ!$A$33:$A$776,$A108,СВЦЭМ!$B$33:$B$776,W$83)+'СЕТ СН'!$H$12+СВЦЭМ!$D$10+'СЕТ СН'!$H$5-'СЕТ СН'!$H$20</f>
        <v>3276.7414811200001</v>
      </c>
      <c r="X108" s="36">
        <f>SUMIFS(СВЦЭМ!$C$33:$C$776,СВЦЭМ!$A$33:$A$776,$A108,СВЦЭМ!$B$33:$B$776,X$83)+'СЕТ СН'!$H$12+СВЦЭМ!$D$10+'СЕТ СН'!$H$5-'СЕТ СН'!$H$20</f>
        <v>3344.1287225999999</v>
      </c>
      <c r="Y108" s="36">
        <f>SUMIFS(СВЦЭМ!$C$33:$C$776,СВЦЭМ!$A$33:$A$776,$A108,СВЦЭМ!$B$33:$B$776,Y$83)+'СЕТ СН'!$H$12+СВЦЭМ!$D$10+'СЕТ СН'!$H$5-'СЕТ СН'!$H$20</f>
        <v>3435.3073737200002</v>
      </c>
    </row>
    <row r="109" spans="1:25" ht="15.75" x14ac:dyDescent="0.2">
      <c r="A109" s="35">
        <f t="shared" si="2"/>
        <v>44008</v>
      </c>
      <c r="B109" s="36">
        <f>SUMIFS(СВЦЭМ!$C$33:$C$776,СВЦЭМ!$A$33:$A$776,$A109,СВЦЭМ!$B$33:$B$776,B$83)+'СЕТ СН'!$H$12+СВЦЭМ!$D$10+'СЕТ СН'!$H$5-'СЕТ СН'!$H$20</f>
        <v>3494.08214997</v>
      </c>
      <c r="C109" s="36">
        <f>SUMIFS(СВЦЭМ!$C$33:$C$776,СВЦЭМ!$A$33:$A$776,$A109,СВЦЭМ!$B$33:$B$776,C$83)+'СЕТ СН'!$H$12+СВЦЭМ!$D$10+'СЕТ СН'!$H$5-'СЕТ СН'!$H$20</f>
        <v>3523.77421082</v>
      </c>
      <c r="D109" s="36">
        <f>SUMIFS(СВЦЭМ!$C$33:$C$776,СВЦЭМ!$A$33:$A$776,$A109,СВЦЭМ!$B$33:$B$776,D$83)+'СЕТ СН'!$H$12+СВЦЭМ!$D$10+'СЕТ СН'!$H$5-'СЕТ СН'!$H$20</f>
        <v>3530.81236554</v>
      </c>
      <c r="E109" s="36">
        <f>SUMIFS(СВЦЭМ!$C$33:$C$776,СВЦЭМ!$A$33:$A$776,$A109,СВЦЭМ!$B$33:$B$776,E$83)+'СЕТ СН'!$H$12+СВЦЭМ!$D$10+'СЕТ СН'!$H$5-'СЕТ СН'!$H$20</f>
        <v>3536.4474031</v>
      </c>
      <c r="F109" s="36">
        <f>SUMIFS(СВЦЭМ!$C$33:$C$776,СВЦЭМ!$A$33:$A$776,$A109,СВЦЭМ!$B$33:$B$776,F$83)+'СЕТ СН'!$H$12+СВЦЭМ!$D$10+'СЕТ СН'!$H$5-'СЕТ СН'!$H$20</f>
        <v>3541.37404431</v>
      </c>
      <c r="G109" s="36">
        <f>SUMIFS(СВЦЭМ!$C$33:$C$776,СВЦЭМ!$A$33:$A$776,$A109,СВЦЭМ!$B$33:$B$776,G$83)+'СЕТ СН'!$H$12+СВЦЭМ!$D$10+'СЕТ СН'!$H$5-'СЕТ СН'!$H$20</f>
        <v>3538.3267774300002</v>
      </c>
      <c r="H109" s="36">
        <f>SUMIFS(СВЦЭМ!$C$33:$C$776,СВЦЭМ!$A$33:$A$776,$A109,СВЦЭМ!$B$33:$B$776,H$83)+'СЕТ СН'!$H$12+СВЦЭМ!$D$10+'СЕТ СН'!$H$5-'СЕТ СН'!$H$20</f>
        <v>3542.7223623999998</v>
      </c>
      <c r="I109" s="36">
        <f>SUMIFS(СВЦЭМ!$C$33:$C$776,СВЦЭМ!$A$33:$A$776,$A109,СВЦЭМ!$B$33:$B$776,I$83)+'СЕТ СН'!$H$12+СВЦЭМ!$D$10+'СЕТ СН'!$H$5-'СЕТ СН'!$H$20</f>
        <v>3485.1651903800002</v>
      </c>
      <c r="J109" s="36">
        <f>SUMIFS(СВЦЭМ!$C$33:$C$776,СВЦЭМ!$A$33:$A$776,$A109,СВЦЭМ!$B$33:$B$776,J$83)+'СЕТ СН'!$H$12+СВЦЭМ!$D$10+'СЕТ СН'!$H$5-'СЕТ СН'!$H$20</f>
        <v>3467.9571619399999</v>
      </c>
      <c r="K109" s="36">
        <f>SUMIFS(СВЦЭМ!$C$33:$C$776,СВЦЭМ!$A$33:$A$776,$A109,СВЦЭМ!$B$33:$B$776,K$83)+'СЕТ СН'!$H$12+СВЦЭМ!$D$10+'СЕТ СН'!$H$5-'СЕТ СН'!$H$20</f>
        <v>3375.7558301999998</v>
      </c>
      <c r="L109" s="36">
        <f>SUMIFS(СВЦЭМ!$C$33:$C$776,СВЦЭМ!$A$33:$A$776,$A109,СВЦЭМ!$B$33:$B$776,L$83)+'СЕТ СН'!$H$12+СВЦЭМ!$D$10+'СЕТ СН'!$H$5-'СЕТ СН'!$H$20</f>
        <v>3306.2873645</v>
      </c>
      <c r="M109" s="36">
        <f>SUMIFS(СВЦЭМ!$C$33:$C$776,СВЦЭМ!$A$33:$A$776,$A109,СВЦЭМ!$B$33:$B$776,M$83)+'СЕТ СН'!$H$12+СВЦЭМ!$D$10+'СЕТ СН'!$H$5-'СЕТ СН'!$H$20</f>
        <v>3303.0139831699998</v>
      </c>
      <c r="N109" s="36">
        <f>SUMIFS(СВЦЭМ!$C$33:$C$776,СВЦЭМ!$A$33:$A$776,$A109,СВЦЭМ!$B$33:$B$776,N$83)+'СЕТ СН'!$H$12+СВЦЭМ!$D$10+'СЕТ СН'!$H$5-'СЕТ СН'!$H$20</f>
        <v>3296.2952793300001</v>
      </c>
      <c r="O109" s="36">
        <f>SUMIFS(СВЦЭМ!$C$33:$C$776,СВЦЭМ!$A$33:$A$776,$A109,СВЦЭМ!$B$33:$B$776,O$83)+'СЕТ СН'!$H$12+СВЦЭМ!$D$10+'СЕТ СН'!$H$5-'СЕТ СН'!$H$20</f>
        <v>3298.4860463099999</v>
      </c>
      <c r="P109" s="36">
        <f>SUMIFS(СВЦЭМ!$C$33:$C$776,СВЦЭМ!$A$33:$A$776,$A109,СВЦЭМ!$B$33:$B$776,P$83)+'СЕТ СН'!$H$12+СВЦЭМ!$D$10+'СЕТ СН'!$H$5-'СЕТ СН'!$H$20</f>
        <v>3324.7970934800001</v>
      </c>
      <c r="Q109" s="36">
        <f>SUMIFS(СВЦЭМ!$C$33:$C$776,СВЦЭМ!$A$33:$A$776,$A109,СВЦЭМ!$B$33:$B$776,Q$83)+'СЕТ СН'!$H$12+СВЦЭМ!$D$10+'СЕТ СН'!$H$5-'СЕТ СН'!$H$20</f>
        <v>3331.10465952</v>
      </c>
      <c r="R109" s="36">
        <f>SUMIFS(СВЦЭМ!$C$33:$C$776,СВЦЭМ!$A$33:$A$776,$A109,СВЦЭМ!$B$33:$B$776,R$83)+'СЕТ СН'!$H$12+СВЦЭМ!$D$10+'СЕТ СН'!$H$5-'СЕТ СН'!$H$20</f>
        <v>3309.6710900600001</v>
      </c>
      <c r="S109" s="36">
        <f>SUMIFS(СВЦЭМ!$C$33:$C$776,СВЦЭМ!$A$33:$A$776,$A109,СВЦЭМ!$B$33:$B$776,S$83)+'СЕТ СН'!$H$12+СВЦЭМ!$D$10+'СЕТ СН'!$H$5-'СЕТ СН'!$H$20</f>
        <v>3312.5442017099999</v>
      </c>
      <c r="T109" s="36">
        <f>SUMIFS(СВЦЭМ!$C$33:$C$776,СВЦЭМ!$A$33:$A$776,$A109,СВЦЭМ!$B$33:$B$776,T$83)+'СЕТ СН'!$H$12+СВЦЭМ!$D$10+'СЕТ СН'!$H$5-'СЕТ СН'!$H$20</f>
        <v>3335.7862619500002</v>
      </c>
      <c r="U109" s="36">
        <f>SUMIFS(СВЦЭМ!$C$33:$C$776,СВЦЭМ!$A$33:$A$776,$A109,СВЦЭМ!$B$33:$B$776,U$83)+'СЕТ СН'!$H$12+СВЦЭМ!$D$10+'СЕТ СН'!$H$5-'СЕТ СН'!$H$20</f>
        <v>3336.0970305999999</v>
      </c>
      <c r="V109" s="36">
        <f>SUMIFS(СВЦЭМ!$C$33:$C$776,СВЦЭМ!$A$33:$A$776,$A109,СВЦЭМ!$B$33:$B$776,V$83)+'СЕТ СН'!$H$12+СВЦЭМ!$D$10+'СЕТ СН'!$H$5-'СЕТ СН'!$H$20</f>
        <v>3305.48673027</v>
      </c>
      <c r="W109" s="36">
        <f>SUMIFS(СВЦЭМ!$C$33:$C$776,СВЦЭМ!$A$33:$A$776,$A109,СВЦЭМ!$B$33:$B$776,W$83)+'СЕТ СН'!$H$12+СВЦЭМ!$D$10+'СЕТ СН'!$H$5-'СЕТ СН'!$H$20</f>
        <v>3279.7242513700003</v>
      </c>
      <c r="X109" s="36">
        <f>SUMIFS(СВЦЭМ!$C$33:$C$776,СВЦЭМ!$A$33:$A$776,$A109,СВЦЭМ!$B$33:$B$776,X$83)+'СЕТ СН'!$H$12+СВЦЭМ!$D$10+'СЕТ СН'!$H$5-'СЕТ СН'!$H$20</f>
        <v>3319.5775306099999</v>
      </c>
      <c r="Y109" s="36">
        <f>SUMIFS(СВЦЭМ!$C$33:$C$776,СВЦЭМ!$A$33:$A$776,$A109,СВЦЭМ!$B$33:$B$776,Y$83)+'СЕТ СН'!$H$12+СВЦЭМ!$D$10+'СЕТ СН'!$H$5-'СЕТ СН'!$H$20</f>
        <v>3400.0587503300003</v>
      </c>
    </row>
    <row r="110" spans="1:25" ht="15.75" x14ac:dyDescent="0.2">
      <c r="A110" s="35">
        <f t="shared" si="2"/>
        <v>44009</v>
      </c>
      <c r="B110" s="36">
        <f>SUMIFS(СВЦЭМ!$C$33:$C$776,СВЦЭМ!$A$33:$A$776,$A110,СВЦЭМ!$B$33:$B$776,B$83)+'СЕТ СН'!$H$12+СВЦЭМ!$D$10+'СЕТ СН'!$H$5-'СЕТ СН'!$H$20</f>
        <v>3473.46023629</v>
      </c>
      <c r="C110" s="36">
        <f>SUMIFS(СВЦЭМ!$C$33:$C$776,СВЦЭМ!$A$33:$A$776,$A110,СВЦЭМ!$B$33:$B$776,C$83)+'СЕТ СН'!$H$12+СВЦЭМ!$D$10+'СЕТ СН'!$H$5-'СЕТ СН'!$H$20</f>
        <v>3463.8363095700001</v>
      </c>
      <c r="D110" s="36">
        <f>SUMIFS(СВЦЭМ!$C$33:$C$776,СВЦЭМ!$A$33:$A$776,$A110,СВЦЭМ!$B$33:$B$776,D$83)+'СЕТ СН'!$H$12+СВЦЭМ!$D$10+'СЕТ СН'!$H$5-'СЕТ СН'!$H$20</f>
        <v>3460.8589885299998</v>
      </c>
      <c r="E110" s="36">
        <f>SUMIFS(СВЦЭМ!$C$33:$C$776,СВЦЭМ!$A$33:$A$776,$A110,СВЦЭМ!$B$33:$B$776,E$83)+'СЕТ СН'!$H$12+СВЦЭМ!$D$10+'СЕТ СН'!$H$5-'СЕТ СН'!$H$20</f>
        <v>3461.5936615000001</v>
      </c>
      <c r="F110" s="36">
        <f>SUMIFS(СВЦЭМ!$C$33:$C$776,СВЦЭМ!$A$33:$A$776,$A110,СВЦЭМ!$B$33:$B$776,F$83)+'СЕТ СН'!$H$12+СВЦЭМ!$D$10+'СЕТ СН'!$H$5-'СЕТ СН'!$H$20</f>
        <v>3457.0074510200002</v>
      </c>
      <c r="G110" s="36">
        <f>SUMIFS(СВЦЭМ!$C$33:$C$776,СВЦЭМ!$A$33:$A$776,$A110,СВЦЭМ!$B$33:$B$776,G$83)+'СЕТ СН'!$H$12+СВЦЭМ!$D$10+'СЕТ СН'!$H$5-'СЕТ СН'!$H$20</f>
        <v>3455.11371233</v>
      </c>
      <c r="H110" s="36">
        <f>SUMIFS(СВЦЭМ!$C$33:$C$776,СВЦЭМ!$A$33:$A$776,$A110,СВЦЭМ!$B$33:$B$776,H$83)+'СЕТ СН'!$H$12+СВЦЭМ!$D$10+'СЕТ СН'!$H$5-'СЕТ СН'!$H$20</f>
        <v>3455.3492760999998</v>
      </c>
      <c r="I110" s="36">
        <f>SUMIFS(СВЦЭМ!$C$33:$C$776,СВЦЭМ!$A$33:$A$776,$A110,СВЦЭМ!$B$33:$B$776,I$83)+'СЕТ СН'!$H$12+СВЦЭМ!$D$10+'СЕТ СН'!$H$5-'СЕТ СН'!$H$20</f>
        <v>3452.2060161999998</v>
      </c>
      <c r="J110" s="36">
        <f>SUMIFS(СВЦЭМ!$C$33:$C$776,СВЦЭМ!$A$33:$A$776,$A110,СВЦЭМ!$B$33:$B$776,J$83)+'СЕТ СН'!$H$12+СВЦЭМ!$D$10+'СЕТ СН'!$H$5-'СЕТ СН'!$H$20</f>
        <v>3448.5381231900001</v>
      </c>
      <c r="K110" s="36">
        <f>SUMIFS(СВЦЭМ!$C$33:$C$776,СВЦЭМ!$A$33:$A$776,$A110,СВЦЭМ!$B$33:$B$776,K$83)+'СЕТ СН'!$H$12+СВЦЭМ!$D$10+'СЕТ СН'!$H$5-'СЕТ СН'!$H$20</f>
        <v>3351.7420102000001</v>
      </c>
      <c r="L110" s="36">
        <f>SUMIFS(СВЦЭМ!$C$33:$C$776,СВЦЭМ!$A$33:$A$776,$A110,СВЦЭМ!$B$33:$B$776,L$83)+'СЕТ СН'!$H$12+СВЦЭМ!$D$10+'СЕТ СН'!$H$5-'СЕТ СН'!$H$20</f>
        <v>3277.4314935100001</v>
      </c>
      <c r="M110" s="36">
        <f>SUMIFS(СВЦЭМ!$C$33:$C$776,СВЦЭМ!$A$33:$A$776,$A110,СВЦЭМ!$B$33:$B$776,M$83)+'СЕТ СН'!$H$12+СВЦЭМ!$D$10+'СЕТ СН'!$H$5-'СЕТ СН'!$H$20</f>
        <v>3267.27059672</v>
      </c>
      <c r="N110" s="36">
        <f>SUMIFS(СВЦЭМ!$C$33:$C$776,СВЦЭМ!$A$33:$A$776,$A110,СВЦЭМ!$B$33:$B$776,N$83)+'СЕТ СН'!$H$12+СВЦЭМ!$D$10+'СЕТ СН'!$H$5-'СЕТ СН'!$H$20</f>
        <v>3275.8837842600001</v>
      </c>
      <c r="O110" s="36">
        <f>SUMIFS(СВЦЭМ!$C$33:$C$776,СВЦЭМ!$A$33:$A$776,$A110,СВЦЭМ!$B$33:$B$776,O$83)+'СЕТ СН'!$H$12+СВЦЭМ!$D$10+'СЕТ СН'!$H$5-'СЕТ СН'!$H$20</f>
        <v>3283.4303113599999</v>
      </c>
      <c r="P110" s="36">
        <f>SUMIFS(СВЦЭМ!$C$33:$C$776,СВЦЭМ!$A$33:$A$776,$A110,СВЦЭМ!$B$33:$B$776,P$83)+'СЕТ СН'!$H$12+СВЦЭМ!$D$10+'СЕТ СН'!$H$5-'СЕТ СН'!$H$20</f>
        <v>3291.7578842299999</v>
      </c>
      <c r="Q110" s="36">
        <f>SUMIFS(СВЦЭМ!$C$33:$C$776,СВЦЭМ!$A$33:$A$776,$A110,СВЦЭМ!$B$33:$B$776,Q$83)+'СЕТ СН'!$H$12+СВЦЭМ!$D$10+'СЕТ СН'!$H$5-'СЕТ СН'!$H$20</f>
        <v>3300.05740406</v>
      </c>
      <c r="R110" s="36">
        <f>SUMIFS(СВЦЭМ!$C$33:$C$776,СВЦЭМ!$A$33:$A$776,$A110,СВЦЭМ!$B$33:$B$776,R$83)+'СЕТ СН'!$H$12+СВЦЭМ!$D$10+'СЕТ СН'!$H$5-'СЕТ СН'!$H$20</f>
        <v>3277.7504257000001</v>
      </c>
      <c r="S110" s="36">
        <f>SUMIFS(СВЦЭМ!$C$33:$C$776,СВЦЭМ!$A$33:$A$776,$A110,СВЦЭМ!$B$33:$B$776,S$83)+'СЕТ СН'!$H$12+СВЦЭМ!$D$10+'СЕТ СН'!$H$5-'СЕТ СН'!$H$20</f>
        <v>3285.64353807</v>
      </c>
      <c r="T110" s="36">
        <f>SUMIFS(СВЦЭМ!$C$33:$C$776,СВЦЭМ!$A$33:$A$776,$A110,СВЦЭМ!$B$33:$B$776,T$83)+'СЕТ СН'!$H$12+СВЦЭМ!$D$10+'СЕТ СН'!$H$5-'СЕТ СН'!$H$20</f>
        <v>3304.6769281699999</v>
      </c>
      <c r="U110" s="36">
        <f>SUMIFS(СВЦЭМ!$C$33:$C$776,СВЦЭМ!$A$33:$A$776,$A110,СВЦЭМ!$B$33:$B$776,U$83)+'СЕТ СН'!$H$12+СВЦЭМ!$D$10+'СЕТ СН'!$H$5-'СЕТ СН'!$H$20</f>
        <v>3292.5799964299999</v>
      </c>
      <c r="V110" s="36">
        <f>SUMIFS(СВЦЭМ!$C$33:$C$776,СВЦЭМ!$A$33:$A$776,$A110,СВЦЭМ!$B$33:$B$776,V$83)+'СЕТ СН'!$H$12+СВЦЭМ!$D$10+'СЕТ СН'!$H$5-'СЕТ СН'!$H$20</f>
        <v>3279.83952262</v>
      </c>
      <c r="W110" s="36">
        <f>SUMIFS(СВЦЭМ!$C$33:$C$776,СВЦЭМ!$A$33:$A$776,$A110,СВЦЭМ!$B$33:$B$776,W$83)+'СЕТ СН'!$H$12+СВЦЭМ!$D$10+'СЕТ СН'!$H$5-'СЕТ СН'!$H$20</f>
        <v>3249.8183601700002</v>
      </c>
      <c r="X110" s="36">
        <f>SUMIFS(СВЦЭМ!$C$33:$C$776,СВЦЭМ!$A$33:$A$776,$A110,СВЦЭМ!$B$33:$B$776,X$83)+'СЕТ СН'!$H$12+СВЦЭМ!$D$10+'СЕТ СН'!$H$5-'СЕТ СН'!$H$20</f>
        <v>3276.3201207500001</v>
      </c>
      <c r="Y110" s="36">
        <f>SUMIFS(СВЦЭМ!$C$33:$C$776,СВЦЭМ!$A$33:$A$776,$A110,СВЦЭМ!$B$33:$B$776,Y$83)+'СЕТ СН'!$H$12+СВЦЭМ!$D$10+'СЕТ СН'!$H$5-'СЕТ СН'!$H$20</f>
        <v>3397.99668767</v>
      </c>
    </row>
    <row r="111" spans="1:25" ht="15.75" x14ac:dyDescent="0.2">
      <c r="A111" s="35">
        <f t="shared" si="2"/>
        <v>44010</v>
      </c>
      <c r="B111" s="36">
        <f>SUMIFS(СВЦЭМ!$C$33:$C$776,СВЦЭМ!$A$33:$A$776,$A111,СВЦЭМ!$B$33:$B$776,B$83)+'СЕТ СН'!$H$12+СВЦЭМ!$D$10+'СЕТ СН'!$H$5-'СЕТ СН'!$H$20</f>
        <v>3454.3654435399999</v>
      </c>
      <c r="C111" s="36">
        <f>SUMIFS(СВЦЭМ!$C$33:$C$776,СВЦЭМ!$A$33:$A$776,$A111,СВЦЭМ!$B$33:$B$776,C$83)+'СЕТ СН'!$H$12+СВЦЭМ!$D$10+'СЕТ СН'!$H$5-'СЕТ СН'!$H$20</f>
        <v>3435.8315188900001</v>
      </c>
      <c r="D111" s="36">
        <f>SUMIFS(СВЦЭМ!$C$33:$C$776,СВЦЭМ!$A$33:$A$776,$A111,СВЦЭМ!$B$33:$B$776,D$83)+'СЕТ СН'!$H$12+СВЦЭМ!$D$10+'СЕТ СН'!$H$5-'СЕТ СН'!$H$20</f>
        <v>3418.9117022800001</v>
      </c>
      <c r="E111" s="36">
        <f>SUMIFS(СВЦЭМ!$C$33:$C$776,СВЦЭМ!$A$33:$A$776,$A111,СВЦЭМ!$B$33:$B$776,E$83)+'СЕТ СН'!$H$12+СВЦЭМ!$D$10+'СЕТ СН'!$H$5-'СЕТ СН'!$H$20</f>
        <v>3419.6785963100001</v>
      </c>
      <c r="F111" s="36">
        <f>SUMIFS(СВЦЭМ!$C$33:$C$776,СВЦЭМ!$A$33:$A$776,$A111,СВЦЭМ!$B$33:$B$776,F$83)+'СЕТ СН'!$H$12+СВЦЭМ!$D$10+'СЕТ СН'!$H$5-'СЕТ СН'!$H$20</f>
        <v>3413.7317215499997</v>
      </c>
      <c r="G111" s="36">
        <f>SUMIFS(СВЦЭМ!$C$33:$C$776,СВЦЭМ!$A$33:$A$776,$A111,СВЦЭМ!$B$33:$B$776,G$83)+'СЕТ СН'!$H$12+СВЦЭМ!$D$10+'СЕТ СН'!$H$5-'СЕТ СН'!$H$20</f>
        <v>3429.0420740700001</v>
      </c>
      <c r="H111" s="36">
        <f>SUMIFS(СВЦЭМ!$C$33:$C$776,СВЦЭМ!$A$33:$A$776,$A111,СВЦЭМ!$B$33:$B$776,H$83)+'СЕТ СН'!$H$12+СВЦЭМ!$D$10+'СЕТ СН'!$H$5-'СЕТ СН'!$H$20</f>
        <v>3430.62941821</v>
      </c>
      <c r="I111" s="36">
        <f>SUMIFS(СВЦЭМ!$C$33:$C$776,СВЦЭМ!$A$33:$A$776,$A111,СВЦЭМ!$B$33:$B$776,I$83)+'СЕТ СН'!$H$12+СВЦЭМ!$D$10+'СЕТ СН'!$H$5-'СЕТ СН'!$H$20</f>
        <v>3439.7287271700002</v>
      </c>
      <c r="J111" s="36">
        <f>SUMIFS(СВЦЭМ!$C$33:$C$776,СВЦЭМ!$A$33:$A$776,$A111,СВЦЭМ!$B$33:$B$776,J$83)+'СЕТ СН'!$H$12+СВЦЭМ!$D$10+'СЕТ СН'!$H$5-'СЕТ СН'!$H$20</f>
        <v>3435.8328017399999</v>
      </c>
      <c r="K111" s="36">
        <f>SUMIFS(СВЦЭМ!$C$33:$C$776,СВЦЭМ!$A$33:$A$776,$A111,СВЦЭМ!$B$33:$B$776,K$83)+'СЕТ СН'!$H$12+СВЦЭМ!$D$10+'СЕТ СН'!$H$5-'СЕТ СН'!$H$20</f>
        <v>3365.82966984</v>
      </c>
      <c r="L111" s="36">
        <f>SUMIFS(СВЦЭМ!$C$33:$C$776,СВЦЭМ!$A$33:$A$776,$A111,СВЦЭМ!$B$33:$B$776,L$83)+'СЕТ СН'!$H$12+СВЦЭМ!$D$10+'СЕТ СН'!$H$5-'СЕТ СН'!$H$20</f>
        <v>3288.8130308300001</v>
      </c>
      <c r="M111" s="36">
        <f>SUMIFS(СВЦЭМ!$C$33:$C$776,СВЦЭМ!$A$33:$A$776,$A111,СВЦЭМ!$B$33:$B$776,M$83)+'СЕТ СН'!$H$12+СВЦЭМ!$D$10+'СЕТ СН'!$H$5-'СЕТ СН'!$H$20</f>
        <v>3257.6028767500002</v>
      </c>
      <c r="N111" s="36">
        <f>SUMIFS(СВЦЭМ!$C$33:$C$776,СВЦЭМ!$A$33:$A$776,$A111,СВЦЭМ!$B$33:$B$776,N$83)+'СЕТ СН'!$H$12+СВЦЭМ!$D$10+'СЕТ СН'!$H$5-'СЕТ СН'!$H$20</f>
        <v>3270.8345370500001</v>
      </c>
      <c r="O111" s="36">
        <f>SUMIFS(СВЦЭМ!$C$33:$C$776,СВЦЭМ!$A$33:$A$776,$A111,СВЦЭМ!$B$33:$B$776,O$83)+'СЕТ СН'!$H$12+СВЦЭМ!$D$10+'СЕТ СН'!$H$5-'СЕТ СН'!$H$20</f>
        <v>3290.0744048799997</v>
      </c>
      <c r="P111" s="36">
        <f>SUMIFS(СВЦЭМ!$C$33:$C$776,СВЦЭМ!$A$33:$A$776,$A111,СВЦЭМ!$B$33:$B$776,P$83)+'СЕТ СН'!$H$12+СВЦЭМ!$D$10+'СЕТ СН'!$H$5-'СЕТ СН'!$H$20</f>
        <v>3279.3288232599998</v>
      </c>
      <c r="Q111" s="36">
        <f>SUMIFS(СВЦЭМ!$C$33:$C$776,СВЦЭМ!$A$33:$A$776,$A111,СВЦЭМ!$B$33:$B$776,Q$83)+'СЕТ СН'!$H$12+СВЦЭМ!$D$10+'СЕТ СН'!$H$5-'СЕТ СН'!$H$20</f>
        <v>3287.2281695199999</v>
      </c>
      <c r="R111" s="36">
        <f>SUMIFS(СВЦЭМ!$C$33:$C$776,СВЦЭМ!$A$33:$A$776,$A111,СВЦЭМ!$B$33:$B$776,R$83)+'СЕТ СН'!$H$12+СВЦЭМ!$D$10+'СЕТ СН'!$H$5-'СЕТ СН'!$H$20</f>
        <v>3298.88919347</v>
      </c>
      <c r="S111" s="36">
        <f>SUMIFS(СВЦЭМ!$C$33:$C$776,СВЦЭМ!$A$33:$A$776,$A111,СВЦЭМ!$B$33:$B$776,S$83)+'СЕТ СН'!$H$12+СВЦЭМ!$D$10+'СЕТ СН'!$H$5-'СЕТ СН'!$H$20</f>
        <v>3301.5439633000001</v>
      </c>
      <c r="T111" s="36">
        <f>SUMIFS(СВЦЭМ!$C$33:$C$776,СВЦЭМ!$A$33:$A$776,$A111,СВЦЭМ!$B$33:$B$776,T$83)+'СЕТ СН'!$H$12+СВЦЭМ!$D$10+'СЕТ СН'!$H$5-'СЕТ СН'!$H$20</f>
        <v>3295.0309229899999</v>
      </c>
      <c r="U111" s="36">
        <f>SUMIFS(СВЦЭМ!$C$33:$C$776,СВЦЭМ!$A$33:$A$776,$A111,СВЦЭМ!$B$33:$B$776,U$83)+'СЕТ СН'!$H$12+СВЦЭМ!$D$10+'СЕТ СН'!$H$5-'СЕТ СН'!$H$20</f>
        <v>3283.0946795499999</v>
      </c>
      <c r="V111" s="36">
        <f>SUMIFS(СВЦЭМ!$C$33:$C$776,СВЦЭМ!$A$33:$A$776,$A111,СВЦЭМ!$B$33:$B$776,V$83)+'СЕТ СН'!$H$12+СВЦЭМ!$D$10+'СЕТ СН'!$H$5-'СЕТ СН'!$H$20</f>
        <v>3282.0438962500002</v>
      </c>
      <c r="W111" s="36">
        <f>SUMIFS(СВЦЭМ!$C$33:$C$776,СВЦЭМ!$A$33:$A$776,$A111,СВЦЭМ!$B$33:$B$776,W$83)+'СЕТ СН'!$H$12+СВЦЭМ!$D$10+'СЕТ СН'!$H$5-'СЕТ СН'!$H$20</f>
        <v>3263.9539276200003</v>
      </c>
      <c r="X111" s="36">
        <f>SUMIFS(СВЦЭМ!$C$33:$C$776,СВЦЭМ!$A$33:$A$776,$A111,СВЦЭМ!$B$33:$B$776,X$83)+'СЕТ СН'!$H$12+СВЦЭМ!$D$10+'СЕТ СН'!$H$5-'СЕТ СН'!$H$20</f>
        <v>3297.88420262</v>
      </c>
      <c r="Y111" s="36">
        <f>SUMIFS(СВЦЭМ!$C$33:$C$776,СВЦЭМ!$A$33:$A$776,$A111,СВЦЭМ!$B$33:$B$776,Y$83)+'СЕТ СН'!$H$12+СВЦЭМ!$D$10+'СЕТ СН'!$H$5-'СЕТ СН'!$H$20</f>
        <v>3369.4701176399999</v>
      </c>
    </row>
    <row r="112" spans="1:25" ht="15.75" x14ac:dyDescent="0.2">
      <c r="A112" s="35">
        <f t="shared" si="2"/>
        <v>44011</v>
      </c>
      <c r="B112" s="36">
        <f>SUMIFS(СВЦЭМ!$C$33:$C$776,СВЦЭМ!$A$33:$A$776,$A112,СВЦЭМ!$B$33:$B$776,B$83)+'СЕТ СН'!$H$12+СВЦЭМ!$D$10+'СЕТ СН'!$H$5-'СЕТ СН'!$H$20</f>
        <v>3523.0229634699999</v>
      </c>
      <c r="C112" s="36">
        <f>SUMIFS(СВЦЭМ!$C$33:$C$776,СВЦЭМ!$A$33:$A$776,$A112,СВЦЭМ!$B$33:$B$776,C$83)+'СЕТ СН'!$H$12+СВЦЭМ!$D$10+'СЕТ СН'!$H$5-'СЕТ СН'!$H$20</f>
        <v>3524.01918204</v>
      </c>
      <c r="D112" s="36">
        <f>SUMIFS(СВЦЭМ!$C$33:$C$776,СВЦЭМ!$A$33:$A$776,$A112,СВЦЭМ!$B$33:$B$776,D$83)+'СЕТ СН'!$H$12+СВЦЭМ!$D$10+'СЕТ СН'!$H$5-'СЕТ СН'!$H$20</f>
        <v>3509.4286661699998</v>
      </c>
      <c r="E112" s="36">
        <f>SUMIFS(СВЦЭМ!$C$33:$C$776,СВЦЭМ!$A$33:$A$776,$A112,СВЦЭМ!$B$33:$B$776,E$83)+'СЕТ СН'!$H$12+СВЦЭМ!$D$10+'СЕТ СН'!$H$5-'СЕТ СН'!$H$20</f>
        <v>3503.8039362099998</v>
      </c>
      <c r="F112" s="36">
        <f>SUMIFS(СВЦЭМ!$C$33:$C$776,СВЦЭМ!$A$33:$A$776,$A112,СВЦЭМ!$B$33:$B$776,F$83)+'СЕТ СН'!$H$12+СВЦЭМ!$D$10+'СЕТ СН'!$H$5-'СЕТ СН'!$H$20</f>
        <v>3491.0054515699999</v>
      </c>
      <c r="G112" s="36">
        <f>SUMIFS(СВЦЭМ!$C$33:$C$776,СВЦЭМ!$A$33:$A$776,$A112,СВЦЭМ!$B$33:$B$776,G$83)+'СЕТ СН'!$H$12+СВЦЭМ!$D$10+'СЕТ СН'!$H$5-'СЕТ СН'!$H$20</f>
        <v>3501.5410829100001</v>
      </c>
      <c r="H112" s="36">
        <f>SUMIFS(СВЦЭМ!$C$33:$C$776,СВЦЭМ!$A$33:$A$776,$A112,СВЦЭМ!$B$33:$B$776,H$83)+'СЕТ СН'!$H$12+СВЦЭМ!$D$10+'СЕТ СН'!$H$5-'СЕТ СН'!$H$20</f>
        <v>3522.43296203</v>
      </c>
      <c r="I112" s="36">
        <f>SUMIFS(СВЦЭМ!$C$33:$C$776,СВЦЭМ!$A$33:$A$776,$A112,СВЦЭМ!$B$33:$B$776,I$83)+'СЕТ СН'!$H$12+СВЦЭМ!$D$10+'СЕТ СН'!$H$5-'СЕТ СН'!$H$20</f>
        <v>3541.1692952499998</v>
      </c>
      <c r="J112" s="36">
        <f>SUMIFS(СВЦЭМ!$C$33:$C$776,СВЦЭМ!$A$33:$A$776,$A112,СВЦЭМ!$B$33:$B$776,J$83)+'СЕТ СН'!$H$12+СВЦЭМ!$D$10+'СЕТ СН'!$H$5-'СЕТ СН'!$H$20</f>
        <v>3488.3278727400002</v>
      </c>
      <c r="K112" s="36">
        <f>SUMIFS(СВЦЭМ!$C$33:$C$776,СВЦЭМ!$A$33:$A$776,$A112,СВЦЭМ!$B$33:$B$776,K$83)+'СЕТ СН'!$H$12+СВЦЭМ!$D$10+'СЕТ СН'!$H$5-'СЕТ СН'!$H$20</f>
        <v>3356.73697623</v>
      </c>
      <c r="L112" s="36">
        <f>SUMIFS(СВЦЭМ!$C$33:$C$776,СВЦЭМ!$A$33:$A$776,$A112,СВЦЭМ!$B$33:$B$776,L$83)+'СЕТ СН'!$H$12+СВЦЭМ!$D$10+'СЕТ СН'!$H$5-'СЕТ СН'!$H$20</f>
        <v>3248.0810445299999</v>
      </c>
      <c r="M112" s="36">
        <f>SUMIFS(СВЦЭМ!$C$33:$C$776,СВЦЭМ!$A$33:$A$776,$A112,СВЦЭМ!$B$33:$B$776,M$83)+'СЕТ СН'!$H$12+СВЦЭМ!$D$10+'СЕТ СН'!$H$5-'СЕТ СН'!$H$20</f>
        <v>3230.1385815799999</v>
      </c>
      <c r="N112" s="36">
        <f>SUMIFS(СВЦЭМ!$C$33:$C$776,СВЦЭМ!$A$33:$A$776,$A112,СВЦЭМ!$B$33:$B$776,N$83)+'СЕТ СН'!$H$12+СВЦЭМ!$D$10+'СЕТ СН'!$H$5-'СЕТ СН'!$H$20</f>
        <v>3253.7387428800002</v>
      </c>
      <c r="O112" s="36">
        <f>SUMIFS(СВЦЭМ!$C$33:$C$776,СВЦЭМ!$A$33:$A$776,$A112,СВЦЭМ!$B$33:$B$776,O$83)+'СЕТ СН'!$H$12+СВЦЭМ!$D$10+'СЕТ СН'!$H$5-'СЕТ СН'!$H$20</f>
        <v>3272.5797487199998</v>
      </c>
      <c r="P112" s="36">
        <f>SUMIFS(СВЦЭМ!$C$33:$C$776,СВЦЭМ!$A$33:$A$776,$A112,СВЦЭМ!$B$33:$B$776,P$83)+'СЕТ СН'!$H$12+СВЦЭМ!$D$10+'СЕТ СН'!$H$5-'СЕТ СН'!$H$20</f>
        <v>3264.8537029899999</v>
      </c>
      <c r="Q112" s="36">
        <f>SUMIFS(СВЦЭМ!$C$33:$C$776,СВЦЭМ!$A$33:$A$776,$A112,СВЦЭМ!$B$33:$B$776,Q$83)+'СЕТ СН'!$H$12+СВЦЭМ!$D$10+'СЕТ СН'!$H$5-'СЕТ СН'!$H$20</f>
        <v>3266.3283941999998</v>
      </c>
      <c r="R112" s="36">
        <f>SUMIFS(СВЦЭМ!$C$33:$C$776,СВЦЭМ!$A$33:$A$776,$A112,СВЦЭМ!$B$33:$B$776,R$83)+'СЕТ СН'!$H$12+СВЦЭМ!$D$10+'СЕТ СН'!$H$5-'СЕТ СН'!$H$20</f>
        <v>3286.6442694400002</v>
      </c>
      <c r="S112" s="36">
        <f>SUMIFS(СВЦЭМ!$C$33:$C$776,СВЦЭМ!$A$33:$A$776,$A112,СВЦЭМ!$B$33:$B$776,S$83)+'СЕТ СН'!$H$12+СВЦЭМ!$D$10+'СЕТ СН'!$H$5-'СЕТ СН'!$H$20</f>
        <v>3279.4321603799999</v>
      </c>
      <c r="T112" s="36">
        <f>SUMIFS(СВЦЭМ!$C$33:$C$776,СВЦЭМ!$A$33:$A$776,$A112,СВЦЭМ!$B$33:$B$776,T$83)+'СЕТ СН'!$H$12+СВЦЭМ!$D$10+'СЕТ СН'!$H$5-'СЕТ СН'!$H$20</f>
        <v>3290.89704355</v>
      </c>
      <c r="U112" s="36">
        <f>SUMIFS(СВЦЭМ!$C$33:$C$776,СВЦЭМ!$A$33:$A$776,$A112,СВЦЭМ!$B$33:$B$776,U$83)+'СЕТ СН'!$H$12+СВЦЭМ!$D$10+'СЕТ СН'!$H$5-'СЕТ СН'!$H$20</f>
        <v>3320.2889292899999</v>
      </c>
      <c r="V112" s="36">
        <f>SUMIFS(СВЦЭМ!$C$33:$C$776,СВЦЭМ!$A$33:$A$776,$A112,СВЦЭМ!$B$33:$B$776,V$83)+'СЕТ СН'!$H$12+СВЦЭМ!$D$10+'СЕТ СН'!$H$5-'СЕТ СН'!$H$20</f>
        <v>3325.2152306799999</v>
      </c>
      <c r="W112" s="36">
        <f>SUMIFS(СВЦЭМ!$C$33:$C$776,СВЦЭМ!$A$33:$A$776,$A112,СВЦЭМ!$B$33:$B$776,W$83)+'СЕТ СН'!$H$12+СВЦЭМ!$D$10+'СЕТ СН'!$H$5-'СЕТ СН'!$H$20</f>
        <v>3298.8736836600001</v>
      </c>
      <c r="X112" s="36">
        <f>SUMIFS(СВЦЭМ!$C$33:$C$776,СВЦЭМ!$A$33:$A$776,$A112,СВЦЭМ!$B$33:$B$776,X$83)+'СЕТ СН'!$H$12+СВЦЭМ!$D$10+'СЕТ СН'!$H$5-'СЕТ СН'!$H$20</f>
        <v>3289.2843480700003</v>
      </c>
      <c r="Y112" s="36">
        <f>SUMIFS(СВЦЭМ!$C$33:$C$776,СВЦЭМ!$A$33:$A$776,$A112,СВЦЭМ!$B$33:$B$776,Y$83)+'СЕТ СН'!$H$12+СВЦЭМ!$D$10+'СЕТ СН'!$H$5-'СЕТ СН'!$H$20</f>
        <v>3411.5385062599998</v>
      </c>
    </row>
    <row r="113" spans="1:27" ht="15.75" x14ac:dyDescent="0.2">
      <c r="A113" s="35">
        <f t="shared" si="2"/>
        <v>44012</v>
      </c>
      <c r="B113" s="36">
        <f>SUMIFS(СВЦЭМ!$C$33:$C$776,СВЦЭМ!$A$33:$A$776,$A113,СВЦЭМ!$B$33:$B$776,B$83)+'СЕТ СН'!$H$12+СВЦЭМ!$D$10+'СЕТ СН'!$H$5-'СЕТ СН'!$H$20</f>
        <v>3526.4491903399999</v>
      </c>
      <c r="C113" s="36">
        <f>SUMIFS(СВЦЭМ!$C$33:$C$776,СВЦЭМ!$A$33:$A$776,$A113,СВЦЭМ!$B$33:$B$776,C$83)+'СЕТ СН'!$H$12+СВЦЭМ!$D$10+'СЕТ СН'!$H$5-'СЕТ СН'!$H$20</f>
        <v>3493.2794575200001</v>
      </c>
      <c r="D113" s="36">
        <f>SUMIFS(СВЦЭМ!$C$33:$C$776,СВЦЭМ!$A$33:$A$776,$A113,СВЦЭМ!$B$33:$B$776,D$83)+'СЕТ СН'!$H$12+СВЦЭМ!$D$10+'СЕТ СН'!$H$5-'СЕТ СН'!$H$20</f>
        <v>3484.8973266799999</v>
      </c>
      <c r="E113" s="36">
        <f>SUMIFS(СВЦЭМ!$C$33:$C$776,СВЦЭМ!$A$33:$A$776,$A113,СВЦЭМ!$B$33:$B$776,E$83)+'СЕТ СН'!$H$12+СВЦЭМ!$D$10+'СЕТ СН'!$H$5-'СЕТ СН'!$H$20</f>
        <v>3472.0873097399999</v>
      </c>
      <c r="F113" s="36">
        <f>SUMIFS(СВЦЭМ!$C$33:$C$776,СВЦЭМ!$A$33:$A$776,$A113,СВЦЭМ!$B$33:$B$776,F$83)+'СЕТ СН'!$H$12+СВЦЭМ!$D$10+'СЕТ СН'!$H$5-'СЕТ СН'!$H$20</f>
        <v>3468.5935603899998</v>
      </c>
      <c r="G113" s="36">
        <f>SUMIFS(СВЦЭМ!$C$33:$C$776,СВЦЭМ!$A$33:$A$776,$A113,СВЦЭМ!$B$33:$B$776,G$83)+'СЕТ СН'!$H$12+СВЦЭМ!$D$10+'СЕТ СН'!$H$5-'СЕТ СН'!$H$20</f>
        <v>3481.8783163500002</v>
      </c>
      <c r="H113" s="36">
        <f>SUMIFS(СВЦЭМ!$C$33:$C$776,СВЦЭМ!$A$33:$A$776,$A113,СВЦЭМ!$B$33:$B$776,H$83)+'СЕТ СН'!$H$12+СВЦЭМ!$D$10+'СЕТ СН'!$H$5-'СЕТ СН'!$H$20</f>
        <v>3506.5194889599998</v>
      </c>
      <c r="I113" s="36">
        <f>SUMIFS(СВЦЭМ!$C$33:$C$776,СВЦЭМ!$A$33:$A$776,$A113,СВЦЭМ!$B$33:$B$776,I$83)+'СЕТ СН'!$H$12+СВЦЭМ!$D$10+'СЕТ СН'!$H$5-'СЕТ СН'!$H$20</f>
        <v>3514.74162234</v>
      </c>
      <c r="J113" s="36">
        <f>SUMIFS(СВЦЭМ!$C$33:$C$776,СВЦЭМ!$A$33:$A$776,$A113,СВЦЭМ!$B$33:$B$776,J$83)+'СЕТ СН'!$H$12+СВЦЭМ!$D$10+'СЕТ СН'!$H$5-'СЕТ СН'!$H$20</f>
        <v>3463.50185835</v>
      </c>
      <c r="K113" s="36">
        <f>SUMIFS(СВЦЭМ!$C$33:$C$776,СВЦЭМ!$A$33:$A$776,$A113,СВЦЭМ!$B$33:$B$776,K$83)+'СЕТ СН'!$H$12+СВЦЭМ!$D$10+'СЕТ СН'!$H$5-'СЕТ СН'!$H$20</f>
        <v>3368.5911006000001</v>
      </c>
      <c r="L113" s="36">
        <f>SUMIFS(СВЦЭМ!$C$33:$C$776,СВЦЭМ!$A$33:$A$776,$A113,СВЦЭМ!$B$33:$B$776,L$83)+'СЕТ СН'!$H$12+СВЦЭМ!$D$10+'СЕТ СН'!$H$5-'СЕТ СН'!$H$20</f>
        <v>3282.9126095199999</v>
      </c>
      <c r="M113" s="36">
        <f>SUMIFS(СВЦЭМ!$C$33:$C$776,СВЦЭМ!$A$33:$A$776,$A113,СВЦЭМ!$B$33:$B$776,M$83)+'СЕТ СН'!$H$12+СВЦЭМ!$D$10+'СЕТ СН'!$H$5-'СЕТ СН'!$H$20</f>
        <v>3274.8203282100003</v>
      </c>
      <c r="N113" s="36">
        <f>SUMIFS(СВЦЭМ!$C$33:$C$776,СВЦЭМ!$A$33:$A$776,$A113,СВЦЭМ!$B$33:$B$776,N$83)+'СЕТ СН'!$H$12+СВЦЭМ!$D$10+'СЕТ СН'!$H$5-'СЕТ СН'!$H$20</f>
        <v>3298.0393974500003</v>
      </c>
      <c r="O113" s="36">
        <f>SUMIFS(СВЦЭМ!$C$33:$C$776,СВЦЭМ!$A$33:$A$776,$A113,СВЦЭМ!$B$33:$B$776,O$83)+'СЕТ СН'!$H$12+СВЦЭМ!$D$10+'СЕТ СН'!$H$5-'СЕТ СН'!$H$20</f>
        <v>3306.5981366800002</v>
      </c>
      <c r="P113" s="36">
        <f>SUMIFS(СВЦЭМ!$C$33:$C$776,СВЦЭМ!$A$33:$A$776,$A113,СВЦЭМ!$B$33:$B$776,P$83)+'СЕТ СН'!$H$12+СВЦЭМ!$D$10+'СЕТ СН'!$H$5-'СЕТ СН'!$H$20</f>
        <v>3313.24311825</v>
      </c>
      <c r="Q113" s="36">
        <f>SUMIFS(СВЦЭМ!$C$33:$C$776,СВЦЭМ!$A$33:$A$776,$A113,СВЦЭМ!$B$33:$B$776,Q$83)+'СЕТ СН'!$H$12+СВЦЭМ!$D$10+'СЕТ СН'!$H$5-'СЕТ СН'!$H$20</f>
        <v>3309.11592225</v>
      </c>
      <c r="R113" s="36">
        <f>SUMIFS(СВЦЭМ!$C$33:$C$776,СВЦЭМ!$A$33:$A$776,$A113,СВЦЭМ!$B$33:$B$776,R$83)+'СЕТ СН'!$H$12+СВЦЭМ!$D$10+'СЕТ СН'!$H$5-'СЕТ СН'!$H$20</f>
        <v>3312.5303599999997</v>
      </c>
      <c r="S113" s="36">
        <f>SUMIFS(СВЦЭМ!$C$33:$C$776,СВЦЭМ!$A$33:$A$776,$A113,СВЦЭМ!$B$33:$B$776,S$83)+'СЕТ СН'!$H$12+СВЦЭМ!$D$10+'СЕТ СН'!$H$5-'СЕТ СН'!$H$20</f>
        <v>3320.0247105200001</v>
      </c>
      <c r="T113" s="36">
        <f>SUMIFS(СВЦЭМ!$C$33:$C$776,СВЦЭМ!$A$33:$A$776,$A113,СВЦЭМ!$B$33:$B$776,T$83)+'СЕТ СН'!$H$12+СВЦЭМ!$D$10+'СЕТ СН'!$H$5-'СЕТ СН'!$H$20</f>
        <v>3311.3808168699998</v>
      </c>
      <c r="U113" s="36">
        <f>SUMIFS(СВЦЭМ!$C$33:$C$776,СВЦЭМ!$A$33:$A$776,$A113,СВЦЭМ!$B$33:$B$776,U$83)+'СЕТ СН'!$H$12+СВЦЭМ!$D$10+'СЕТ СН'!$H$5-'СЕТ СН'!$H$20</f>
        <v>3305.3607912400003</v>
      </c>
      <c r="V113" s="36">
        <f>SUMIFS(СВЦЭМ!$C$33:$C$776,СВЦЭМ!$A$33:$A$776,$A113,СВЦЭМ!$B$33:$B$776,V$83)+'СЕТ СН'!$H$12+СВЦЭМ!$D$10+'СЕТ СН'!$H$5-'СЕТ СН'!$H$20</f>
        <v>3293.2635977899999</v>
      </c>
      <c r="W113" s="36">
        <f>SUMIFS(СВЦЭМ!$C$33:$C$776,СВЦЭМ!$A$33:$A$776,$A113,СВЦЭМ!$B$33:$B$776,W$83)+'СЕТ СН'!$H$12+СВЦЭМ!$D$10+'СЕТ СН'!$H$5-'СЕТ СН'!$H$20</f>
        <v>3272.2173082700001</v>
      </c>
      <c r="X113" s="36">
        <f>SUMIFS(СВЦЭМ!$C$33:$C$776,СВЦЭМ!$A$33:$A$776,$A113,СВЦЭМ!$B$33:$B$776,X$83)+'СЕТ СН'!$H$12+СВЦЭМ!$D$10+'СЕТ СН'!$H$5-'СЕТ СН'!$H$20</f>
        <v>3316.5160432399998</v>
      </c>
      <c r="Y113" s="36">
        <f>SUMIFS(СВЦЭМ!$C$33:$C$776,СВЦЭМ!$A$33:$A$776,$A113,СВЦЭМ!$B$33:$B$776,Y$83)+'СЕТ СН'!$H$12+СВЦЭМ!$D$10+'СЕТ СН'!$H$5-'СЕТ СН'!$H$20</f>
        <v>3413.1637718900001</v>
      </c>
      <c r="AA113" s="37"/>
    </row>
    <row r="114" spans="1:27" ht="15.75" hidden="1" x14ac:dyDescent="0.2">
      <c r="A114" s="35">
        <f t="shared" si="2"/>
        <v>44013</v>
      </c>
      <c r="B114" s="36">
        <f>SUMIFS(СВЦЭМ!$C$33:$C$776,СВЦЭМ!$A$33:$A$776,$A114,СВЦЭМ!$B$33:$B$776,B$83)+'СЕТ СН'!$H$12+СВЦЭМ!$D$10+'СЕТ СН'!$H$5-'СЕТ СН'!$H$20</f>
        <v>2652.4900080500001</v>
      </c>
      <c r="C114" s="36">
        <f>SUMIFS(СВЦЭМ!$C$33:$C$776,СВЦЭМ!$A$33:$A$776,$A114,СВЦЭМ!$B$33:$B$776,C$83)+'СЕТ СН'!$H$12+СВЦЭМ!$D$10+'СЕТ СН'!$H$5-'СЕТ СН'!$H$20</f>
        <v>2652.4900080500001</v>
      </c>
      <c r="D114" s="36">
        <f>SUMIFS(СВЦЭМ!$C$33:$C$776,СВЦЭМ!$A$33:$A$776,$A114,СВЦЭМ!$B$33:$B$776,D$83)+'СЕТ СН'!$H$12+СВЦЭМ!$D$10+'СЕТ СН'!$H$5-'СЕТ СН'!$H$20</f>
        <v>2652.4900080500001</v>
      </c>
      <c r="E114" s="36">
        <f>SUMIFS(СВЦЭМ!$C$33:$C$776,СВЦЭМ!$A$33:$A$776,$A114,СВЦЭМ!$B$33:$B$776,E$83)+'СЕТ СН'!$H$12+СВЦЭМ!$D$10+'СЕТ СН'!$H$5-'СЕТ СН'!$H$20</f>
        <v>2652.4900080500001</v>
      </c>
      <c r="F114" s="36">
        <f>SUMIFS(СВЦЭМ!$C$33:$C$776,СВЦЭМ!$A$33:$A$776,$A114,СВЦЭМ!$B$33:$B$776,F$83)+'СЕТ СН'!$H$12+СВЦЭМ!$D$10+'СЕТ СН'!$H$5-'СЕТ СН'!$H$20</f>
        <v>2652.4900080500001</v>
      </c>
      <c r="G114" s="36">
        <f>SUMIFS(СВЦЭМ!$C$33:$C$776,СВЦЭМ!$A$33:$A$776,$A114,СВЦЭМ!$B$33:$B$776,G$83)+'СЕТ СН'!$H$12+СВЦЭМ!$D$10+'СЕТ СН'!$H$5-'СЕТ СН'!$H$20</f>
        <v>2652.4900080500001</v>
      </c>
      <c r="H114" s="36">
        <f>SUMIFS(СВЦЭМ!$C$33:$C$776,СВЦЭМ!$A$33:$A$776,$A114,СВЦЭМ!$B$33:$B$776,H$83)+'СЕТ СН'!$H$12+СВЦЭМ!$D$10+'СЕТ СН'!$H$5-'СЕТ СН'!$H$20</f>
        <v>2652.4900080500001</v>
      </c>
      <c r="I114" s="36">
        <f>SUMIFS(СВЦЭМ!$C$33:$C$776,СВЦЭМ!$A$33:$A$776,$A114,СВЦЭМ!$B$33:$B$776,I$83)+'СЕТ СН'!$H$12+СВЦЭМ!$D$10+'СЕТ СН'!$H$5-'СЕТ СН'!$H$20</f>
        <v>2652.4900080500001</v>
      </c>
      <c r="J114" s="36">
        <f>SUMIFS(СВЦЭМ!$C$33:$C$776,СВЦЭМ!$A$33:$A$776,$A114,СВЦЭМ!$B$33:$B$776,J$83)+'СЕТ СН'!$H$12+СВЦЭМ!$D$10+'СЕТ СН'!$H$5-'СЕТ СН'!$H$20</f>
        <v>2652.4900080500001</v>
      </c>
      <c r="K114" s="36">
        <f>SUMIFS(СВЦЭМ!$C$33:$C$776,СВЦЭМ!$A$33:$A$776,$A114,СВЦЭМ!$B$33:$B$776,K$83)+'СЕТ СН'!$H$12+СВЦЭМ!$D$10+'СЕТ СН'!$H$5-'СЕТ СН'!$H$20</f>
        <v>2652.4900080500001</v>
      </c>
      <c r="L114" s="36">
        <f>SUMIFS(СВЦЭМ!$C$33:$C$776,СВЦЭМ!$A$33:$A$776,$A114,СВЦЭМ!$B$33:$B$776,L$83)+'СЕТ СН'!$H$12+СВЦЭМ!$D$10+'СЕТ СН'!$H$5-'СЕТ СН'!$H$20</f>
        <v>2652.4900080500001</v>
      </c>
      <c r="M114" s="36">
        <f>SUMIFS(СВЦЭМ!$C$33:$C$776,СВЦЭМ!$A$33:$A$776,$A114,СВЦЭМ!$B$33:$B$776,M$83)+'СЕТ СН'!$H$12+СВЦЭМ!$D$10+'СЕТ СН'!$H$5-'СЕТ СН'!$H$20</f>
        <v>2652.4900080500001</v>
      </c>
      <c r="N114" s="36">
        <f>SUMIFS(СВЦЭМ!$C$33:$C$776,СВЦЭМ!$A$33:$A$776,$A114,СВЦЭМ!$B$33:$B$776,N$83)+'СЕТ СН'!$H$12+СВЦЭМ!$D$10+'СЕТ СН'!$H$5-'СЕТ СН'!$H$20</f>
        <v>2652.4900080500001</v>
      </c>
      <c r="O114" s="36">
        <f>SUMIFS(СВЦЭМ!$C$33:$C$776,СВЦЭМ!$A$33:$A$776,$A114,СВЦЭМ!$B$33:$B$776,O$83)+'СЕТ СН'!$H$12+СВЦЭМ!$D$10+'СЕТ СН'!$H$5-'СЕТ СН'!$H$20</f>
        <v>2652.4900080500001</v>
      </c>
      <c r="P114" s="36">
        <f>SUMIFS(СВЦЭМ!$C$33:$C$776,СВЦЭМ!$A$33:$A$776,$A114,СВЦЭМ!$B$33:$B$776,P$83)+'СЕТ СН'!$H$12+СВЦЭМ!$D$10+'СЕТ СН'!$H$5-'СЕТ СН'!$H$20</f>
        <v>2652.4900080500001</v>
      </c>
      <c r="Q114" s="36">
        <f>SUMIFS(СВЦЭМ!$C$33:$C$776,СВЦЭМ!$A$33:$A$776,$A114,СВЦЭМ!$B$33:$B$776,Q$83)+'СЕТ СН'!$H$12+СВЦЭМ!$D$10+'СЕТ СН'!$H$5-'СЕТ СН'!$H$20</f>
        <v>2652.4900080500001</v>
      </c>
      <c r="R114" s="36">
        <f>SUMIFS(СВЦЭМ!$C$33:$C$776,СВЦЭМ!$A$33:$A$776,$A114,СВЦЭМ!$B$33:$B$776,R$83)+'СЕТ СН'!$H$12+СВЦЭМ!$D$10+'СЕТ СН'!$H$5-'СЕТ СН'!$H$20</f>
        <v>2652.4900080500001</v>
      </c>
      <c r="S114" s="36">
        <f>SUMIFS(СВЦЭМ!$C$33:$C$776,СВЦЭМ!$A$33:$A$776,$A114,СВЦЭМ!$B$33:$B$776,S$83)+'СЕТ СН'!$H$12+СВЦЭМ!$D$10+'СЕТ СН'!$H$5-'СЕТ СН'!$H$20</f>
        <v>2652.4900080500001</v>
      </c>
      <c r="T114" s="36">
        <f>SUMIFS(СВЦЭМ!$C$33:$C$776,СВЦЭМ!$A$33:$A$776,$A114,СВЦЭМ!$B$33:$B$776,T$83)+'СЕТ СН'!$H$12+СВЦЭМ!$D$10+'СЕТ СН'!$H$5-'СЕТ СН'!$H$20</f>
        <v>2652.4900080500001</v>
      </c>
      <c r="U114" s="36">
        <f>SUMIFS(СВЦЭМ!$C$33:$C$776,СВЦЭМ!$A$33:$A$776,$A114,СВЦЭМ!$B$33:$B$776,U$83)+'СЕТ СН'!$H$12+СВЦЭМ!$D$10+'СЕТ СН'!$H$5-'СЕТ СН'!$H$20</f>
        <v>2652.4900080500001</v>
      </c>
      <c r="V114" s="36">
        <f>SUMIFS(СВЦЭМ!$C$33:$C$776,СВЦЭМ!$A$33:$A$776,$A114,СВЦЭМ!$B$33:$B$776,V$83)+'СЕТ СН'!$H$12+СВЦЭМ!$D$10+'СЕТ СН'!$H$5-'СЕТ СН'!$H$20</f>
        <v>2652.4900080500001</v>
      </c>
      <c r="W114" s="36">
        <f>SUMIFS(СВЦЭМ!$C$33:$C$776,СВЦЭМ!$A$33:$A$776,$A114,СВЦЭМ!$B$33:$B$776,W$83)+'СЕТ СН'!$H$12+СВЦЭМ!$D$10+'СЕТ СН'!$H$5-'СЕТ СН'!$H$20</f>
        <v>2652.4900080500001</v>
      </c>
      <c r="X114" s="36">
        <f>SUMIFS(СВЦЭМ!$C$33:$C$776,СВЦЭМ!$A$33:$A$776,$A114,СВЦЭМ!$B$33:$B$776,X$83)+'СЕТ СН'!$H$12+СВЦЭМ!$D$10+'СЕТ СН'!$H$5-'СЕТ СН'!$H$20</f>
        <v>2652.4900080500001</v>
      </c>
      <c r="Y114" s="36">
        <f>SUMIFS(СВЦЭМ!$C$33:$C$776,СВЦЭМ!$A$33:$A$776,$A114,СВЦЭМ!$B$33:$B$776,Y$83)+'СЕТ СН'!$H$12+СВЦЭМ!$D$10+'СЕТ СН'!$H$5-'СЕТ СН'!$H$20</f>
        <v>2652.4900080500001</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6" t="s">
        <v>7</v>
      </c>
      <c r="B117" s="130" t="s">
        <v>73</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37"/>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38"/>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01.06.2020</v>
      </c>
      <c r="B120" s="36">
        <f>SUMIFS(СВЦЭМ!$C$33:$C$776,СВЦЭМ!$A$33:$A$776,$A120,СВЦЭМ!$B$33:$B$776,B$119)+'СЕТ СН'!$I$12+СВЦЭМ!$D$10+'СЕТ СН'!$I$5-'СЕТ СН'!$I$20</f>
        <v>3461.3120213000002</v>
      </c>
      <c r="C120" s="36">
        <f>SUMIFS(СВЦЭМ!$C$33:$C$776,СВЦЭМ!$A$33:$A$776,$A120,СВЦЭМ!$B$33:$B$776,C$119)+'СЕТ СН'!$I$12+СВЦЭМ!$D$10+'СЕТ СН'!$I$5-'СЕТ СН'!$I$20</f>
        <v>3472.62262108</v>
      </c>
      <c r="D120" s="36">
        <f>SUMIFS(СВЦЭМ!$C$33:$C$776,СВЦЭМ!$A$33:$A$776,$A120,СВЦЭМ!$B$33:$B$776,D$119)+'СЕТ СН'!$I$12+СВЦЭМ!$D$10+'СЕТ СН'!$I$5-'СЕТ СН'!$I$20</f>
        <v>3488.4630630800002</v>
      </c>
      <c r="E120" s="36">
        <f>SUMIFS(СВЦЭМ!$C$33:$C$776,СВЦЭМ!$A$33:$A$776,$A120,СВЦЭМ!$B$33:$B$776,E$119)+'СЕТ СН'!$I$12+СВЦЭМ!$D$10+'СЕТ СН'!$I$5-'СЕТ СН'!$I$20</f>
        <v>3497.43586108</v>
      </c>
      <c r="F120" s="36">
        <f>SUMIFS(СВЦЭМ!$C$33:$C$776,СВЦЭМ!$A$33:$A$776,$A120,СВЦЭМ!$B$33:$B$776,F$119)+'СЕТ СН'!$I$12+СВЦЭМ!$D$10+'СЕТ СН'!$I$5-'СЕТ СН'!$I$20</f>
        <v>3494.3720705300002</v>
      </c>
      <c r="G120" s="36">
        <f>SUMIFS(СВЦЭМ!$C$33:$C$776,СВЦЭМ!$A$33:$A$776,$A120,СВЦЭМ!$B$33:$B$776,G$119)+'СЕТ СН'!$I$12+СВЦЭМ!$D$10+'СЕТ СН'!$I$5-'СЕТ СН'!$I$20</f>
        <v>3486.1617648500001</v>
      </c>
      <c r="H120" s="36">
        <f>SUMIFS(СВЦЭМ!$C$33:$C$776,СВЦЭМ!$A$33:$A$776,$A120,СВЦЭМ!$B$33:$B$776,H$119)+'СЕТ СН'!$I$12+СВЦЭМ!$D$10+'СЕТ СН'!$I$5-'СЕТ СН'!$I$20</f>
        <v>3477.8494319199999</v>
      </c>
      <c r="I120" s="36">
        <f>SUMIFS(СВЦЭМ!$C$33:$C$776,СВЦЭМ!$A$33:$A$776,$A120,СВЦЭМ!$B$33:$B$776,I$119)+'СЕТ СН'!$I$12+СВЦЭМ!$D$10+'СЕТ СН'!$I$5-'СЕТ СН'!$I$20</f>
        <v>3468.1725359000002</v>
      </c>
      <c r="J120" s="36">
        <f>SUMIFS(СВЦЭМ!$C$33:$C$776,СВЦЭМ!$A$33:$A$776,$A120,СВЦЭМ!$B$33:$B$776,J$119)+'СЕТ СН'!$I$12+СВЦЭМ!$D$10+'СЕТ СН'!$I$5-'СЕТ СН'!$I$20</f>
        <v>3434.0003286400001</v>
      </c>
      <c r="K120" s="36">
        <f>SUMIFS(СВЦЭМ!$C$33:$C$776,СВЦЭМ!$A$33:$A$776,$A120,СВЦЭМ!$B$33:$B$776,K$119)+'СЕТ СН'!$I$12+СВЦЭМ!$D$10+'СЕТ СН'!$I$5-'СЕТ СН'!$I$20</f>
        <v>3377.1839208800002</v>
      </c>
      <c r="L120" s="36">
        <f>SUMIFS(СВЦЭМ!$C$33:$C$776,СВЦЭМ!$A$33:$A$776,$A120,СВЦЭМ!$B$33:$B$776,L$119)+'СЕТ СН'!$I$12+СВЦЭМ!$D$10+'СЕТ СН'!$I$5-'СЕТ СН'!$I$20</f>
        <v>3400.3260072900002</v>
      </c>
      <c r="M120" s="36">
        <f>SUMIFS(СВЦЭМ!$C$33:$C$776,СВЦЭМ!$A$33:$A$776,$A120,СВЦЭМ!$B$33:$B$776,M$119)+'СЕТ СН'!$I$12+СВЦЭМ!$D$10+'СЕТ СН'!$I$5-'СЕТ СН'!$I$20</f>
        <v>3416.2889590899999</v>
      </c>
      <c r="N120" s="36">
        <f>SUMIFS(СВЦЭМ!$C$33:$C$776,СВЦЭМ!$A$33:$A$776,$A120,СВЦЭМ!$B$33:$B$776,N$119)+'СЕТ СН'!$I$12+СВЦЭМ!$D$10+'СЕТ СН'!$I$5-'СЕТ СН'!$I$20</f>
        <v>3406.47934515</v>
      </c>
      <c r="O120" s="36">
        <f>SUMIFS(СВЦЭМ!$C$33:$C$776,СВЦЭМ!$A$33:$A$776,$A120,СВЦЭМ!$B$33:$B$776,O$119)+'СЕТ СН'!$I$12+СВЦЭМ!$D$10+'СЕТ СН'!$I$5-'СЕТ СН'!$I$20</f>
        <v>3394.4497083199999</v>
      </c>
      <c r="P120" s="36">
        <f>SUMIFS(СВЦЭМ!$C$33:$C$776,СВЦЭМ!$A$33:$A$776,$A120,СВЦЭМ!$B$33:$B$776,P$119)+'СЕТ СН'!$I$12+СВЦЭМ!$D$10+'СЕТ СН'!$I$5-'СЕТ СН'!$I$20</f>
        <v>3388.58985833</v>
      </c>
      <c r="Q120" s="36">
        <f>SUMIFS(СВЦЭМ!$C$33:$C$776,СВЦЭМ!$A$33:$A$776,$A120,СВЦЭМ!$B$33:$B$776,Q$119)+'СЕТ СН'!$I$12+СВЦЭМ!$D$10+'СЕТ СН'!$I$5-'СЕТ СН'!$I$20</f>
        <v>3391.3510287999998</v>
      </c>
      <c r="R120" s="36">
        <f>SUMIFS(СВЦЭМ!$C$33:$C$776,СВЦЭМ!$A$33:$A$776,$A120,СВЦЭМ!$B$33:$B$776,R$119)+'СЕТ СН'!$I$12+СВЦЭМ!$D$10+'СЕТ СН'!$I$5-'СЕТ СН'!$I$20</f>
        <v>3390.34943634</v>
      </c>
      <c r="S120" s="36">
        <f>SUMIFS(СВЦЭМ!$C$33:$C$776,СВЦЭМ!$A$33:$A$776,$A120,СВЦЭМ!$B$33:$B$776,S$119)+'СЕТ СН'!$I$12+СВЦЭМ!$D$10+'СЕТ СН'!$I$5-'СЕТ СН'!$I$20</f>
        <v>3394.57533483</v>
      </c>
      <c r="T120" s="36">
        <f>SUMIFS(СВЦЭМ!$C$33:$C$776,СВЦЭМ!$A$33:$A$776,$A120,СВЦЭМ!$B$33:$B$776,T$119)+'СЕТ СН'!$I$12+СВЦЭМ!$D$10+'СЕТ СН'!$I$5-'СЕТ СН'!$I$20</f>
        <v>3403.59116008</v>
      </c>
      <c r="U120" s="36">
        <f>SUMIFS(СВЦЭМ!$C$33:$C$776,СВЦЭМ!$A$33:$A$776,$A120,СВЦЭМ!$B$33:$B$776,U$119)+'СЕТ СН'!$I$12+СВЦЭМ!$D$10+'СЕТ СН'!$I$5-'СЕТ СН'!$I$20</f>
        <v>3380.1038259400002</v>
      </c>
      <c r="V120" s="36">
        <f>SUMIFS(СВЦЭМ!$C$33:$C$776,СВЦЭМ!$A$33:$A$776,$A120,СВЦЭМ!$B$33:$B$776,V$119)+'СЕТ СН'!$I$12+СВЦЭМ!$D$10+'СЕТ СН'!$I$5-'СЕТ СН'!$I$20</f>
        <v>3392.7246681400002</v>
      </c>
      <c r="W120" s="36">
        <f>SUMIFS(СВЦЭМ!$C$33:$C$776,СВЦЭМ!$A$33:$A$776,$A120,СВЦЭМ!$B$33:$B$776,W$119)+'СЕТ СН'!$I$12+СВЦЭМ!$D$10+'СЕТ СН'!$I$5-'СЕТ СН'!$I$20</f>
        <v>3417.50587726</v>
      </c>
      <c r="X120" s="36">
        <f>SUMIFS(СВЦЭМ!$C$33:$C$776,СВЦЭМ!$A$33:$A$776,$A120,СВЦЭМ!$B$33:$B$776,X$119)+'СЕТ СН'!$I$12+СВЦЭМ!$D$10+'СЕТ СН'!$I$5-'СЕТ СН'!$I$20</f>
        <v>3391.7055509500001</v>
      </c>
      <c r="Y120" s="36">
        <f>SUMIFS(СВЦЭМ!$C$33:$C$776,СВЦЭМ!$A$33:$A$776,$A120,СВЦЭМ!$B$33:$B$776,Y$119)+'СЕТ СН'!$I$12+СВЦЭМ!$D$10+'СЕТ СН'!$I$5-'СЕТ СН'!$I$20</f>
        <v>3416.44882401</v>
      </c>
    </row>
    <row r="121" spans="1:27" ht="15.75" x14ac:dyDescent="0.2">
      <c r="A121" s="35">
        <f>A120+1</f>
        <v>43984</v>
      </c>
      <c r="B121" s="36">
        <f>SUMIFS(СВЦЭМ!$C$33:$C$776,СВЦЭМ!$A$33:$A$776,$A121,СВЦЭМ!$B$33:$B$776,B$119)+'СЕТ СН'!$I$12+СВЦЭМ!$D$10+'СЕТ СН'!$I$5-'СЕТ СН'!$I$20</f>
        <v>3436.7533359600002</v>
      </c>
      <c r="C121" s="36">
        <f>SUMIFS(СВЦЭМ!$C$33:$C$776,СВЦЭМ!$A$33:$A$776,$A121,СВЦЭМ!$B$33:$B$776,C$119)+'СЕТ СН'!$I$12+СВЦЭМ!$D$10+'СЕТ СН'!$I$5-'СЕТ СН'!$I$20</f>
        <v>3476.4539638900001</v>
      </c>
      <c r="D121" s="36">
        <f>SUMIFS(СВЦЭМ!$C$33:$C$776,СВЦЭМ!$A$33:$A$776,$A121,СВЦЭМ!$B$33:$B$776,D$119)+'СЕТ СН'!$I$12+СВЦЭМ!$D$10+'СЕТ СН'!$I$5-'СЕТ СН'!$I$20</f>
        <v>3503.2928512099998</v>
      </c>
      <c r="E121" s="36">
        <f>SUMIFS(СВЦЭМ!$C$33:$C$776,СВЦЭМ!$A$33:$A$776,$A121,СВЦЭМ!$B$33:$B$776,E$119)+'СЕТ СН'!$I$12+СВЦЭМ!$D$10+'СЕТ СН'!$I$5-'СЕТ СН'!$I$20</f>
        <v>3511.5005937300002</v>
      </c>
      <c r="F121" s="36">
        <f>SUMIFS(СВЦЭМ!$C$33:$C$776,СВЦЭМ!$A$33:$A$776,$A121,СВЦЭМ!$B$33:$B$776,F$119)+'СЕТ СН'!$I$12+СВЦЭМ!$D$10+'СЕТ СН'!$I$5-'СЕТ СН'!$I$20</f>
        <v>3517.0515208100001</v>
      </c>
      <c r="G121" s="36">
        <f>SUMIFS(СВЦЭМ!$C$33:$C$776,СВЦЭМ!$A$33:$A$776,$A121,СВЦЭМ!$B$33:$B$776,G$119)+'СЕТ СН'!$I$12+СВЦЭМ!$D$10+'СЕТ СН'!$I$5-'СЕТ СН'!$I$20</f>
        <v>3509.9192569500001</v>
      </c>
      <c r="H121" s="36">
        <f>SUMIFS(СВЦЭМ!$C$33:$C$776,СВЦЭМ!$A$33:$A$776,$A121,СВЦЭМ!$B$33:$B$776,H$119)+'СЕТ СН'!$I$12+СВЦЭМ!$D$10+'СЕТ СН'!$I$5-'СЕТ СН'!$I$20</f>
        <v>3472.2217250200001</v>
      </c>
      <c r="I121" s="36">
        <f>SUMIFS(СВЦЭМ!$C$33:$C$776,СВЦЭМ!$A$33:$A$776,$A121,СВЦЭМ!$B$33:$B$776,I$119)+'СЕТ СН'!$I$12+СВЦЭМ!$D$10+'СЕТ СН'!$I$5-'СЕТ СН'!$I$20</f>
        <v>3424.41011377</v>
      </c>
      <c r="J121" s="36">
        <f>SUMIFS(СВЦЭМ!$C$33:$C$776,СВЦЭМ!$A$33:$A$776,$A121,СВЦЭМ!$B$33:$B$776,J$119)+'СЕТ СН'!$I$12+СВЦЭМ!$D$10+'СЕТ СН'!$I$5-'СЕТ СН'!$I$20</f>
        <v>3445.6506164800003</v>
      </c>
      <c r="K121" s="36">
        <f>SUMIFS(СВЦЭМ!$C$33:$C$776,СВЦЭМ!$A$33:$A$776,$A121,СВЦЭМ!$B$33:$B$776,K$119)+'СЕТ СН'!$I$12+СВЦЭМ!$D$10+'СЕТ СН'!$I$5-'СЕТ СН'!$I$20</f>
        <v>3444.3313047699999</v>
      </c>
      <c r="L121" s="36">
        <f>SUMIFS(СВЦЭМ!$C$33:$C$776,СВЦЭМ!$A$33:$A$776,$A121,СВЦЭМ!$B$33:$B$776,L$119)+'СЕТ СН'!$I$12+СВЦЭМ!$D$10+'СЕТ СН'!$I$5-'СЕТ СН'!$I$20</f>
        <v>3429.9373058400001</v>
      </c>
      <c r="M121" s="36">
        <f>SUMIFS(СВЦЭМ!$C$33:$C$776,СВЦЭМ!$A$33:$A$776,$A121,СВЦЭМ!$B$33:$B$776,M$119)+'СЕТ СН'!$I$12+СВЦЭМ!$D$10+'СЕТ СН'!$I$5-'СЕТ СН'!$I$20</f>
        <v>3408.80990415</v>
      </c>
      <c r="N121" s="36">
        <f>SUMIFS(СВЦЭМ!$C$33:$C$776,СВЦЭМ!$A$33:$A$776,$A121,СВЦЭМ!$B$33:$B$776,N$119)+'СЕТ СН'!$I$12+СВЦЭМ!$D$10+'СЕТ СН'!$I$5-'СЕТ СН'!$I$20</f>
        <v>3400.5116174</v>
      </c>
      <c r="O121" s="36">
        <f>SUMIFS(СВЦЭМ!$C$33:$C$776,СВЦЭМ!$A$33:$A$776,$A121,СВЦЭМ!$B$33:$B$776,O$119)+'СЕТ СН'!$I$12+СВЦЭМ!$D$10+'СЕТ СН'!$I$5-'СЕТ СН'!$I$20</f>
        <v>3402.3189066200002</v>
      </c>
      <c r="P121" s="36">
        <f>SUMIFS(СВЦЭМ!$C$33:$C$776,СВЦЭМ!$A$33:$A$776,$A121,СВЦЭМ!$B$33:$B$776,P$119)+'СЕТ СН'!$I$12+СВЦЭМ!$D$10+'СЕТ СН'!$I$5-'СЕТ СН'!$I$20</f>
        <v>3414.1761037300002</v>
      </c>
      <c r="Q121" s="36">
        <f>SUMIFS(СВЦЭМ!$C$33:$C$776,СВЦЭМ!$A$33:$A$776,$A121,СВЦЭМ!$B$33:$B$776,Q$119)+'СЕТ СН'!$I$12+СВЦЭМ!$D$10+'СЕТ СН'!$I$5-'СЕТ СН'!$I$20</f>
        <v>3410.4957058700002</v>
      </c>
      <c r="R121" s="36">
        <f>SUMIFS(СВЦЭМ!$C$33:$C$776,СВЦЭМ!$A$33:$A$776,$A121,СВЦЭМ!$B$33:$B$776,R$119)+'СЕТ СН'!$I$12+СВЦЭМ!$D$10+'СЕТ СН'!$I$5-'СЕТ СН'!$I$20</f>
        <v>3404.1156248100001</v>
      </c>
      <c r="S121" s="36">
        <f>SUMIFS(СВЦЭМ!$C$33:$C$776,СВЦЭМ!$A$33:$A$776,$A121,СВЦЭМ!$B$33:$B$776,S$119)+'СЕТ СН'!$I$12+СВЦЭМ!$D$10+'СЕТ СН'!$I$5-'СЕТ СН'!$I$20</f>
        <v>3414.4668427900001</v>
      </c>
      <c r="T121" s="36">
        <f>SUMIFS(СВЦЭМ!$C$33:$C$776,СВЦЭМ!$A$33:$A$776,$A121,СВЦЭМ!$B$33:$B$776,T$119)+'СЕТ СН'!$I$12+СВЦЭМ!$D$10+'СЕТ СН'!$I$5-'СЕТ СН'!$I$20</f>
        <v>3425.5865783500003</v>
      </c>
      <c r="U121" s="36">
        <f>SUMIFS(СВЦЭМ!$C$33:$C$776,СВЦЭМ!$A$33:$A$776,$A121,СВЦЭМ!$B$33:$B$776,U$119)+'СЕТ СН'!$I$12+СВЦЭМ!$D$10+'СЕТ СН'!$I$5-'СЕТ СН'!$I$20</f>
        <v>3410.7278403600003</v>
      </c>
      <c r="V121" s="36">
        <f>SUMIFS(СВЦЭМ!$C$33:$C$776,СВЦЭМ!$A$33:$A$776,$A121,СВЦЭМ!$B$33:$B$776,V$119)+'СЕТ СН'!$I$12+СВЦЭМ!$D$10+'СЕТ СН'!$I$5-'СЕТ СН'!$I$20</f>
        <v>3415.01405071</v>
      </c>
      <c r="W121" s="36">
        <f>SUMIFS(СВЦЭМ!$C$33:$C$776,СВЦЭМ!$A$33:$A$776,$A121,СВЦЭМ!$B$33:$B$776,W$119)+'СЕТ СН'!$I$12+СВЦЭМ!$D$10+'СЕТ СН'!$I$5-'СЕТ СН'!$I$20</f>
        <v>3411.7204678600001</v>
      </c>
      <c r="X121" s="36">
        <f>SUMIFS(СВЦЭМ!$C$33:$C$776,СВЦЭМ!$A$33:$A$776,$A121,СВЦЭМ!$B$33:$B$776,X$119)+'СЕТ СН'!$I$12+СВЦЭМ!$D$10+'СЕТ СН'!$I$5-'СЕТ СН'!$I$20</f>
        <v>3387.1806472200001</v>
      </c>
      <c r="Y121" s="36">
        <f>SUMIFS(СВЦЭМ!$C$33:$C$776,СВЦЭМ!$A$33:$A$776,$A121,СВЦЭМ!$B$33:$B$776,Y$119)+'СЕТ СН'!$I$12+СВЦЭМ!$D$10+'СЕТ СН'!$I$5-'СЕТ СН'!$I$20</f>
        <v>3385.4194257600002</v>
      </c>
    </row>
    <row r="122" spans="1:27" ht="15.75" x14ac:dyDescent="0.2">
      <c r="A122" s="35">
        <f t="shared" ref="A122:A150" si="3">A121+1</f>
        <v>43985</v>
      </c>
      <c r="B122" s="36">
        <f>SUMIFS(СВЦЭМ!$C$33:$C$776,СВЦЭМ!$A$33:$A$776,$A122,СВЦЭМ!$B$33:$B$776,B$119)+'СЕТ СН'!$I$12+СВЦЭМ!$D$10+'СЕТ СН'!$I$5-'СЕТ СН'!$I$20</f>
        <v>3492.69057733</v>
      </c>
      <c r="C122" s="36">
        <f>SUMIFS(СВЦЭМ!$C$33:$C$776,СВЦЭМ!$A$33:$A$776,$A122,СВЦЭМ!$B$33:$B$776,C$119)+'СЕТ СН'!$I$12+СВЦЭМ!$D$10+'СЕТ СН'!$I$5-'СЕТ СН'!$I$20</f>
        <v>3515.3980721400003</v>
      </c>
      <c r="D122" s="36">
        <f>SUMIFS(СВЦЭМ!$C$33:$C$776,СВЦЭМ!$A$33:$A$776,$A122,СВЦЭМ!$B$33:$B$776,D$119)+'СЕТ СН'!$I$12+СВЦЭМ!$D$10+'СЕТ СН'!$I$5-'СЕТ СН'!$I$20</f>
        <v>3518.7772898200001</v>
      </c>
      <c r="E122" s="36">
        <f>SUMIFS(СВЦЭМ!$C$33:$C$776,СВЦЭМ!$A$33:$A$776,$A122,СВЦЭМ!$B$33:$B$776,E$119)+'СЕТ СН'!$I$12+СВЦЭМ!$D$10+'СЕТ СН'!$I$5-'СЕТ СН'!$I$20</f>
        <v>3520.0331471999998</v>
      </c>
      <c r="F122" s="36">
        <f>SUMIFS(СВЦЭМ!$C$33:$C$776,СВЦЭМ!$A$33:$A$776,$A122,СВЦЭМ!$B$33:$B$776,F$119)+'СЕТ СН'!$I$12+СВЦЭМ!$D$10+'СЕТ СН'!$I$5-'СЕТ СН'!$I$20</f>
        <v>3515.32602959</v>
      </c>
      <c r="G122" s="36">
        <f>SUMIFS(СВЦЭМ!$C$33:$C$776,СВЦЭМ!$A$33:$A$776,$A122,СВЦЭМ!$B$33:$B$776,G$119)+'СЕТ СН'!$I$12+СВЦЭМ!$D$10+'СЕТ СН'!$I$5-'СЕТ СН'!$I$20</f>
        <v>3514.0423337100001</v>
      </c>
      <c r="H122" s="36">
        <f>SUMIFS(СВЦЭМ!$C$33:$C$776,СВЦЭМ!$A$33:$A$776,$A122,СВЦЭМ!$B$33:$B$776,H$119)+'СЕТ СН'!$I$12+СВЦЭМ!$D$10+'СЕТ СН'!$I$5-'СЕТ СН'!$I$20</f>
        <v>3516.4344143500002</v>
      </c>
      <c r="I122" s="36">
        <f>SUMIFS(СВЦЭМ!$C$33:$C$776,СВЦЭМ!$A$33:$A$776,$A122,СВЦЭМ!$B$33:$B$776,I$119)+'СЕТ СН'!$I$12+СВЦЭМ!$D$10+'СЕТ СН'!$I$5-'СЕТ СН'!$I$20</f>
        <v>3483.65850903</v>
      </c>
      <c r="J122" s="36">
        <f>SUMIFS(СВЦЭМ!$C$33:$C$776,СВЦЭМ!$A$33:$A$776,$A122,СВЦЭМ!$B$33:$B$776,J$119)+'СЕТ СН'!$I$12+СВЦЭМ!$D$10+'СЕТ СН'!$I$5-'СЕТ СН'!$I$20</f>
        <v>3497.4403711099999</v>
      </c>
      <c r="K122" s="36">
        <f>SUMIFS(СВЦЭМ!$C$33:$C$776,СВЦЭМ!$A$33:$A$776,$A122,СВЦЭМ!$B$33:$B$776,K$119)+'СЕТ СН'!$I$12+СВЦЭМ!$D$10+'СЕТ СН'!$I$5-'СЕТ СН'!$I$20</f>
        <v>3492.74397838</v>
      </c>
      <c r="L122" s="36">
        <f>SUMIFS(СВЦЭМ!$C$33:$C$776,СВЦЭМ!$A$33:$A$776,$A122,СВЦЭМ!$B$33:$B$776,L$119)+'СЕТ СН'!$I$12+СВЦЭМ!$D$10+'СЕТ СН'!$I$5-'СЕТ СН'!$I$20</f>
        <v>3448.48226888</v>
      </c>
      <c r="M122" s="36">
        <f>SUMIFS(СВЦЭМ!$C$33:$C$776,СВЦЭМ!$A$33:$A$776,$A122,СВЦЭМ!$B$33:$B$776,M$119)+'СЕТ СН'!$I$12+СВЦЭМ!$D$10+'СЕТ СН'!$I$5-'СЕТ СН'!$I$20</f>
        <v>3401.3303277599998</v>
      </c>
      <c r="N122" s="36">
        <f>SUMIFS(СВЦЭМ!$C$33:$C$776,СВЦЭМ!$A$33:$A$776,$A122,СВЦЭМ!$B$33:$B$776,N$119)+'СЕТ СН'!$I$12+СВЦЭМ!$D$10+'СЕТ СН'!$I$5-'СЕТ СН'!$I$20</f>
        <v>3382.1086177299999</v>
      </c>
      <c r="O122" s="36">
        <f>SUMIFS(СВЦЭМ!$C$33:$C$776,СВЦЭМ!$A$33:$A$776,$A122,СВЦЭМ!$B$33:$B$776,O$119)+'СЕТ СН'!$I$12+СВЦЭМ!$D$10+'СЕТ СН'!$I$5-'СЕТ СН'!$I$20</f>
        <v>3381.4965177300001</v>
      </c>
      <c r="P122" s="36">
        <f>SUMIFS(СВЦЭМ!$C$33:$C$776,СВЦЭМ!$A$33:$A$776,$A122,СВЦЭМ!$B$33:$B$776,P$119)+'СЕТ СН'!$I$12+СВЦЭМ!$D$10+'СЕТ СН'!$I$5-'СЕТ СН'!$I$20</f>
        <v>3387.2584479500001</v>
      </c>
      <c r="Q122" s="36">
        <f>SUMIFS(СВЦЭМ!$C$33:$C$776,СВЦЭМ!$A$33:$A$776,$A122,СВЦЭМ!$B$33:$B$776,Q$119)+'СЕТ СН'!$I$12+СВЦЭМ!$D$10+'СЕТ СН'!$I$5-'СЕТ СН'!$I$20</f>
        <v>3387.34919769</v>
      </c>
      <c r="R122" s="36">
        <f>SUMIFS(СВЦЭМ!$C$33:$C$776,СВЦЭМ!$A$33:$A$776,$A122,СВЦЭМ!$B$33:$B$776,R$119)+'СЕТ СН'!$I$12+СВЦЭМ!$D$10+'СЕТ СН'!$I$5-'СЕТ СН'!$I$20</f>
        <v>3385.1682538700002</v>
      </c>
      <c r="S122" s="36">
        <f>SUMIFS(СВЦЭМ!$C$33:$C$776,СВЦЭМ!$A$33:$A$776,$A122,СВЦЭМ!$B$33:$B$776,S$119)+'СЕТ СН'!$I$12+СВЦЭМ!$D$10+'СЕТ СН'!$I$5-'СЕТ СН'!$I$20</f>
        <v>3383.3066865199999</v>
      </c>
      <c r="T122" s="36">
        <f>SUMIFS(СВЦЭМ!$C$33:$C$776,СВЦЭМ!$A$33:$A$776,$A122,СВЦЭМ!$B$33:$B$776,T$119)+'СЕТ СН'!$I$12+СВЦЭМ!$D$10+'СЕТ СН'!$I$5-'СЕТ СН'!$I$20</f>
        <v>3408.9477938800001</v>
      </c>
      <c r="U122" s="36">
        <f>SUMIFS(СВЦЭМ!$C$33:$C$776,СВЦЭМ!$A$33:$A$776,$A122,СВЦЭМ!$B$33:$B$776,U$119)+'СЕТ СН'!$I$12+СВЦЭМ!$D$10+'СЕТ СН'!$I$5-'СЕТ СН'!$I$20</f>
        <v>3379.5788956400002</v>
      </c>
      <c r="V122" s="36">
        <f>SUMIFS(СВЦЭМ!$C$33:$C$776,СВЦЭМ!$A$33:$A$776,$A122,СВЦЭМ!$B$33:$B$776,V$119)+'СЕТ СН'!$I$12+СВЦЭМ!$D$10+'СЕТ СН'!$I$5-'СЕТ СН'!$I$20</f>
        <v>3331.8467481400003</v>
      </c>
      <c r="W122" s="36">
        <f>SUMIFS(СВЦЭМ!$C$33:$C$776,СВЦЭМ!$A$33:$A$776,$A122,СВЦЭМ!$B$33:$B$776,W$119)+'СЕТ СН'!$I$12+СВЦЭМ!$D$10+'СЕТ СН'!$I$5-'СЕТ СН'!$I$20</f>
        <v>3329.7819096900002</v>
      </c>
      <c r="X122" s="36">
        <f>SUMIFS(СВЦЭМ!$C$33:$C$776,СВЦЭМ!$A$33:$A$776,$A122,СВЦЭМ!$B$33:$B$776,X$119)+'СЕТ СН'!$I$12+СВЦЭМ!$D$10+'СЕТ СН'!$I$5-'СЕТ СН'!$I$20</f>
        <v>3374.0242358800001</v>
      </c>
      <c r="Y122" s="36">
        <f>SUMIFS(СВЦЭМ!$C$33:$C$776,СВЦЭМ!$A$33:$A$776,$A122,СВЦЭМ!$B$33:$B$776,Y$119)+'СЕТ СН'!$I$12+СВЦЭМ!$D$10+'СЕТ СН'!$I$5-'СЕТ СН'!$I$20</f>
        <v>3439.5488307599999</v>
      </c>
    </row>
    <row r="123" spans="1:27" ht="15.75" x14ac:dyDescent="0.2">
      <c r="A123" s="35">
        <f t="shared" si="3"/>
        <v>43986</v>
      </c>
      <c r="B123" s="36">
        <f>SUMIFS(СВЦЭМ!$C$33:$C$776,СВЦЭМ!$A$33:$A$776,$A123,СВЦЭМ!$B$33:$B$776,B$119)+'СЕТ СН'!$I$12+СВЦЭМ!$D$10+'СЕТ СН'!$I$5-'СЕТ СН'!$I$20</f>
        <v>3521.4399591400002</v>
      </c>
      <c r="C123" s="36">
        <f>SUMIFS(СВЦЭМ!$C$33:$C$776,СВЦЭМ!$A$33:$A$776,$A123,СВЦЭМ!$B$33:$B$776,C$119)+'СЕТ СН'!$I$12+СВЦЭМ!$D$10+'СЕТ СН'!$I$5-'СЕТ СН'!$I$20</f>
        <v>3535.5564485200002</v>
      </c>
      <c r="D123" s="36">
        <f>SUMIFS(СВЦЭМ!$C$33:$C$776,СВЦЭМ!$A$33:$A$776,$A123,СВЦЭМ!$B$33:$B$776,D$119)+'СЕТ СН'!$I$12+СВЦЭМ!$D$10+'СЕТ СН'!$I$5-'СЕТ СН'!$I$20</f>
        <v>3540.9169188199999</v>
      </c>
      <c r="E123" s="36">
        <f>SUMIFS(СВЦЭМ!$C$33:$C$776,СВЦЭМ!$A$33:$A$776,$A123,СВЦЭМ!$B$33:$B$776,E$119)+'СЕТ СН'!$I$12+СВЦЭМ!$D$10+'СЕТ СН'!$I$5-'СЕТ СН'!$I$20</f>
        <v>3549.7228374900001</v>
      </c>
      <c r="F123" s="36">
        <f>SUMIFS(СВЦЭМ!$C$33:$C$776,СВЦЭМ!$A$33:$A$776,$A123,СВЦЭМ!$B$33:$B$776,F$119)+'СЕТ СН'!$I$12+СВЦЭМ!$D$10+'СЕТ СН'!$I$5-'СЕТ СН'!$I$20</f>
        <v>3560.06611991</v>
      </c>
      <c r="G123" s="36">
        <f>SUMIFS(СВЦЭМ!$C$33:$C$776,СВЦЭМ!$A$33:$A$776,$A123,СВЦЭМ!$B$33:$B$776,G$119)+'СЕТ СН'!$I$12+СВЦЭМ!$D$10+'СЕТ СН'!$I$5-'СЕТ СН'!$I$20</f>
        <v>3563.8385126900002</v>
      </c>
      <c r="H123" s="36">
        <f>SUMIFS(СВЦЭМ!$C$33:$C$776,СВЦЭМ!$A$33:$A$776,$A123,СВЦЭМ!$B$33:$B$776,H$119)+'СЕТ СН'!$I$12+СВЦЭМ!$D$10+'СЕТ СН'!$I$5-'СЕТ СН'!$I$20</f>
        <v>3558.4400158099997</v>
      </c>
      <c r="I123" s="36">
        <f>SUMIFS(СВЦЭМ!$C$33:$C$776,СВЦЭМ!$A$33:$A$776,$A123,СВЦЭМ!$B$33:$B$776,I$119)+'СЕТ СН'!$I$12+СВЦЭМ!$D$10+'СЕТ СН'!$I$5-'СЕТ СН'!$I$20</f>
        <v>3517.2964921900002</v>
      </c>
      <c r="J123" s="36">
        <f>SUMIFS(СВЦЭМ!$C$33:$C$776,СВЦЭМ!$A$33:$A$776,$A123,СВЦЭМ!$B$33:$B$776,J$119)+'СЕТ СН'!$I$12+СВЦЭМ!$D$10+'СЕТ СН'!$I$5-'СЕТ СН'!$I$20</f>
        <v>3517.2039307499999</v>
      </c>
      <c r="K123" s="36">
        <f>SUMIFS(СВЦЭМ!$C$33:$C$776,СВЦЭМ!$A$33:$A$776,$A123,СВЦЭМ!$B$33:$B$776,K$119)+'СЕТ СН'!$I$12+СВЦЭМ!$D$10+'СЕТ СН'!$I$5-'СЕТ СН'!$I$20</f>
        <v>3488.20520261</v>
      </c>
      <c r="L123" s="36">
        <f>SUMIFS(СВЦЭМ!$C$33:$C$776,СВЦЭМ!$A$33:$A$776,$A123,СВЦЭМ!$B$33:$B$776,L$119)+'СЕТ СН'!$I$12+СВЦЭМ!$D$10+'СЕТ СН'!$I$5-'СЕТ СН'!$I$20</f>
        <v>3451.71829991</v>
      </c>
      <c r="M123" s="36">
        <f>SUMIFS(СВЦЭМ!$C$33:$C$776,СВЦЭМ!$A$33:$A$776,$A123,СВЦЭМ!$B$33:$B$776,M$119)+'СЕТ СН'!$I$12+СВЦЭМ!$D$10+'СЕТ СН'!$I$5-'СЕТ СН'!$I$20</f>
        <v>3422.5325271400002</v>
      </c>
      <c r="N123" s="36">
        <f>SUMIFS(СВЦЭМ!$C$33:$C$776,СВЦЭМ!$A$33:$A$776,$A123,СВЦЭМ!$B$33:$B$776,N$119)+'СЕТ СН'!$I$12+СВЦЭМ!$D$10+'СЕТ СН'!$I$5-'СЕТ СН'!$I$20</f>
        <v>3422.0740779500002</v>
      </c>
      <c r="O123" s="36">
        <f>SUMIFS(СВЦЭМ!$C$33:$C$776,СВЦЭМ!$A$33:$A$776,$A123,СВЦЭМ!$B$33:$B$776,O$119)+'СЕТ СН'!$I$12+СВЦЭМ!$D$10+'СЕТ СН'!$I$5-'СЕТ СН'!$I$20</f>
        <v>3427.2525043699998</v>
      </c>
      <c r="P123" s="36">
        <f>SUMIFS(СВЦЭМ!$C$33:$C$776,СВЦЭМ!$A$33:$A$776,$A123,СВЦЭМ!$B$33:$B$776,P$119)+'СЕТ СН'!$I$12+СВЦЭМ!$D$10+'СЕТ СН'!$I$5-'СЕТ СН'!$I$20</f>
        <v>3433.9910842899999</v>
      </c>
      <c r="Q123" s="36">
        <f>SUMIFS(СВЦЭМ!$C$33:$C$776,СВЦЭМ!$A$33:$A$776,$A123,СВЦЭМ!$B$33:$B$776,Q$119)+'СЕТ СН'!$I$12+СВЦЭМ!$D$10+'СЕТ СН'!$I$5-'СЕТ СН'!$I$20</f>
        <v>3424.8468317500001</v>
      </c>
      <c r="R123" s="36">
        <f>SUMIFS(СВЦЭМ!$C$33:$C$776,СВЦЭМ!$A$33:$A$776,$A123,СВЦЭМ!$B$33:$B$776,R$119)+'СЕТ СН'!$I$12+СВЦЭМ!$D$10+'СЕТ СН'!$I$5-'СЕТ СН'!$I$20</f>
        <v>3418.4299836700002</v>
      </c>
      <c r="S123" s="36">
        <f>SUMIFS(СВЦЭМ!$C$33:$C$776,СВЦЭМ!$A$33:$A$776,$A123,СВЦЭМ!$B$33:$B$776,S$119)+'СЕТ СН'!$I$12+СВЦЭМ!$D$10+'СЕТ СН'!$I$5-'СЕТ СН'!$I$20</f>
        <v>3421.20102185</v>
      </c>
      <c r="T123" s="36">
        <f>SUMIFS(СВЦЭМ!$C$33:$C$776,СВЦЭМ!$A$33:$A$776,$A123,СВЦЭМ!$B$33:$B$776,T$119)+'СЕТ СН'!$I$12+СВЦЭМ!$D$10+'СЕТ СН'!$I$5-'СЕТ СН'!$I$20</f>
        <v>3406.2353313900003</v>
      </c>
      <c r="U123" s="36">
        <f>SUMIFS(СВЦЭМ!$C$33:$C$776,СВЦЭМ!$A$33:$A$776,$A123,СВЦЭМ!$B$33:$B$776,U$119)+'СЕТ СН'!$I$12+СВЦЭМ!$D$10+'СЕТ СН'!$I$5-'СЕТ СН'!$I$20</f>
        <v>3365.6301604600003</v>
      </c>
      <c r="V123" s="36">
        <f>SUMIFS(СВЦЭМ!$C$33:$C$776,СВЦЭМ!$A$33:$A$776,$A123,СВЦЭМ!$B$33:$B$776,V$119)+'СЕТ СН'!$I$12+СВЦЭМ!$D$10+'СЕТ СН'!$I$5-'СЕТ СН'!$I$20</f>
        <v>3362.52231854</v>
      </c>
      <c r="W123" s="36">
        <f>SUMIFS(СВЦЭМ!$C$33:$C$776,СВЦЭМ!$A$33:$A$776,$A123,СВЦЭМ!$B$33:$B$776,W$119)+'СЕТ СН'!$I$12+СВЦЭМ!$D$10+'СЕТ СН'!$I$5-'СЕТ СН'!$I$20</f>
        <v>3356.4414201099999</v>
      </c>
      <c r="X123" s="36">
        <f>SUMIFS(СВЦЭМ!$C$33:$C$776,СВЦЭМ!$A$33:$A$776,$A123,СВЦЭМ!$B$33:$B$776,X$119)+'СЕТ СН'!$I$12+СВЦЭМ!$D$10+'СЕТ СН'!$I$5-'СЕТ СН'!$I$20</f>
        <v>3390.1329789299998</v>
      </c>
      <c r="Y123" s="36">
        <f>SUMIFS(СВЦЭМ!$C$33:$C$776,СВЦЭМ!$A$33:$A$776,$A123,СВЦЭМ!$B$33:$B$776,Y$119)+'СЕТ СН'!$I$12+СВЦЭМ!$D$10+'СЕТ СН'!$I$5-'СЕТ СН'!$I$20</f>
        <v>3451.36519546</v>
      </c>
    </row>
    <row r="124" spans="1:27" ht="15.75" x14ac:dyDescent="0.2">
      <c r="A124" s="35">
        <f t="shared" si="3"/>
        <v>43987</v>
      </c>
      <c r="B124" s="36">
        <f>SUMIFS(СВЦЭМ!$C$33:$C$776,СВЦЭМ!$A$33:$A$776,$A124,СВЦЭМ!$B$33:$B$776,B$119)+'СЕТ СН'!$I$12+СВЦЭМ!$D$10+'СЕТ СН'!$I$5-'СЕТ СН'!$I$20</f>
        <v>3559.4980145999998</v>
      </c>
      <c r="C124" s="36">
        <f>SUMIFS(СВЦЭМ!$C$33:$C$776,СВЦЭМ!$A$33:$A$776,$A124,СВЦЭМ!$B$33:$B$776,C$119)+'СЕТ СН'!$I$12+СВЦЭМ!$D$10+'СЕТ СН'!$I$5-'СЕТ СН'!$I$20</f>
        <v>3576.0747961299999</v>
      </c>
      <c r="D124" s="36">
        <f>SUMIFS(СВЦЭМ!$C$33:$C$776,СВЦЭМ!$A$33:$A$776,$A124,СВЦЭМ!$B$33:$B$776,D$119)+'СЕТ СН'!$I$12+СВЦЭМ!$D$10+'СЕТ СН'!$I$5-'СЕТ СН'!$I$20</f>
        <v>3596.0865357299999</v>
      </c>
      <c r="E124" s="36">
        <f>SUMIFS(СВЦЭМ!$C$33:$C$776,СВЦЭМ!$A$33:$A$776,$A124,СВЦЭМ!$B$33:$B$776,E$119)+'СЕТ СН'!$I$12+СВЦЭМ!$D$10+'СЕТ СН'!$I$5-'СЕТ СН'!$I$20</f>
        <v>3614.9091482100002</v>
      </c>
      <c r="F124" s="36">
        <f>SUMIFS(СВЦЭМ!$C$33:$C$776,СВЦЭМ!$A$33:$A$776,$A124,СВЦЭМ!$B$33:$B$776,F$119)+'СЕТ СН'!$I$12+СВЦЭМ!$D$10+'СЕТ СН'!$I$5-'СЕТ СН'!$I$20</f>
        <v>3614.8999177000001</v>
      </c>
      <c r="G124" s="36">
        <f>SUMIFS(СВЦЭМ!$C$33:$C$776,СВЦЭМ!$A$33:$A$776,$A124,СВЦЭМ!$B$33:$B$776,G$119)+'СЕТ СН'!$I$12+СВЦЭМ!$D$10+'СЕТ СН'!$I$5-'СЕТ СН'!$I$20</f>
        <v>3612.5718710299998</v>
      </c>
      <c r="H124" s="36">
        <f>SUMIFS(СВЦЭМ!$C$33:$C$776,СВЦЭМ!$A$33:$A$776,$A124,СВЦЭМ!$B$33:$B$776,H$119)+'СЕТ СН'!$I$12+СВЦЭМ!$D$10+'СЕТ СН'!$I$5-'СЕТ СН'!$I$20</f>
        <v>3576.2885058800002</v>
      </c>
      <c r="I124" s="36">
        <f>SUMIFS(СВЦЭМ!$C$33:$C$776,СВЦЭМ!$A$33:$A$776,$A124,СВЦЭМ!$B$33:$B$776,I$119)+'СЕТ СН'!$I$12+СВЦЭМ!$D$10+'СЕТ СН'!$I$5-'СЕТ СН'!$I$20</f>
        <v>3530.76110199</v>
      </c>
      <c r="J124" s="36">
        <f>SUMIFS(СВЦЭМ!$C$33:$C$776,СВЦЭМ!$A$33:$A$776,$A124,СВЦЭМ!$B$33:$B$776,J$119)+'СЕТ СН'!$I$12+СВЦЭМ!$D$10+'СЕТ СН'!$I$5-'СЕТ СН'!$I$20</f>
        <v>3474.35779856</v>
      </c>
      <c r="K124" s="36">
        <f>SUMIFS(СВЦЭМ!$C$33:$C$776,СВЦЭМ!$A$33:$A$776,$A124,СВЦЭМ!$B$33:$B$776,K$119)+'СЕТ СН'!$I$12+СВЦЭМ!$D$10+'СЕТ СН'!$I$5-'СЕТ СН'!$I$20</f>
        <v>3390.7147801000001</v>
      </c>
      <c r="L124" s="36">
        <f>SUMIFS(СВЦЭМ!$C$33:$C$776,СВЦЭМ!$A$33:$A$776,$A124,СВЦЭМ!$B$33:$B$776,L$119)+'СЕТ СН'!$I$12+СВЦЭМ!$D$10+'СЕТ СН'!$I$5-'СЕТ СН'!$I$20</f>
        <v>3357.9244939999999</v>
      </c>
      <c r="M124" s="36">
        <f>SUMIFS(СВЦЭМ!$C$33:$C$776,СВЦЭМ!$A$33:$A$776,$A124,СВЦЭМ!$B$33:$B$776,M$119)+'СЕТ СН'!$I$12+СВЦЭМ!$D$10+'СЕТ СН'!$I$5-'СЕТ СН'!$I$20</f>
        <v>3359.6202274699999</v>
      </c>
      <c r="N124" s="36">
        <f>SUMIFS(СВЦЭМ!$C$33:$C$776,СВЦЭМ!$A$33:$A$776,$A124,СВЦЭМ!$B$33:$B$776,N$119)+'СЕТ СН'!$I$12+СВЦЭМ!$D$10+'СЕТ СН'!$I$5-'СЕТ СН'!$I$20</f>
        <v>3359.5457289400001</v>
      </c>
      <c r="O124" s="36">
        <f>SUMIFS(СВЦЭМ!$C$33:$C$776,СВЦЭМ!$A$33:$A$776,$A124,СВЦЭМ!$B$33:$B$776,O$119)+'СЕТ СН'!$I$12+СВЦЭМ!$D$10+'СЕТ СН'!$I$5-'СЕТ СН'!$I$20</f>
        <v>3371.5553645199998</v>
      </c>
      <c r="P124" s="36">
        <f>SUMIFS(СВЦЭМ!$C$33:$C$776,СВЦЭМ!$A$33:$A$776,$A124,СВЦЭМ!$B$33:$B$776,P$119)+'СЕТ СН'!$I$12+СВЦЭМ!$D$10+'СЕТ СН'!$I$5-'СЕТ СН'!$I$20</f>
        <v>3384.9495569000001</v>
      </c>
      <c r="Q124" s="36">
        <f>SUMIFS(СВЦЭМ!$C$33:$C$776,СВЦЭМ!$A$33:$A$776,$A124,СВЦЭМ!$B$33:$B$776,Q$119)+'СЕТ СН'!$I$12+СВЦЭМ!$D$10+'СЕТ СН'!$I$5-'СЕТ СН'!$I$20</f>
        <v>3390.7980197799998</v>
      </c>
      <c r="R124" s="36">
        <f>SUMIFS(СВЦЭМ!$C$33:$C$776,СВЦЭМ!$A$33:$A$776,$A124,СВЦЭМ!$B$33:$B$776,R$119)+'СЕТ СН'!$I$12+СВЦЭМ!$D$10+'СЕТ СН'!$I$5-'СЕТ СН'!$I$20</f>
        <v>3387.0885198199999</v>
      </c>
      <c r="S124" s="36">
        <f>SUMIFS(СВЦЭМ!$C$33:$C$776,СВЦЭМ!$A$33:$A$776,$A124,СВЦЭМ!$B$33:$B$776,S$119)+'СЕТ СН'!$I$12+СВЦЭМ!$D$10+'СЕТ СН'!$I$5-'СЕТ СН'!$I$20</f>
        <v>3388.68706518</v>
      </c>
      <c r="T124" s="36">
        <f>SUMIFS(СВЦЭМ!$C$33:$C$776,СВЦЭМ!$A$33:$A$776,$A124,СВЦЭМ!$B$33:$B$776,T$119)+'СЕТ СН'!$I$12+СВЦЭМ!$D$10+'СЕТ СН'!$I$5-'СЕТ СН'!$I$20</f>
        <v>3381.24303762</v>
      </c>
      <c r="U124" s="36">
        <f>SUMIFS(СВЦЭМ!$C$33:$C$776,СВЦЭМ!$A$33:$A$776,$A124,СВЦЭМ!$B$33:$B$776,U$119)+'СЕТ СН'!$I$12+СВЦЭМ!$D$10+'СЕТ СН'!$I$5-'СЕТ СН'!$I$20</f>
        <v>3374.0256832200002</v>
      </c>
      <c r="V124" s="36">
        <f>SUMIFS(СВЦЭМ!$C$33:$C$776,СВЦЭМ!$A$33:$A$776,$A124,СВЦЭМ!$B$33:$B$776,V$119)+'СЕТ СН'!$I$12+СВЦЭМ!$D$10+'СЕТ СН'!$I$5-'СЕТ СН'!$I$20</f>
        <v>3357.2655121899998</v>
      </c>
      <c r="W124" s="36">
        <f>SUMIFS(СВЦЭМ!$C$33:$C$776,СВЦЭМ!$A$33:$A$776,$A124,СВЦЭМ!$B$33:$B$776,W$119)+'СЕТ СН'!$I$12+СВЦЭМ!$D$10+'СЕТ СН'!$I$5-'СЕТ СН'!$I$20</f>
        <v>3347.9198735</v>
      </c>
      <c r="X124" s="36">
        <f>SUMIFS(СВЦЭМ!$C$33:$C$776,СВЦЭМ!$A$33:$A$776,$A124,СВЦЭМ!$B$33:$B$776,X$119)+'СЕТ СН'!$I$12+СВЦЭМ!$D$10+'СЕТ СН'!$I$5-'СЕТ СН'!$I$20</f>
        <v>3373.5229920199999</v>
      </c>
      <c r="Y124" s="36">
        <f>SUMIFS(СВЦЭМ!$C$33:$C$776,СВЦЭМ!$A$33:$A$776,$A124,СВЦЭМ!$B$33:$B$776,Y$119)+'СЕТ СН'!$I$12+СВЦЭМ!$D$10+'СЕТ СН'!$I$5-'СЕТ СН'!$I$20</f>
        <v>3442.22891187</v>
      </c>
    </row>
    <row r="125" spans="1:27" ht="15.75" x14ac:dyDescent="0.2">
      <c r="A125" s="35">
        <f t="shared" si="3"/>
        <v>43988</v>
      </c>
      <c r="B125" s="36">
        <f>SUMIFS(СВЦЭМ!$C$33:$C$776,СВЦЭМ!$A$33:$A$776,$A125,СВЦЭМ!$B$33:$B$776,B$119)+'СЕТ СН'!$I$12+СВЦЭМ!$D$10+'СЕТ СН'!$I$5-'СЕТ СН'!$I$20</f>
        <v>3505.9004156700003</v>
      </c>
      <c r="C125" s="36">
        <f>SUMIFS(СВЦЭМ!$C$33:$C$776,СВЦЭМ!$A$33:$A$776,$A125,СВЦЭМ!$B$33:$B$776,C$119)+'СЕТ СН'!$I$12+СВЦЭМ!$D$10+'СЕТ СН'!$I$5-'СЕТ СН'!$I$20</f>
        <v>3526.1230945400002</v>
      </c>
      <c r="D125" s="36">
        <f>SUMIFS(СВЦЭМ!$C$33:$C$776,СВЦЭМ!$A$33:$A$776,$A125,СВЦЭМ!$B$33:$B$776,D$119)+'СЕТ СН'!$I$12+СВЦЭМ!$D$10+'СЕТ СН'!$I$5-'СЕТ СН'!$I$20</f>
        <v>3542.20260508</v>
      </c>
      <c r="E125" s="36">
        <f>SUMIFS(СВЦЭМ!$C$33:$C$776,СВЦЭМ!$A$33:$A$776,$A125,СВЦЭМ!$B$33:$B$776,E$119)+'СЕТ СН'!$I$12+СВЦЭМ!$D$10+'СЕТ СН'!$I$5-'СЕТ СН'!$I$20</f>
        <v>3558.3897770900003</v>
      </c>
      <c r="F125" s="36">
        <f>SUMIFS(СВЦЭМ!$C$33:$C$776,СВЦЭМ!$A$33:$A$776,$A125,СВЦЭМ!$B$33:$B$776,F$119)+'СЕТ СН'!$I$12+СВЦЭМ!$D$10+'СЕТ СН'!$I$5-'СЕТ СН'!$I$20</f>
        <v>3560.47595748</v>
      </c>
      <c r="G125" s="36">
        <f>SUMIFS(СВЦЭМ!$C$33:$C$776,СВЦЭМ!$A$33:$A$776,$A125,СВЦЭМ!$B$33:$B$776,G$119)+'СЕТ СН'!$I$12+СВЦЭМ!$D$10+'СЕТ СН'!$I$5-'СЕТ СН'!$I$20</f>
        <v>3555.62732706</v>
      </c>
      <c r="H125" s="36">
        <f>SUMIFS(СВЦЭМ!$C$33:$C$776,СВЦЭМ!$A$33:$A$776,$A125,СВЦЭМ!$B$33:$B$776,H$119)+'СЕТ СН'!$I$12+СВЦЭМ!$D$10+'СЕТ СН'!$I$5-'СЕТ СН'!$I$20</f>
        <v>3590.45178244</v>
      </c>
      <c r="I125" s="36">
        <f>SUMIFS(СВЦЭМ!$C$33:$C$776,СВЦЭМ!$A$33:$A$776,$A125,СВЦЭМ!$B$33:$B$776,I$119)+'СЕТ СН'!$I$12+СВЦЭМ!$D$10+'СЕТ СН'!$I$5-'СЕТ СН'!$I$20</f>
        <v>3560.13192531</v>
      </c>
      <c r="J125" s="36">
        <f>SUMIFS(СВЦЭМ!$C$33:$C$776,СВЦЭМ!$A$33:$A$776,$A125,СВЦЭМ!$B$33:$B$776,J$119)+'СЕТ СН'!$I$12+СВЦЭМ!$D$10+'СЕТ СН'!$I$5-'СЕТ СН'!$I$20</f>
        <v>3502.0031242599998</v>
      </c>
      <c r="K125" s="36">
        <f>SUMIFS(СВЦЭМ!$C$33:$C$776,СВЦЭМ!$A$33:$A$776,$A125,СВЦЭМ!$B$33:$B$776,K$119)+'СЕТ СН'!$I$12+СВЦЭМ!$D$10+'СЕТ СН'!$I$5-'СЕТ СН'!$I$20</f>
        <v>3394.85179229</v>
      </c>
      <c r="L125" s="36">
        <f>SUMIFS(СВЦЭМ!$C$33:$C$776,СВЦЭМ!$A$33:$A$776,$A125,СВЦЭМ!$B$33:$B$776,L$119)+'СЕТ СН'!$I$12+СВЦЭМ!$D$10+'СЕТ СН'!$I$5-'СЕТ СН'!$I$20</f>
        <v>3329.9425357</v>
      </c>
      <c r="M125" s="36">
        <f>SUMIFS(СВЦЭМ!$C$33:$C$776,СВЦЭМ!$A$33:$A$776,$A125,СВЦЭМ!$B$33:$B$776,M$119)+'СЕТ СН'!$I$12+СВЦЭМ!$D$10+'СЕТ СН'!$I$5-'СЕТ СН'!$I$20</f>
        <v>3326.1292665599999</v>
      </c>
      <c r="N125" s="36">
        <f>SUMIFS(СВЦЭМ!$C$33:$C$776,СВЦЭМ!$A$33:$A$776,$A125,СВЦЭМ!$B$33:$B$776,N$119)+'СЕТ СН'!$I$12+СВЦЭМ!$D$10+'СЕТ СН'!$I$5-'СЕТ СН'!$I$20</f>
        <v>3343.8944299200002</v>
      </c>
      <c r="O125" s="36">
        <f>SUMIFS(СВЦЭМ!$C$33:$C$776,СВЦЭМ!$A$33:$A$776,$A125,СВЦЭМ!$B$33:$B$776,O$119)+'СЕТ СН'!$I$12+СВЦЭМ!$D$10+'СЕТ СН'!$I$5-'СЕТ СН'!$I$20</f>
        <v>3373.6012122299999</v>
      </c>
      <c r="P125" s="36">
        <f>SUMIFS(СВЦЭМ!$C$33:$C$776,СВЦЭМ!$A$33:$A$776,$A125,СВЦЭМ!$B$33:$B$776,P$119)+'СЕТ СН'!$I$12+СВЦЭМ!$D$10+'СЕТ СН'!$I$5-'СЕТ СН'!$I$20</f>
        <v>3379.1500001499999</v>
      </c>
      <c r="Q125" s="36">
        <f>SUMIFS(СВЦЭМ!$C$33:$C$776,СВЦЭМ!$A$33:$A$776,$A125,СВЦЭМ!$B$33:$B$776,Q$119)+'СЕТ СН'!$I$12+СВЦЭМ!$D$10+'СЕТ СН'!$I$5-'СЕТ СН'!$I$20</f>
        <v>3379.9236628099998</v>
      </c>
      <c r="R125" s="36">
        <f>SUMIFS(СВЦЭМ!$C$33:$C$776,СВЦЭМ!$A$33:$A$776,$A125,СВЦЭМ!$B$33:$B$776,R$119)+'СЕТ СН'!$I$12+СВЦЭМ!$D$10+'СЕТ СН'!$I$5-'СЕТ СН'!$I$20</f>
        <v>3375.7139288399999</v>
      </c>
      <c r="S125" s="36">
        <f>SUMIFS(СВЦЭМ!$C$33:$C$776,СВЦЭМ!$A$33:$A$776,$A125,СВЦЭМ!$B$33:$B$776,S$119)+'СЕТ СН'!$I$12+СВЦЭМ!$D$10+'СЕТ СН'!$I$5-'СЕТ СН'!$I$20</f>
        <v>3375.0693579099998</v>
      </c>
      <c r="T125" s="36">
        <f>SUMIFS(СВЦЭМ!$C$33:$C$776,СВЦЭМ!$A$33:$A$776,$A125,СВЦЭМ!$B$33:$B$776,T$119)+'СЕТ СН'!$I$12+СВЦЭМ!$D$10+'СЕТ СН'!$I$5-'СЕТ СН'!$I$20</f>
        <v>3371.0455484100003</v>
      </c>
      <c r="U125" s="36">
        <f>SUMIFS(СВЦЭМ!$C$33:$C$776,СВЦЭМ!$A$33:$A$776,$A125,СВЦЭМ!$B$33:$B$776,U$119)+'СЕТ СН'!$I$12+СВЦЭМ!$D$10+'СЕТ СН'!$I$5-'СЕТ СН'!$I$20</f>
        <v>3358.4844609299998</v>
      </c>
      <c r="V125" s="36">
        <f>SUMIFS(СВЦЭМ!$C$33:$C$776,СВЦЭМ!$A$33:$A$776,$A125,СВЦЭМ!$B$33:$B$776,V$119)+'СЕТ СН'!$I$12+СВЦЭМ!$D$10+'СЕТ СН'!$I$5-'СЕТ СН'!$I$20</f>
        <v>3323.3450997899999</v>
      </c>
      <c r="W125" s="36">
        <f>SUMIFS(СВЦЭМ!$C$33:$C$776,СВЦЭМ!$A$33:$A$776,$A125,СВЦЭМ!$B$33:$B$776,W$119)+'СЕТ СН'!$I$12+СВЦЭМ!$D$10+'СЕТ СН'!$I$5-'СЕТ СН'!$I$20</f>
        <v>3308.4199025600001</v>
      </c>
      <c r="X125" s="36">
        <f>SUMIFS(СВЦЭМ!$C$33:$C$776,СВЦЭМ!$A$33:$A$776,$A125,СВЦЭМ!$B$33:$B$776,X$119)+'СЕТ СН'!$I$12+СВЦЭМ!$D$10+'СЕТ СН'!$I$5-'СЕТ СН'!$I$20</f>
        <v>3340.2701810200001</v>
      </c>
      <c r="Y125" s="36">
        <f>SUMIFS(СВЦЭМ!$C$33:$C$776,СВЦЭМ!$A$33:$A$776,$A125,СВЦЭМ!$B$33:$B$776,Y$119)+'СЕТ СН'!$I$12+СВЦЭМ!$D$10+'СЕТ СН'!$I$5-'СЕТ СН'!$I$20</f>
        <v>3437.2620360199999</v>
      </c>
    </row>
    <row r="126" spans="1:27" ht="15.75" x14ac:dyDescent="0.2">
      <c r="A126" s="35">
        <f t="shared" si="3"/>
        <v>43989</v>
      </c>
      <c r="B126" s="36">
        <f>SUMIFS(СВЦЭМ!$C$33:$C$776,СВЦЭМ!$A$33:$A$776,$A126,СВЦЭМ!$B$33:$B$776,B$119)+'СЕТ СН'!$I$12+СВЦЭМ!$D$10+'СЕТ СН'!$I$5-'СЕТ СН'!$I$20</f>
        <v>3535.2510489800002</v>
      </c>
      <c r="C126" s="36">
        <f>SUMIFS(СВЦЭМ!$C$33:$C$776,СВЦЭМ!$A$33:$A$776,$A126,СВЦЭМ!$B$33:$B$776,C$119)+'СЕТ СН'!$I$12+СВЦЭМ!$D$10+'СЕТ СН'!$I$5-'СЕТ СН'!$I$20</f>
        <v>3552.0770046500002</v>
      </c>
      <c r="D126" s="36">
        <f>SUMIFS(СВЦЭМ!$C$33:$C$776,СВЦЭМ!$A$33:$A$776,$A126,СВЦЭМ!$B$33:$B$776,D$119)+'СЕТ СН'!$I$12+СВЦЭМ!$D$10+'СЕТ СН'!$I$5-'СЕТ СН'!$I$20</f>
        <v>3559.6020818400002</v>
      </c>
      <c r="E126" s="36">
        <f>SUMIFS(СВЦЭМ!$C$33:$C$776,СВЦЭМ!$A$33:$A$776,$A126,СВЦЭМ!$B$33:$B$776,E$119)+'СЕТ СН'!$I$12+СВЦЭМ!$D$10+'СЕТ СН'!$I$5-'СЕТ СН'!$I$20</f>
        <v>3561.5587884300003</v>
      </c>
      <c r="F126" s="36">
        <f>SUMIFS(СВЦЭМ!$C$33:$C$776,СВЦЭМ!$A$33:$A$776,$A126,СВЦЭМ!$B$33:$B$776,F$119)+'СЕТ СН'!$I$12+СВЦЭМ!$D$10+'СЕТ СН'!$I$5-'СЕТ СН'!$I$20</f>
        <v>3551.50332243</v>
      </c>
      <c r="G126" s="36">
        <f>SUMIFS(СВЦЭМ!$C$33:$C$776,СВЦЭМ!$A$33:$A$776,$A126,СВЦЭМ!$B$33:$B$776,G$119)+'СЕТ СН'!$I$12+СВЦЭМ!$D$10+'СЕТ СН'!$I$5-'СЕТ СН'!$I$20</f>
        <v>3561.48356388</v>
      </c>
      <c r="H126" s="36">
        <f>SUMIFS(СВЦЭМ!$C$33:$C$776,СВЦЭМ!$A$33:$A$776,$A126,СВЦЭМ!$B$33:$B$776,H$119)+'СЕТ СН'!$I$12+СВЦЭМ!$D$10+'СЕТ СН'!$I$5-'СЕТ СН'!$I$20</f>
        <v>3561.8673031200001</v>
      </c>
      <c r="I126" s="36">
        <f>SUMIFS(СВЦЭМ!$C$33:$C$776,СВЦЭМ!$A$33:$A$776,$A126,СВЦЭМ!$B$33:$B$776,I$119)+'СЕТ СН'!$I$12+СВЦЭМ!$D$10+'СЕТ СН'!$I$5-'СЕТ СН'!$I$20</f>
        <v>3576.37538344</v>
      </c>
      <c r="J126" s="36">
        <f>SUMIFS(СВЦЭМ!$C$33:$C$776,СВЦЭМ!$A$33:$A$776,$A126,СВЦЭМ!$B$33:$B$776,J$119)+'СЕТ СН'!$I$12+СВЦЭМ!$D$10+'СЕТ СН'!$I$5-'СЕТ СН'!$I$20</f>
        <v>3540.4847192400002</v>
      </c>
      <c r="K126" s="36">
        <f>SUMIFS(СВЦЭМ!$C$33:$C$776,СВЦЭМ!$A$33:$A$776,$A126,СВЦЭМ!$B$33:$B$776,K$119)+'СЕТ СН'!$I$12+СВЦЭМ!$D$10+'СЕТ СН'!$I$5-'СЕТ СН'!$I$20</f>
        <v>3454.44106715</v>
      </c>
      <c r="L126" s="36">
        <f>SUMIFS(СВЦЭМ!$C$33:$C$776,СВЦЭМ!$A$33:$A$776,$A126,СВЦЭМ!$B$33:$B$776,L$119)+'СЕТ СН'!$I$12+СВЦЭМ!$D$10+'СЕТ СН'!$I$5-'СЕТ СН'!$I$20</f>
        <v>3375.7082037</v>
      </c>
      <c r="M126" s="36">
        <f>SUMIFS(СВЦЭМ!$C$33:$C$776,СВЦЭМ!$A$33:$A$776,$A126,СВЦЭМ!$B$33:$B$776,M$119)+'СЕТ СН'!$I$12+СВЦЭМ!$D$10+'СЕТ СН'!$I$5-'СЕТ СН'!$I$20</f>
        <v>3346.0210860400002</v>
      </c>
      <c r="N126" s="36">
        <f>SUMIFS(СВЦЭМ!$C$33:$C$776,СВЦЭМ!$A$33:$A$776,$A126,СВЦЭМ!$B$33:$B$776,N$119)+'СЕТ СН'!$I$12+СВЦЭМ!$D$10+'СЕТ СН'!$I$5-'СЕТ СН'!$I$20</f>
        <v>3341.95958681</v>
      </c>
      <c r="O126" s="36">
        <f>SUMIFS(СВЦЭМ!$C$33:$C$776,СВЦЭМ!$A$33:$A$776,$A126,СВЦЭМ!$B$33:$B$776,O$119)+'СЕТ СН'!$I$12+СВЦЭМ!$D$10+'СЕТ СН'!$I$5-'СЕТ СН'!$I$20</f>
        <v>3337.0816258499999</v>
      </c>
      <c r="P126" s="36">
        <f>SUMIFS(СВЦЭМ!$C$33:$C$776,СВЦЭМ!$A$33:$A$776,$A126,СВЦЭМ!$B$33:$B$776,P$119)+'СЕТ СН'!$I$12+СВЦЭМ!$D$10+'СЕТ СН'!$I$5-'СЕТ СН'!$I$20</f>
        <v>3348.96700096</v>
      </c>
      <c r="Q126" s="36">
        <f>SUMIFS(СВЦЭМ!$C$33:$C$776,СВЦЭМ!$A$33:$A$776,$A126,СВЦЭМ!$B$33:$B$776,Q$119)+'СЕТ СН'!$I$12+СВЦЭМ!$D$10+'СЕТ СН'!$I$5-'СЕТ СН'!$I$20</f>
        <v>3356.8878984600001</v>
      </c>
      <c r="R126" s="36">
        <f>SUMIFS(СВЦЭМ!$C$33:$C$776,СВЦЭМ!$A$33:$A$776,$A126,СВЦЭМ!$B$33:$B$776,R$119)+'СЕТ СН'!$I$12+СВЦЭМ!$D$10+'СЕТ СН'!$I$5-'СЕТ СН'!$I$20</f>
        <v>3353.0849616200003</v>
      </c>
      <c r="S126" s="36">
        <f>SUMIFS(СВЦЭМ!$C$33:$C$776,СВЦЭМ!$A$33:$A$776,$A126,СВЦЭМ!$B$33:$B$776,S$119)+'СЕТ СН'!$I$12+СВЦЭМ!$D$10+'СЕТ СН'!$I$5-'СЕТ СН'!$I$20</f>
        <v>3358.1195986399998</v>
      </c>
      <c r="T126" s="36">
        <f>SUMIFS(СВЦЭМ!$C$33:$C$776,СВЦЭМ!$A$33:$A$776,$A126,СВЦЭМ!$B$33:$B$776,T$119)+'СЕТ СН'!$I$12+СВЦЭМ!$D$10+'СЕТ СН'!$I$5-'СЕТ СН'!$I$20</f>
        <v>3346.6950494299999</v>
      </c>
      <c r="U126" s="36">
        <f>SUMIFS(СВЦЭМ!$C$33:$C$776,СВЦЭМ!$A$33:$A$776,$A126,СВЦЭМ!$B$33:$B$776,U$119)+'СЕТ СН'!$I$12+СВЦЭМ!$D$10+'СЕТ СН'!$I$5-'СЕТ СН'!$I$20</f>
        <v>3321.45002613</v>
      </c>
      <c r="V126" s="36">
        <f>SUMIFS(СВЦЭМ!$C$33:$C$776,СВЦЭМ!$A$33:$A$776,$A126,СВЦЭМ!$B$33:$B$776,V$119)+'СЕТ СН'!$I$12+СВЦЭМ!$D$10+'СЕТ СН'!$I$5-'СЕТ СН'!$I$20</f>
        <v>3288.03841375</v>
      </c>
      <c r="W126" s="36">
        <f>SUMIFS(СВЦЭМ!$C$33:$C$776,СВЦЭМ!$A$33:$A$776,$A126,СВЦЭМ!$B$33:$B$776,W$119)+'СЕТ СН'!$I$12+СВЦЭМ!$D$10+'СЕТ СН'!$I$5-'СЕТ СН'!$I$20</f>
        <v>3282.1842280000001</v>
      </c>
      <c r="X126" s="36">
        <f>SUMIFS(СВЦЭМ!$C$33:$C$776,СВЦЭМ!$A$33:$A$776,$A126,СВЦЭМ!$B$33:$B$776,X$119)+'СЕТ СН'!$I$12+СВЦЭМ!$D$10+'СЕТ СН'!$I$5-'СЕТ СН'!$I$20</f>
        <v>3306.0849368899999</v>
      </c>
      <c r="Y126" s="36">
        <f>SUMIFS(СВЦЭМ!$C$33:$C$776,СВЦЭМ!$A$33:$A$776,$A126,СВЦЭМ!$B$33:$B$776,Y$119)+'СЕТ СН'!$I$12+СВЦЭМ!$D$10+'СЕТ СН'!$I$5-'СЕТ СН'!$I$20</f>
        <v>3398.4327321599999</v>
      </c>
    </row>
    <row r="127" spans="1:27" ht="15.75" x14ac:dyDescent="0.2">
      <c r="A127" s="35">
        <f t="shared" si="3"/>
        <v>43990</v>
      </c>
      <c r="B127" s="36">
        <f>SUMIFS(СВЦЭМ!$C$33:$C$776,СВЦЭМ!$A$33:$A$776,$A127,СВЦЭМ!$B$33:$B$776,B$119)+'СЕТ СН'!$I$12+СВЦЭМ!$D$10+'СЕТ СН'!$I$5-'СЕТ СН'!$I$20</f>
        <v>3519.53117896</v>
      </c>
      <c r="C127" s="36">
        <f>SUMIFS(СВЦЭМ!$C$33:$C$776,СВЦЭМ!$A$33:$A$776,$A127,СВЦЭМ!$B$33:$B$776,C$119)+'СЕТ СН'!$I$12+СВЦЭМ!$D$10+'СЕТ СН'!$I$5-'СЕТ СН'!$I$20</f>
        <v>3543.2312424500001</v>
      </c>
      <c r="D127" s="36">
        <f>SUMIFS(СВЦЭМ!$C$33:$C$776,СВЦЭМ!$A$33:$A$776,$A127,СВЦЭМ!$B$33:$B$776,D$119)+'СЕТ СН'!$I$12+СВЦЭМ!$D$10+'СЕТ СН'!$I$5-'СЕТ СН'!$I$20</f>
        <v>3577.81394099</v>
      </c>
      <c r="E127" s="36">
        <f>SUMIFS(СВЦЭМ!$C$33:$C$776,СВЦЭМ!$A$33:$A$776,$A127,СВЦЭМ!$B$33:$B$776,E$119)+'СЕТ СН'!$I$12+СВЦЭМ!$D$10+'СЕТ СН'!$I$5-'СЕТ СН'!$I$20</f>
        <v>3580.58958063</v>
      </c>
      <c r="F127" s="36">
        <f>SUMIFS(СВЦЭМ!$C$33:$C$776,СВЦЭМ!$A$33:$A$776,$A127,СВЦЭМ!$B$33:$B$776,F$119)+'СЕТ СН'!$I$12+СВЦЭМ!$D$10+'СЕТ СН'!$I$5-'СЕТ СН'!$I$20</f>
        <v>3576.4959317500002</v>
      </c>
      <c r="G127" s="36">
        <f>SUMIFS(СВЦЭМ!$C$33:$C$776,СВЦЭМ!$A$33:$A$776,$A127,СВЦЭМ!$B$33:$B$776,G$119)+'СЕТ СН'!$I$12+СВЦЭМ!$D$10+'СЕТ СН'!$I$5-'СЕТ СН'!$I$20</f>
        <v>3576.2395514199998</v>
      </c>
      <c r="H127" s="36">
        <f>SUMIFS(СВЦЭМ!$C$33:$C$776,СВЦЭМ!$A$33:$A$776,$A127,СВЦЭМ!$B$33:$B$776,H$119)+'СЕТ СН'!$I$12+СВЦЭМ!$D$10+'СЕТ СН'!$I$5-'СЕТ СН'!$I$20</f>
        <v>3571.3111237100002</v>
      </c>
      <c r="I127" s="36">
        <f>SUMIFS(СВЦЭМ!$C$33:$C$776,СВЦЭМ!$A$33:$A$776,$A127,СВЦЭМ!$B$33:$B$776,I$119)+'СЕТ СН'!$I$12+СВЦЭМ!$D$10+'СЕТ СН'!$I$5-'СЕТ СН'!$I$20</f>
        <v>3567.9774370499999</v>
      </c>
      <c r="J127" s="36">
        <f>SUMIFS(СВЦЭМ!$C$33:$C$776,СВЦЭМ!$A$33:$A$776,$A127,СВЦЭМ!$B$33:$B$776,J$119)+'СЕТ СН'!$I$12+СВЦЭМ!$D$10+'СЕТ СН'!$I$5-'СЕТ СН'!$I$20</f>
        <v>3500.2333299699999</v>
      </c>
      <c r="K127" s="36">
        <f>SUMIFS(СВЦЭМ!$C$33:$C$776,СВЦЭМ!$A$33:$A$776,$A127,СВЦЭМ!$B$33:$B$776,K$119)+'СЕТ СН'!$I$12+СВЦЭМ!$D$10+'СЕТ СН'!$I$5-'СЕТ СН'!$I$20</f>
        <v>3392.6930057199997</v>
      </c>
      <c r="L127" s="36">
        <f>SUMIFS(СВЦЭМ!$C$33:$C$776,СВЦЭМ!$A$33:$A$776,$A127,СВЦЭМ!$B$33:$B$776,L$119)+'СЕТ СН'!$I$12+СВЦЭМ!$D$10+'СЕТ СН'!$I$5-'СЕТ СН'!$I$20</f>
        <v>3337.1669898700002</v>
      </c>
      <c r="M127" s="36">
        <f>SUMIFS(СВЦЭМ!$C$33:$C$776,СВЦЭМ!$A$33:$A$776,$A127,СВЦЭМ!$B$33:$B$776,M$119)+'СЕТ СН'!$I$12+СВЦЭМ!$D$10+'СЕТ СН'!$I$5-'СЕТ СН'!$I$20</f>
        <v>3324.8863344800002</v>
      </c>
      <c r="N127" s="36">
        <f>SUMIFS(СВЦЭМ!$C$33:$C$776,СВЦЭМ!$A$33:$A$776,$A127,СВЦЭМ!$B$33:$B$776,N$119)+'СЕТ СН'!$I$12+СВЦЭМ!$D$10+'СЕТ СН'!$I$5-'СЕТ СН'!$I$20</f>
        <v>3331.0185942200001</v>
      </c>
      <c r="O127" s="36">
        <f>SUMIFS(СВЦЭМ!$C$33:$C$776,СВЦЭМ!$A$33:$A$776,$A127,СВЦЭМ!$B$33:$B$776,O$119)+'СЕТ СН'!$I$12+СВЦЭМ!$D$10+'СЕТ СН'!$I$5-'СЕТ СН'!$I$20</f>
        <v>3345.2342457899999</v>
      </c>
      <c r="P127" s="36">
        <f>SUMIFS(СВЦЭМ!$C$33:$C$776,СВЦЭМ!$A$33:$A$776,$A127,СВЦЭМ!$B$33:$B$776,P$119)+'СЕТ СН'!$I$12+СВЦЭМ!$D$10+'СЕТ СН'!$I$5-'СЕТ СН'!$I$20</f>
        <v>3343.0467158500001</v>
      </c>
      <c r="Q127" s="36">
        <f>SUMIFS(СВЦЭМ!$C$33:$C$776,СВЦЭМ!$A$33:$A$776,$A127,СВЦЭМ!$B$33:$B$776,Q$119)+'СЕТ СН'!$I$12+СВЦЭМ!$D$10+'СЕТ СН'!$I$5-'СЕТ СН'!$I$20</f>
        <v>3346.1759224299999</v>
      </c>
      <c r="R127" s="36">
        <f>SUMIFS(СВЦЭМ!$C$33:$C$776,СВЦЭМ!$A$33:$A$776,$A127,СВЦЭМ!$B$33:$B$776,R$119)+'СЕТ СН'!$I$12+СВЦЭМ!$D$10+'СЕТ СН'!$I$5-'СЕТ СН'!$I$20</f>
        <v>3344.4598756999999</v>
      </c>
      <c r="S127" s="36">
        <f>SUMIFS(СВЦЭМ!$C$33:$C$776,СВЦЭМ!$A$33:$A$776,$A127,СВЦЭМ!$B$33:$B$776,S$119)+'СЕТ СН'!$I$12+СВЦЭМ!$D$10+'СЕТ СН'!$I$5-'СЕТ СН'!$I$20</f>
        <v>3360.0058677299999</v>
      </c>
      <c r="T127" s="36">
        <f>SUMIFS(СВЦЭМ!$C$33:$C$776,СВЦЭМ!$A$33:$A$776,$A127,СВЦЭМ!$B$33:$B$776,T$119)+'СЕТ СН'!$I$12+СВЦЭМ!$D$10+'СЕТ СН'!$I$5-'СЕТ СН'!$I$20</f>
        <v>3349.38060511</v>
      </c>
      <c r="U127" s="36">
        <f>SUMIFS(СВЦЭМ!$C$33:$C$776,СВЦЭМ!$A$33:$A$776,$A127,СВЦЭМ!$B$33:$B$776,U$119)+'СЕТ СН'!$I$12+СВЦЭМ!$D$10+'СЕТ СН'!$I$5-'СЕТ СН'!$I$20</f>
        <v>3344.9285103699999</v>
      </c>
      <c r="V127" s="36">
        <f>SUMIFS(СВЦЭМ!$C$33:$C$776,СВЦЭМ!$A$33:$A$776,$A127,СВЦЭМ!$B$33:$B$776,V$119)+'СЕТ СН'!$I$12+СВЦЭМ!$D$10+'СЕТ СН'!$I$5-'СЕТ СН'!$I$20</f>
        <v>3315.0003721200001</v>
      </c>
      <c r="W127" s="36">
        <f>SUMIFS(СВЦЭМ!$C$33:$C$776,СВЦЭМ!$A$33:$A$776,$A127,СВЦЭМ!$B$33:$B$776,W$119)+'СЕТ СН'!$I$12+СВЦЭМ!$D$10+'СЕТ СН'!$I$5-'СЕТ СН'!$I$20</f>
        <v>3304.5127527</v>
      </c>
      <c r="X127" s="36">
        <f>SUMIFS(СВЦЭМ!$C$33:$C$776,СВЦЭМ!$A$33:$A$776,$A127,СВЦЭМ!$B$33:$B$776,X$119)+'СЕТ СН'!$I$12+СВЦЭМ!$D$10+'СЕТ СН'!$I$5-'СЕТ СН'!$I$20</f>
        <v>3344.9322038700002</v>
      </c>
      <c r="Y127" s="36">
        <f>SUMIFS(СВЦЭМ!$C$33:$C$776,СВЦЭМ!$A$33:$A$776,$A127,СВЦЭМ!$B$33:$B$776,Y$119)+'СЕТ СН'!$I$12+СВЦЭМ!$D$10+'СЕТ СН'!$I$5-'СЕТ СН'!$I$20</f>
        <v>3406.2440362400002</v>
      </c>
    </row>
    <row r="128" spans="1:27" ht="15.75" x14ac:dyDescent="0.2">
      <c r="A128" s="35">
        <f t="shared" si="3"/>
        <v>43991</v>
      </c>
      <c r="B128" s="36">
        <f>SUMIFS(СВЦЭМ!$C$33:$C$776,СВЦЭМ!$A$33:$A$776,$A128,СВЦЭМ!$B$33:$B$776,B$119)+'СЕТ СН'!$I$12+СВЦЭМ!$D$10+'СЕТ СН'!$I$5-'СЕТ СН'!$I$20</f>
        <v>3504.5741945199998</v>
      </c>
      <c r="C128" s="36">
        <f>SUMIFS(СВЦЭМ!$C$33:$C$776,СВЦЭМ!$A$33:$A$776,$A128,СВЦЭМ!$B$33:$B$776,C$119)+'СЕТ СН'!$I$12+СВЦЭМ!$D$10+'СЕТ СН'!$I$5-'СЕТ СН'!$I$20</f>
        <v>3542.3181672800001</v>
      </c>
      <c r="D128" s="36">
        <f>SUMIFS(СВЦЭМ!$C$33:$C$776,СВЦЭМ!$A$33:$A$776,$A128,СВЦЭМ!$B$33:$B$776,D$119)+'СЕТ СН'!$I$12+СВЦЭМ!$D$10+'СЕТ СН'!$I$5-'СЕТ СН'!$I$20</f>
        <v>3558.45943571</v>
      </c>
      <c r="E128" s="36">
        <f>SUMIFS(СВЦЭМ!$C$33:$C$776,СВЦЭМ!$A$33:$A$776,$A128,СВЦЭМ!$B$33:$B$776,E$119)+'СЕТ СН'!$I$12+СВЦЭМ!$D$10+'СЕТ СН'!$I$5-'СЕТ СН'!$I$20</f>
        <v>3565.0782077100002</v>
      </c>
      <c r="F128" s="36">
        <f>SUMIFS(СВЦЭМ!$C$33:$C$776,СВЦЭМ!$A$33:$A$776,$A128,СВЦЭМ!$B$33:$B$776,F$119)+'СЕТ СН'!$I$12+СВЦЭМ!$D$10+'СЕТ СН'!$I$5-'СЕТ СН'!$I$20</f>
        <v>3559.1061111099998</v>
      </c>
      <c r="G128" s="36">
        <f>SUMIFS(СВЦЭМ!$C$33:$C$776,СВЦЭМ!$A$33:$A$776,$A128,СВЦЭМ!$B$33:$B$776,G$119)+'СЕТ СН'!$I$12+СВЦЭМ!$D$10+'СЕТ СН'!$I$5-'СЕТ СН'!$I$20</f>
        <v>3559.2026088399998</v>
      </c>
      <c r="H128" s="36">
        <f>SUMIFS(СВЦЭМ!$C$33:$C$776,СВЦЭМ!$A$33:$A$776,$A128,СВЦЭМ!$B$33:$B$776,H$119)+'СЕТ СН'!$I$12+СВЦЭМ!$D$10+'СЕТ СН'!$I$5-'СЕТ СН'!$I$20</f>
        <v>3545.38815862</v>
      </c>
      <c r="I128" s="36">
        <f>SUMIFS(СВЦЭМ!$C$33:$C$776,СВЦЭМ!$A$33:$A$776,$A128,СВЦЭМ!$B$33:$B$776,I$119)+'СЕТ СН'!$I$12+СВЦЭМ!$D$10+'СЕТ СН'!$I$5-'СЕТ СН'!$I$20</f>
        <v>3494.48244312</v>
      </c>
      <c r="J128" s="36">
        <f>SUMIFS(СВЦЭМ!$C$33:$C$776,СВЦЭМ!$A$33:$A$776,$A128,СВЦЭМ!$B$33:$B$776,J$119)+'СЕТ СН'!$I$12+СВЦЭМ!$D$10+'СЕТ СН'!$I$5-'СЕТ СН'!$I$20</f>
        <v>3434.84492985</v>
      </c>
      <c r="K128" s="36">
        <f>SUMIFS(СВЦЭМ!$C$33:$C$776,СВЦЭМ!$A$33:$A$776,$A128,СВЦЭМ!$B$33:$B$776,K$119)+'СЕТ СН'!$I$12+СВЦЭМ!$D$10+'СЕТ СН'!$I$5-'СЕТ СН'!$I$20</f>
        <v>3364.5364759100003</v>
      </c>
      <c r="L128" s="36">
        <f>SUMIFS(СВЦЭМ!$C$33:$C$776,СВЦЭМ!$A$33:$A$776,$A128,СВЦЭМ!$B$33:$B$776,L$119)+'СЕТ СН'!$I$12+СВЦЭМ!$D$10+'СЕТ СН'!$I$5-'СЕТ СН'!$I$20</f>
        <v>3336.1417945900002</v>
      </c>
      <c r="M128" s="36">
        <f>SUMIFS(СВЦЭМ!$C$33:$C$776,СВЦЭМ!$A$33:$A$776,$A128,СВЦЭМ!$B$33:$B$776,M$119)+'СЕТ СН'!$I$12+СВЦЭМ!$D$10+'СЕТ СН'!$I$5-'СЕТ СН'!$I$20</f>
        <v>3339.21881033</v>
      </c>
      <c r="N128" s="36">
        <f>SUMIFS(СВЦЭМ!$C$33:$C$776,СВЦЭМ!$A$33:$A$776,$A128,СВЦЭМ!$B$33:$B$776,N$119)+'СЕТ СН'!$I$12+СВЦЭМ!$D$10+'СЕТ СН'!$I$5-'СЕТ СН'!$I$20</f>
        <v>3361.0531161099998</v>
      </c>
      <c r="O128" s="36">
        <f>SUMIFS(СВЦЭМ!$C$33:$C$776,СВЦЭМ!$A$33:$A$776,$A128,СВЦЭМ!$B$33:$B$776,O$119)+'СЕТ СН'!$I$12+СВЦЭМ!$D$10+'СЕТ СН'!$I$5-'СЕТ СН'!$I$20</f>
        <v>3357.2964032999998</v>
      </c>
      <c r="P128" s="36">
        <f>SUMIFS(СВЦЭМ!$C$33:$C$776,СВЦЭМ!$A$33:$A$776,$A128,СВЦЭМ!$B$33:$B$776,P$119)+'СЕТ СН'!$I$12+СВЦЭМ!$D$10+'СЕТ СН'!$I$5-'СЕТ СН'!$I$20</f>
        <v>3368.7976568200002</v>
      </c>
      <c r="Q128" s="36">
        <f>SUMIFS(СВЦЭМ!$C$33:$C$776,СВЦЭМ!$A$33:$A$776,$A128,СВЦЭМ!$B$33:$B$776,Q$119)+'СЕТ СН'!$I$12+СВЦЭМ!$D$10+'СЕТ СН'!$I$5-'СЕТ СН'!$I$20</f>
        <v>3369.5264412699999</v>
      </c>
      <c r="R128" s="36">
        <f>SUMIFS(СВЦЭМ!$C$33:$C$776,СВЦЭМ!$A$33:$A$776,$A128,СВЦЭМ!$B$33:$B$776,R$119)+'СЕТ СН'!$I$12+СВЦЭМ!$D$10+'СЕТ СН'!$I$5-'СЕТ СН'!$I$20</f>
        <v>3369.2648714799998</v>
      </c>
      <c r="S128" s="36">
        <f>SUMIFS(СВЦЭМ!$C$33:$C$776,СВЦЭМ!$A$33:$A$776,$A128,СВЦЭМ!$B$33:$B$776,S$119)+'СЕТ СН'!$I$12+СВЦЭМ!$D$10+'СЕТ СН'!$I$5-'СЕТ СН'!$I$20</f>
        <v>3377.9327829499998</v>
      </c>
      <c r="T128" s="36">
        <f>SUMIFS(СВЦЭМ!$C$33:$C$776,СВЦЭМ!$A$33:$A$776,$A128,СВЦЭМ!$B$33:$B$776,T$119)+'СЕТ СН'!$I$12+СВЦЭМ!$D$10+'СЕТ СН'!$I$5-'СЕТ СН'!$I$20</f>
        <v>3370.0770674599999</v>
      </c>
      <c r="U128" s="36">
        <f>SUMIFS(СВЦЭМ!$C$33:$C$776,СВЦЭМ!$A$33:$A$776,$A128,СВЦЭМ!$B$33:$B$776,U$119)+'СЕТ СН'!$I$12+СВЦЭМ!$D$10+'СЕТ СН'!$I$5-'СЕТ СН'!$I$20</f>
        <v>3373.6949511900002</v>
      </c>
      <c r="V128" s="36">
        <f>SUMIFS(СВЦЭМ!$C$33:$C$776,СВЦЭМ!$A$33:$A$776,$A128,СВЦЭМ!$B$33:$B$776,V$119)+'СЕТ СН'!$I$12+СВЦЭМ!$D$10+'СЕТ СН'!$I$5-'СЕТ СН'!$I$20</f>
        <v>3379.1683177099999</v>
      </c>
      <c r="W128" s="36">
        <f>SUMIFS(СВЦЭМ!$C$33:$C$776,СВЦЭМ!$A$33:$A$776,$A128,СВЦЭМ!$B$33:$B$776,W$119)+'СЕТ СН'!$I$12+СВЦЭМ!$D$10+'СЕТ СН'!$I$5-'СЕТ СН'!$I$20</f>
        <v>3387.2552139600002</v>
      </c>
      <c r="X128" s="36">
        <f>SUMIFS(СВЦЭМ!$C$33:$C$776,СВЦЭМ!$A$33:$A$776,$A128,СВЦЭМ!$B$33:$B$776,X$119)+'СЕТ СН'!$I$12+СВЦЭМ!$D$10+'СЕТ СН'!$I$5-'СЕТ СН'!$I$20</f>
        <v>3377.5775787100001</v>
      </c>
      <c r="Y128" s="36">
        <f>SUMIFS(СВЦЭМ!$C$33:$C$776,СВЦЭМ!$A$33:$A$776,$A128,СВЦЭМ!$B$33:$B$776,Y$119)+'СЕТ СН'!$I$12+СВЦЭМ!$D$10+'СЕТ СН'!$I$5-'СЕТ СН'!$I$20</f>
        <v>3458.4620924400001</v>
      </c>
    </row>
    <row r="129" spans="1:25" ht="15.75" x14ac:dyDescent="0.2">
      <c r="A129" s="35">
        <f t="shared" si="3"/>
        <v>43992</v>
      </c>
      <c r="B129" s="36">
        <f>SUMIFS(СВЦЭМ!$C$33:$C$776,СВЦЭМ!$A$33:$A$776,$A129,СВЦЭМ!$B$33:$B$776,B$119)+'СЕТ СН'!$I$12+СВЦЭМ!$D$10+'СЕТ СН'!$I$5-'СЕТ СН'!$I$20</f>
        <v>3575.1972648700003</v>
      </c>
      <c r="C129" s="36">
        <f>SUMIFS(СВЦЭМ!$C$33:$C$776,СВЦЭМ!$A$33:$A$776,$A129,СВЦЭМ!$B$33:$B$776,C$119)+'СЕТ СН'!$I$12+СВЦЭМ!$D$10+'СЕТ СН'!$I$5-'СЕТ СН'!$I$20</f>
        <v>3588.1940212700001</v>
      </c>
      <c r="D129" s="36">
        <f>SUMIFS(СВЦЭМ!$C$33:$C$776,СВЦЭМ!$A$33:$A$776,$A129,СВЦЭМ!$B$33:$B$776,D$119)+'СЕТ СН'!$I$12+СВЦЭМ!$D$10+'СЕТ СН'!$I$5-'СЕТ СН'!$I$20</f>
        <v>3564.9862782</v>
      </c>
      <c r="E129" s="36">
        <f>SUMIFS(СВЦЭМ!$C$33:$C$776,СВЦЭМ!$A$33:$A$776,$A129,СВЦЭМ!$B$33:$B$776,E$119)+'СЕТ СН'!$I$12+СВЦЭМ!$D$10+'СЕТ СН'!$I$5-'СЕТ СН'!$I$20</f>
        <v>3568.66129452</v>
      </c>
      <c r="F129" s="36">
        <f>SUMIFS(СВЦЭМ!$C$33:$C$776,СВЦЭМ!$A$33:$A$776,$A129,СВЦЭМ!$B$33:$B$776,F$119)+'СЕТ СН'!$I$12+СВЦЭМ!$D$10+'СЕТ СН'!$I$5-'СЕТ СН'!$I$20</f>
        <v>3563.1631326699999</v>
      </c>
      <c r="G129" s="36">
        <f>SUMIFS(СВЦЭМ!$C$33:$C$776,СВЦЭМ!$A$33:$A$776,$A129,СВЦЭМ!$B$33:$B$776,G$119)+'СЕТ СН'!$I$12+СВЦЭМ!$D$10+'СЕТ СН'!$I$5-'СЕТ СН'!$I$20</f>
        <v>3561.5638298700001</v>
      </c>
      <c r="H129" s="36">
        <f>SUMIFS(СВЦЭМ!$C$33:$C$776,СВЦЭМ!$A$33:$A$776,$A129,СВЦЭМ!$B$33:$B$776,H$119)+'СЕТ СН'!$I$12+СВЦЭМ!$D$10+'СЕТ СН'!$I$5-'СЕТ СН'!$I$20</f>
        <v>3579.6161349200001</v>
      </c>
      <c r="I129" s="36">
        <f>SUMIFS(СВЦЭМ!$C$33:$C$776,СВЦЭМ!$A$33:$A$776,$A129,СВЦЭМ!$B$33:$B$776,I$119)+'СЕТ СН'!$I$12+СВЦЭМ!$D$10+'СЕТ СН'!$I$5-'СЕТ СН'!$I$20</f>
        <v>3550.9973339500002</v>
      </c>
      <c r="J129" s="36">
        <f>SUMIFS(СВЦЭМ!$C$33:$C$776,СВЦЭМ!$A$33:$A$776,$A129,СВЦЭМ!$B$33:$B$776,J$119)+'СЕТ СН'!$I$12+СВЦЭМ!$D$10+'СЕТ СН'!$I$5-'СЕТ СН'!$I$20</f>
        <v>3500.6039920100002</v>
      </c>
      <c r="K129" s="36">
        <f>SUMIFS(СВЦЭМ!$C$33:$C$776,СВЦЭМ!$A$33:$A$776,$A129,СВЦЭМ!$B$33:$B$776,K$119)+'СЕТ СН'!$I$12+СВЦЭМ!$D$10+'СЕТ СН'!$I$5-'СЕТ СН'!$I$20</f>
        <v>3418.4993982699998</v>
      </c>
      <c r="L129" s="36">
        <f>SUMIFS(СВЦЭМ!$C$33:$C$776,СВЦЭМ!$A$33:$A$776,$A129,СВЦЭМ!$B$33:$B$776,L$119)+'СЕТ СН'!$I$12+СВЦЭМ!$D$10+'СЕТ СН'!$I$5-'СЕТ СН'!$I$20</f>
        <v>3349.5584292799999</v>
      </c>
      <c r="M129" s="36">
        <f>SUMIFS(СВЦЭМ!$C$33:$C$776,СВЦЭМ!$A$33:$A$776,$A129,СВЦЭМ!$B$33:$B$776,M$119)+'СЕТ СН'!$I$12+СВЦЭМ!$D$10+'СЕТ СН'!$I$5-'СЕТ СН'!$I$20</f>
        <v>3360.75068104</v>
      </c>
      <c r="N129" s="36">
        <f>SUMIFS(СВЦЭМ!$C$33:$C$776,СВЦЭМ!$A$33:$A$776,$A129,СВЦЭМ!$B$33:$B$776,N$119)+'СЕТ СН'!$I$12+СВЦЭМ!$D$10+'СЕТ СН'!$I$5-'СЕТ СН'!$I$20</f>
        <v>3370.7929245599998</v>
      </c>
      <c r="O129" s="36">
        <f>SUMIFS(СВЦЭМ!$C$33:$C$776,СВЦЭМ!$A$33:$A$776,$A129,СВЦЭМ!$B$33:$B$776,O$119)+'СЕТ СН'!$I$12+СВЦЭМ!$D$10+'СЕТ СН'!$I$5-'СЕТ СН'!$I$20</f>
        <v>3368.7906014499999</v>
      </c>
      <c r="P129" s="36">
        <f>SUMIFS(СВЦЭМ!$C$33:$C$776,СВЦЭМ!$A$33:$A$776,$A129,СВЦЭМ!$B$33:$B$776,P$119)+'СЕТ СН'!$I$12+СВЦЭМ!$D$10+'СЕТ СН'!$I$5-'СЕТ СН'!$I$20</f>
        <v>3376.9064180099999</v>
      </c>
      <c r="Q129" s="36">
        <f>SUMIFS(СВЦЭМ!$C$33:$C$776,СВЦЭМ!$A$33:$A$776,$A129,СВЦЭМ!$B$33:$B$776,Q$119)+'СЕТ СН'!$I$12+СВЦЭМ!$D$10+'СЕТ СН'!$I$5-'СЕТ СН'!$I$20</f>
        <v>3384.2772681500001</v>
      </c>
      <c r="R129" s="36">
        <f>SUMIFS(СВЦЭМ!$C$33:$C$776,СВЦЭМ!$A$33:$A$776,$A129,СВЦЭМ!$B$33:$B$776,R$119)+'СЕТ СН'!$I$12+СВЦЭМ!$D$10+'СЕТ СН'!$I$5-'СЕТ СН'!$I$20</f>
        <v>3384.5524456200001</v>
      </c>
      <c r="S129" s="36">
        <f>SUMIFS(СВЦЭМ!$C$33:$C$776,СВЦЭМ!$A$33:$A$776,$A129,СВЦЭМ!$B$33:$B$776,S$119)+'СЕТ СН'!$I$12+СВЦЭМ!$D$10+'СЕТ СН'!$I$5-'СЕТ СН'!$I$20</f>
        <v>3388.5964450900001</v>
      </c>
      <c r="T129" s="36">
        <f>SUMIFS(СВЦЭМ!$C$33:$C$776,СВЦЭМ!$A$33:$A$776,$A129,СВЦЭМ!$B$33:$B$776,T$119)+'СЕТ СН'!$I$12+СВЦЭМ!$D$10+'СЕТ СН'!$I$5-'СЕТ СН'!$I$20</f>
        <v>3384.2791826000002</v>
      </c>
      <c r="U129" s="36">
        <f>SUMIFS(СВЦЭМ!$C$33:$C$776,СВЦЭМ!$A$33:$A$776,$A129,СВЦЭМ!$B$33:$B$776,U$119)+'СЕТ СН'!$I$12+СВЦЭМ!$D$10+'СЕТ СН'!$I$5-'СЕТ СН'!$I$20</f>
        <v>3373.8534896599999</v>
      </c>
      <c r="V129" s="36">
        <f>SUMIFS(СВЦЭМ!$C$33:$C$776,СВЦЭМ!$A$33:$A$776,$A129,СВЦЭМ!$B$33:$B$776,V$119)+'СЕТ СН'!$I$12+СВЦЭМ!$D$10+'СЕТ СН'!$I$5-'СЕТ СН'!$I$20</f>
        <v>3368.8529408700001</v>
      </c>
      <c r="W129" s="36">
        <f>SUMIFS(СВЦЭМ!$C$33:$C$776,СВЦЭМ!$A$33:$A$776,$A129,СВЦЭМ!$B$33:$B$776,W$119)+'СЕТ СН'!$I$12+СВЦЭМ!$D$10+'СЕТ СН'!$I$5-'СЕТ СН'!$I$20</f>
        <v>3371.6491840200001</v>
      </c>
      <c r="X129" s="36">
        <f>SUMIFS(СВЦЭМ!$C$33:$C$776,СВЦЭМ!$A$33:$A$776,$A129,СВЦЭМ!$B$33:$B$776,X$119)+'СЕТ СН'!$I$12+СВЦЭМ!$D$10+'СЕТ СН'!$I$5-'СЕТ СН'!$I$20</f>
        <v>3409.5685428100001</v>
      </c>
      <c r="Y129" s="36">
        <f>SUMIFS(СВЦЭМ!$C$33:$C$776,СВЦЭМ!$A$33:$A$776,$A129,СВЦЭМ!$B$33:$B$776,Y$119)+'СЕТ СН'!$I$12+СВЦЭМ!$D$10+'СЕТ СН'!$I$5-'СЕТ СН'!$I$20</f>
        <v>3499.9072279800002</v>
      </c>
    </row>
    <row r="130" spans="1:25" ht="15.75" x14ac:dyDescent="0.2">
      <c r="A130" s="35">
        <f t="shared" si="3"/>
        <v>43993</v>
      </c>
      <c r="B130" s="36">
        <f>SUMIFS(СВЦЭМ!$C$33:$C$776,СВЦЭМ!$A$33:$A$776,$A130,СВЦЭМ!$B$33:$B$776,B$119)+'СЕТ СН'!$I$12+СВЦЭМ!$D$10+'СЕТ СН'!$I$5-'СЕТ СН'!$I$20</f>
        <v>3605.6320220699999</v>
      </c>
      <c r="C130" s="36">
        <f>SUMIFS(СВЦЭМ!$C$33:$C$776,СВЦЭМ!$A$33:$A$776,$A130,СВЦЭМ!$B$33:$B$776,C$119)+'СЕТ СН'!$I$12+СВЦЭМ!$D$10+'СЕТ СН'!$I$5-'СЕТ СН'!$I$20</f>
        <v>3577.95138791</v>
      </c>
      <c r="D130" s="36">
        <f>SUMIFS(СВЦЭМ!$C$33:$C$776,СВЦЭМ!$A$33:$A$776,$A130,СВЦЭМ!$B$33:$B$776,D$119)+'СЕТ СН'!$I$12+СВЦЭМ!$D$10+'СЕТ СН'!$I$5-'СЕТ СН'!$I$20</f>
        <v>3556.1362884199998</v>
      </c>
      <c r="E130" s="36">
        <f>SUMIFS(СВЦЭМ!$C$33:$C$776,СВЦЭМ!$A$33:$A$776,$A130,СВЦЭМ!$B$33:$B$776,E$119)+'СЕТ СН'!$I$12+СВЦЭМ!$D$10+'СЕТ СН'!$I$5-'СЕТ СН'!$I$20</f>
        <v>3562.2075745699999</v>
      </c>
      <c r="F130" s="36">
        <f>SUMIFS(СВЦЭМ!$C$33:$C$776,СВЦЭМ!$A$33:$A$776,$A130,СВЦЭМ!$B$33:$B$776,F$119)+'СЕТ СН'!$I$12+СВЦЭМ!$D$10+'СЕТ СН'!$I$5-'СЕТ СН'!$I$20</f>
        <v>3554.8286974299999</v>
      </c>
      <c r="G130" s="36">
        <f>SUMIFS(СВЦЭМ!$C$33:$C$776,СВЦЭМ!$A$33:$A$776,$A130,СВЦЭМ!$B$33:$B$776,G$119)+'СЕТ СН'!$I$12+СВЦЭМ!$D$10+'СЕТ СН'!$I$5-'СЕТ СН'!$I$20</f>
        <v>3560.2688445200001</v>
      </c>
      <c r="H130" s="36">
        <f>SUMIFS(СВЦЭМ!$C$33:$C$776,СВЦЭМ!$A$33:$A$776,$A130,СВЦЭМ!$B$33:$B$776,H$119)+'СЕТ СН'!$I$12+СВЦЭМ!$D$10+'СЕТ СН'!$I$5-'СЕТ СН'!$I$20</f>
        <v>3576.9472139</v>
      </c>
      <c r="I130" s="36">
        <f>SUMIFS(СВЦЭМ!$C$33:$C$776,СВЦЭМ!$A$33:$A$776,$A130,СВЦЭМ!$B$33:$B$776,I$119)+'СЕТ СН'!$I$12+СВЦЭМ!$D$10+'СЕТ СН'!$I$5-'СЕТ СН'!$I$20</f>
        <v>3593.9425162299999</v>
      </c>
      <c r="J130" s="36">
        <f>SUMIFS(СВЦЭМ!$C$33:$C$776,СВЦЭМ!$A$33:$A$776,$A130,СВЦЭМ!$B$33:$B$776,J$119)+'СЕТ СН'!$I$12+СВЦЭМ!$D$10+'СЕТ СН'!$I$5-'СЕТ СН'!$I$20</f>
        <v>3529.1880134399998</v>
      </c>
      <c r="K130" s="36">
        <f>SUMIFS(СВЦЭМ!$C$33:$C$776,СВЦЭМ!$A$33:$A$776,$A130,СВЦЭМ!$B$33:$B$776,K$119)+'СЕТ СН'!$I$12+СВЦЭМ!$D$10+'СЕТ СН'!$I$5-'СЕТ СН'!$I$20</f>
        <v>3448.3369665</v>
      </c>
      <c r="L130" s="36">
        <f>SUMIFS(СВЦЭМ!$C$33:$C$776,СВЦЭМ!$A$33:$A$776,$A130,СВЦЭМ!$B$33:$B$776,L$119)+'СЕТ СН'!$I$12+СВЦЭМ!$D$10+'СЕТ СН'!$I$5-'СЕТ СН'!$I$20</f>
        <v>3389.01375951</v>
      </c>
      <c r="M130" s="36">
        <f>SUMIFS(СВЦЭМ!$C$33:$C$776,СВЦЭМ!$A$33:$A$776,$A130,СВЦЭМ!$B$33:$B$776,M$119)+'СЕТ СН'!$I$12+СВЦЭМ!$D$10+'СЕТ СН'!$I$5-'СЕТ СН'!$I$20</f>
        <v>3392.2841431100001</v>
      </c>
      <c r="N130" s="36">
        <f>SUMIFS(СВЦЭМ!$C$33:$C$776,СВЦЭМ!$A$33:$A$776,$A130,СВЦЭМ!$B$33:$B$776,N$119)+'СЕТ СН'!$I$12+СВЦЭМ!$D$10+'СЕТ СН'!$I$5-'СЕТ СН'!$I$20</f>
        <v>3391.5493238500003</v>
      </c>
      <c r="O130" s="36">
        <f>SUMIFS(СВЦЭМ!$C$33:$C$776,СВЦЭМ!$A$33:$A$776,$A130,СВЦЭМ!$B$33:$B$776,O$119)+'СЕТ СН'!$I$12+СВЦЭМ!$D$10+'СЕТ СН'!$I$5-'СЕТ СН'!$I$20</f>
        <v>3395.9884548999999</v>
      </c>
      <c r="P130" s="36">
        <f>SUMIFS(СВЦЭМ!$C$33:$C$776,СВЦЭМ!$A$33:$A$776,$A130,СВЦЭМ!$B$33:$B$776,P$119)+'СЕТ СН'!$I$12+СВЦЭМ!$D$10+'СЕТ СН'!$I$5-'СЕТ СН'!$I$20</f>
        <v>3396.03144608</v>
      </c>
      <c r="Q130" s="36">
        <f>SUMIFS(СВЦЭМ!$C$33:$C$776,СВЦЭМ!$A$33:$A$776,$A130,СВЦЭМ!$B$33:$B$776,Q$119)+'СЕТ СН'!$I$12+СВЦЭМ!$D$10+'СЕТ СН'!$I$5-'СЕТ СН'!$I$20</f>
        <v>3389.0785907899999</v>
      </c>
      <c r="R130" s="36">
        <f>SUMIFS(СВЦЭМ!$C$33:$C$776,СВЦЭМ!$A$33:$A$776,$A130,СВЦЭМ!$B$33:$B$776,R$119)+'СЕТ СН'!$I$12+СВЦЭМ!$D$10+'СЕТ СН'!$I$5-'СЕТ СН'!$I$20</f>
        <v>3389.3501078999998</v>
      </c>
      <c r="S130" s="36">
        <f>SUMIFS(СВЦЭМ!$C$33:$C$776,СВЦЭМ!$A$33:$A$776,$A130,СВЦЭМ!$B$33:$B$776,S$119)+'СЕТ СН'!$I$12+СВЦЭМ!$D$10+'СЕТ СН'!$I$5-'СЕТ СН'!$I$20</f>
        <v>3387.0300861800001</v>
      </c>
      <c r="T130" s="36">
        <f>SUMIFS(СВЦЭМ!$C$33:$C$776,СВЦЭМ!$A$33:$A$776,$A130,СВЦЭМ!$B$33:$B$776,T$119)+'СЕТ СН'!$I$12+СВЦЭМ!$D$10+'СЕТ СН'!$I$5-'СЕТ СН'!$I$20</f>
        <v>3390.7489817200003</v>
      </c>
      <c r="U130" s="36">
        <f>SUMIFS(СВЦЭМ!$C$33:$C$776,СВЦЭМ!$A$33:$A$776,$A130,СВЦЭМ!$B$33:$B$776,U$119)+'СЕТ СН'!$I$12+СВЦЭМ!$D$10+'СЕТ СН'!$I$5-'СЕТ СН'!$I$20</f>
        <v>3380.8747098399999</v>
      </c>
      <c r="V130" s="36">
        <f>SUMIFS(СВЦЭМ!$C$33:$C$776,СВЦЭМ!$A$33:$A$776,$A130,СВЦЭМ!$B$33:$B$776,V$119)+'СЕТ СН'!$I$12+СВЦЭМ!$D$10+'СЕТ СН'!$I$5-'СЕТ СН'!$I$20</f>
        <v>3369.1095882899999</v>
      </c>
      <c r="W130" s="36">
        <f>SUMIFS(СВЦЭМ!$C$33:$C$776,СВЦЭМ!$A$33:$A$776,$A130,СВЦЭМ!$B$33:$B$776,W$119)+'СЕТ СН'!$I$12+СВЦЭМ!$D$10+'СЕТ СН'!$I$5-'СЕТ СН'!$I$20</f>
        <v>3356.14123883</v>
      </c>
      <c r="X130" s="36">
        <f>SUMIFS(СВЦЭМ!$C$33:$C$776,СВЦЭМ!$A$33:$A$776,$A130,СВЦЭМ!$B$33:$B$776,X$119)+'СЕТ СН'!$I$12+СВЦЭМ!$D$10+'СЕТ СН'!$I$5-'СЕТ СН'!$I$20</f>
        <v>3392.53325301</v>
      </c>
      <c r="Y130" s="36">
        <f>SUMIFS(СВЦЭМ!$C$33:$C$776,СВЦЭМ!$A$33:$A$776,$A130,СВЦЭМ!$B$33:$B$776,Y$119)+'СЕТ СН'!$I$12+СВЦЭМ!$D$10+'СЕТ СН'!$I$5-'СЕТ СН'!$I$20</f>
        <v>3482.8449730500001</v>
      </c>
    </row>
    <row r="131" spans="1:25" ht="15.75" x14ac:dyDescent="0.2">
      <c r="A131" s="35">
        <f t="shared" si="3"/>
        <v>43994</v>
      </c>
      <c r="B131" s="36">
        <f>SUMIFS(СВЦЭМ!$C$33:$C$776,СВЦЭМ!$A$33:$A$776,$A131,СВЦЭМ!$B$33:$B$776,B$119)+'СЕТ СН'!$I$12+СВЦЭМ!$D$10+'СЕТ СН'!$I$5-'СЕТ СН'!$I$20</f>
        <v>3541.3980365299999</v>
      </c>
      <c r="C131" s="36">
        <f>SUMIFS(СВЦЭМ!$C$33:$C$776,СВЦЭМ!$A$33:$A$776,$A131,СВЦЭМ!$B$33:$B$776,C$119)+'СЕТ СН'!$I$12+СВЦЭМ!$D$10+'СЕТ СН'!$I$5-'СЕТ СН'!$I$20</f>
        <v>3589.77364218</v>
      </c>
      <c r="D131" s="36">
        <f>SUMIFS(СВЦЭМ!$C$33:$C$776,СВЦЭМ!$A$33:$A$776,$A131,СВЦЭМ!$B$33:$B$776,D$119)+'СЕТ СН'!$I$12+СВЦЭМ!$D$10+'СЕТ СН'!$I$5-'СЕТ СН'!$I$20</f>
        <v>3586.67585637</v>
      </c>
      <c r="E131" s="36">
        <f>SUMIFS(СВЦЭМ!$C$33:$C$776,СВЦЭМ!$A$33:$A$776,$A131,СВЦЭМ!$B$33:$B$776,E$119)+'СЕТ СН'!$I$12+СВЦЭМ!$D$10+'СЕТ СН'!$I$5-'СЕТ СН'!$I$20</f>
        <v>3571.65294442</v>
      </c>
      <c r="F131" s="36">
        <f>SUMIFS(СВЦЭМ!$C$33:$C$776,СВЦЭМ!$A$33:$A$776,$A131,СВЦЭМ!$B$33:$B$776,F$119)+'СЕТ СН'!$I$12+СВЦЭМ!$D$10+'СЕТ СН'!$I$5-'СЕТ СН'!$I$20</f>
        <v>3565.0196942100001</v>
      </c>
      <c r="G131" s="36">
        <f>SUMIFS(СВЦЭМ!$C$33:$C$776,СВЦЭМ!$A$33:$A$776,$A131,СВЦЭМ!$B$33:$B$776,G$119)+'СЕТ СН'!$I$12+СВЦЭМ!$D$10+'СЕТ СН'!$I$5-'СЕТ СН'!$I$20</f>
        <v>3574.4333393400002</v>
      </c>
      <c r="H131" s="36">
        <f>SUMIFS(СВЦЭМ!$C$33:$C$776,СВЦЭМ!$A$33:$A$776,$A131,СВЦЭМ!$B$33:$B$776,H$119)+'СЕТ СН'!$I$12+СВЦЭМ!$D$10+'СЕТ СН'!$I$5-'СЕТ СН'!$I$20</f>
        <v>3587.83522214</v>
      </c>
      <c r="I131" s="36">
        <f>SUMIFS(СВЦЭМ!$C$33:$C$776,СВЦЭМ!$A$33:$A$776,$A131,СВЦЭМ!$B$33:$B$776,I$119)+'СЕТ СН'!$I$12+СВЦЭМ!$D$10+'СЕТ СН'!$I$5-'СЕТ СН'!$I$20</f>
        <v>3565.8285639000001</v>
      </c>
      <c r="J131" s="36">
        <f>SUMIFS(СВЦЭМ!$C$33:$C$776,СВЦЭМ!$A$33:$A$776,$A131,СВЦЭМ!$B$33:$B$776,J$119)+'СЕТ СН'!$I$12+СВЦЭМ!$D$10+'СЕТ СН'!$I$5-'СЕТ СН'!$I$20</f>
        <v>3507.1813829600001</v>
      </c>
      <c r="K131" s="36">
        <f>SUMIFS(СВЦЭМ!$C$33:$C$776,СВЦЭМ!$A$33:$A$776,$A131,СВЦЭМ!$B$33:$B$776,K$119)+'СЕТ СН'!$I$12+СВЦЭМ!$D$10+'СЕТ СН'!$I$5-'СЕТ СН'!$I$20</f>
        <v>3407.4858579900001</v>
      </c>
      <c r="L131" s="36">
        <f>SUMIFS(СВЦЭМ!$C$33:$C$776,СВЦЭМ!$A$33:$A$776,$A131,СВЦЭМ!$B$33:$B$776,L$119)+'СЕТ СН'!$I$12+СВЦЭМ!$D$10+'СЕТ СН'!$I$5-'СЕТ СН'!$I$20</f>
        <v>3347.2511475599999</v>
      </c>
      <c r="M131" s="36">
        <f>SUMIFS(СВЦЭМ!$C$33:$C$776,СВЦЭМ!$A$33:$A$776,$A131,СВЦЭМ!$B$33:$B$776,M$119)+'СЕТ СН'!$I$12+СВЦЭМ!$D$10+'СЕТ СН'!$I$5-'СЕТ СН'!$I$20</f>
        <v>3342.8827548899999</v>
      </c>
      <c r="N131" s="36">
        <f>SUMIFS(СВЦЭМ!$C$33:$C$776,СВЦЭМ!$A$33:$A$776,$A131,СВЦЭМ!$B$33:$B$776,N$119)+'СЕТ СН'!$I$12+СВЦЭМ!$D$10+'СЕТ СН'!$I$5-'СЕТ СН'!$I$20</f>
        <v>3364.8264309400001</v>
      </c>
      <c r="O131" s="36">
        <f>SUMIFS(СВЦЭМ!$C$33:$C$776,СВЦЭМ!$A$33:$A$776,$A131,СВЦЭМ!$B$33:$B$776,O$119)+'СЕТ СН'!$I$12+СВЦЭМ!$D$10+'СЕТ СН'!$I$5-'СЕТ СН'!$I$20</f>
        <v>3378.60704059</v>
      </c>
      <c r="P131" s="36">
        <f>SUMIFS(СВЦЭМ!$C$33:$C$776,СВЦЭМ!$A$33:$A$776,$A131,СВЦЭМ!$B$33:$B$776,P$119)+'СЕТ СН'!$I$12+СВЦЭМ!$D$10+'СЕТ СН'!$I$5-'СЕТ СН'!$I$20</f>
        <v>3393.9553899100001</v>
      </c>
      <c r="Q131" s="36">
        <f>SUMIFS(СВЦЭМ!$C$33:$C$776,СВЦЭМ!$A$33:$A$776,$A131,СВЦЭМ!$B$33:$B$776,Q$119)+'СЕТ СН'!$I$12+СВЦЭМ!$D$10+'СЕТ СН'!$I$5-'СЕТ СН'!$I$20</f>
        <v>3384.3106143099999</v>
      </c>
      <c r="R131" s="36">
        <f>SUMIFS(СВЦЭМ!$C$33:$C$776,СВЦЭМ!$A$33:$A$776,$A131,СВЦЭМ!$B$33:$B$776,R$119)+'СЕТ СН'!$I$12+СВЦЭМ!$D$10+'СЕТ СН'!$I$5-'СЕТ СН'!$I$20</f>
        <v>3373.6134228800001</v>
      </c>
      <c r="S131" s="36">
        <f>SUMIFS(СВЦЭМ!$C$33:$C$776,СВЦЭМ!$A$33:$A$776,$A131,СВЦЭМ!$B$33:$B$776,S$119)+'СЕТ СН'!$I$12+СВЦЭМ!$D$10+'СЕТ СН'!$I$5-'СЕТ СН'!$I$20</f>
        <v>3366.3126987699998</v>
      </c>
      <c r="T131" s="36">
        <f>SUMIFS(СВЦЭМ!$C$33:$C$776,СВЦЭМ!$A$33:$A$776,$A131,СВЦЭМ!$B$33:$B$776,T$119)+'СЕТ СН'!$I$12+СВЦЭМ!$D$10+'СЕТ СН'!$I$5-'СЕТ СН'!$I$20</f>
        <v>3376.1567191499998</v>
      </c>
      <c r="U131" s="36">
        <f>SUMIFS(СВЦЭМ!$C$33:$C$776,СВЦЭМ!$A$33:$A$776,$A131,СВЦЭМ!$B$33:$B$776,U$119)+'СЕТ СН'!$I$12+СВЦЭМ!$D$10+'СЕТ СН'!$I$5-'СЕТ СН'!$I$20</f>
        <v>3368.9838036199999</v>
      </c>
      <c r="V131" s="36">
        <f>SUMIFS(СВЦЭМ!$C$33:$C$776,СВЦЭМ!$A$33:$A$776,$A131,СВЦЭМ!$B$33:$B$776,V$119)+'СЕТ СН'!$I$12+СВЦЭМ!$D$10+'СЕТ СН'!$I$5-'СЕТ СН'!$I$20</f>
        <v>3352.17557665</v>
      </c>
      <c r="W131" s="36">
        <f>SUMIFS(СВЦЭМ!$C$33:$C$776,СВЦЭМ!$A$33:$A$776,$A131,СВЦЭМ!$B$33:$B$776,W$119)+'СЕТ СН'!$I$12+СВЦЭМ!$D$10+'СЕТ СН'!$I$5-'СЕТ СН'!$I$20</f>
        <v>3339.6920968899999</v>
      </c>
      <c r="X131" s="36">
        <f>SUMIFS(СВЦЭМ!$C$33:$C$776,СВЦЭМ!$A$33:$A$776,$A131,СВЦЭМ!$B$33:$B$776,X$119)+'СЕТ СН'!$I$12+СВЦЭМ!$D$10+'СЕТ СН'!$I$5-'СЕТ СН'!$I$20</f>
        <v>3373.61496661</v>
      </c>
      <c r="Y131" s="36">
        <f>SUMIFS(СВЦЭМ!$C$33:$C$776,СВЦЭМ!$A$33:$A$776,$A131,СВЦЭМ!$B$33:$B$776,Y$119)+'СЕТ СН'!$I$12+СВЦЭМ!$D$10+'СЕТ СН'!$I$5-'СЕТ СН'!$I$20</f>
        <v>3470.4009527600001</v>
      </c>
    </row>
    <row r="132" spans="1:25" ht="15.75" x14ac:dyDescent="0.2">
      <c r="A132" s="35">
        <f t="shared" si="3"/>
        <v>43995</v>
      </c>
      <c r="B132" s="36">
        <f>SUMIFS(СВЦЭМ!$C$33:$C$776,СВЦЭМ!$A$33:$A$776,$A132,СВЦЭМ!$B$33:$B$776,B$119)+'СЕТ СН'!$I$12+СВЦЭМ!$D$10+'СЕТ СН'!$I$5-'СЕТ СН'!$I$20</f>
        <v>3500.7998758399999</v>
      </c>
      <c r="C132" s="36">
        <f>SUMIFS(СВЦЭМ!$C$33:$C$776,СВЦЭМ!$A$33:$A$776,$A132,СВЦЭМ!$B$33:$B$776,C$119)+'СЕТ СН'!$I$12+СВЦЭМ!$D$10+'СЕТ СН'!$I$5-'СЕТ СН'!$I$20</f>
        <v>3522.9293106</v>
      </c>
      <c r="D132" s="36">
        <f>SUMIFS(СВЦЭМ!$C$33:$C$776,СВЦЭМ!$A$33:$A$776,$A132,СВЦЭМ!$B$33:$B$776,D$119)+'СЕТ СН'!$I$12+СВЦЭМ!$D$10+'СЕТ СН'!$I$5-'СЕТ СН'!$I$20</f>
        <v>3546.0357370400002</v>
      </c>
      <c r="E132" s="36">
        <f>SUMIFS(СВЦЭМ!$C$33:$C$776,СВЦЭМ!$A$33:$A$776,$A132,СВЦЭМ!$B$33:$B$776,E$119)+'СЕТ СН'!$I$12+СВЦЭМ!$D$10+'СЕТ СН'!$I$5-'СЕТ СН'!$I$20</f>
        <v>3561.58523543</v>
      </c>
      <c r="F132" s="36">
        <f>SUMIFS(СВЦЭМ!$C$33:$C$776,СВЦЭМ!$A$33:$A$776,$A132,СВЦЭМ!$B$33:$B$776,F$119)+'СЕТ СН'!$I$12+СВЦЭМ!$D$10+'СЕТ СН'!$I$5-'СЕТ СН'!$I$20</f>
        <v>3561.4698594800002</v>
      </c>
      <c r="G132" s="36">
        <f>SUMIFS(СВЦЭМ!$C$33:$C$776,СВЦЭМ!$A$33:$A$776,$A132,СВЦЭМ!$B$33:$B$776,G$119)+'СЕТ СН'!$I$12+СВЦЭМ!$D$10+'СЕТ СН'!$I$5-'СЕТ СН'!$I$20</f>
        <v>3553.7236639299999</v>
      </c>
      <c r="H132" s="36">
        <f>SUMIFS(СВЦЭМ!$C$33:$C$776,СВЦЭМ!$A$33:$A$776,$A132,СВЦЭМ!$B$33:$B$776,H$119)+'СЕТ СН'!$I$12+СВЦЭМ!$D$10+'СЕТ СН'!$I$5-'СЕТ СН'!$I$20</f>
        <v>3543.3205708200003</v>
      </c>
      <c r="I132" s="36">
        <f>SUMIFS(СВЦЭМ!$C$33:$C$776,СВЦЭМ!$A$33:$A$776,$A132,СВЦЭМ!$B$33:$B$776,I$119)+'СЕТ СН'!$I$12+СВЦЭМ!$D$10+'СЕТ СН'!$I$5-'СЕТ СН'!$I$20</f>
        <v>3514.0399361899999</v>
      </c>
      <c r="J132" s="36">
        <f>SUMIFS(СВЦЭМ!$C$33:$C$776,СВЦЭМ!$A$33:$A$776,$A132,СВЦЭМ!$B$33:$B$776,J$119)+'СЕТ СН'!$I$12+СВЦЭМ!$D$10+'СЕТ СН'!$I$5-'СЕТ СН'!$I$20</f>
        <v>3463.6358695999998</v>
      </c>
      <c r="K132" s="36">
        <f>SUMIFS(СВЦЭМ!$C$33:$C$776,СВЦЭМ!$A$33:$A$776,$A132,СВЦЭМ!$B$33:$B$776,K$119)+'СЕТ СН'!$I$12+СВЦЭМ!$D$10+'СЕТ СН'!$I$5-'СЕТ СН'!$I$20</f>
        <v>3397.8587698199999</v>
      </c>
      <c r="L132" s="36">
        <f>SUMIFS(СВЦЭМ!$C$33:$C$776,СВЦЭМ!$A$33:$A$776,$A132,СВЦЭМ!$B$33:$B$776,L$119)+'СЕТ СН'!$I$12+СВЦЭМ!$D$10+'СЕТ СН'!$I$5-'СЕТ СН'!$I$20</f>
        <v>3344.2828155500001</v>
      </c>
      <c r="M132" s="36">
        <f>SUMIFS(СВЦЭМ!$C$33:$C$776,СВЦЭМ!$A$33:$A$776,$A132,СВЦЭМ!$B$33:$B$776,M$119)+'СЕТ СН'!$I$12+СВЦЭМ!$D$10+'СЕТ СН'!$I$5-'СЕТ СН'!$I$20</f>
        <v>3350.13688538</v>
      </c>
      <c r="N132" s="36">
        <f>SUMIFS(СВЦЭМ!$C$33:$C$776,СВЦЭМ!$A$33:$A$776,$A132,СВЦЭМ!$B$33:$B$776,N$119)+'СЕТ СН'!$I$12+СВЦЭМ!$D$10+'СЕТ СН'!$I$5-'СЕТ СН'!$I$20</f>
        <v>3357.3220044499999</v>
      </c>
      <c r="O132" s="36">
        <f>SUMIFS(СВЦЭМ!$C$33:$C$776,СВЦЭМ!$A$33:$A$776,$A132,СВЦЭМ!$B$33:$B$776,O$119)+'СЕТ СН'!$I$12+СВЦЭМ!$D$10+'СЕТ СН'!$I$5-'СЕТ СН'!$I$20</f>
        <v>3363.2472902099998</v>
      </c>
      <c r="P132" s="36">
        <f>SUMIFS(СВЦЭМ!$C$33:$C$776,СВЦЭМ!$A$33:$A$776,$A132,СВЦЭМ!$B$33:$B$776,P$119)+'СЕТ СН'!$I$12+СВЦЭМ!$D$10+'СЕТ СН'!$I$5-'СЕТ СН'!$I$20</f>
        <v>3363.4891929099999</v>
      </c>
      <c r="Q132" s="36">
        <f>SUMIFS(СВЦЭМ!$C$33:$C$776,СВЦЭМ!$A$33:$A$776,$A132,СВЦЭМ!$B$33:$B$776,Q$119)+'СЕТ СН'!$I$12+СВЦЭМ!$D$10+'СЕТ СН'!$I$5-'СЕТ СН'!$I$20</f>
        <v>3349.9790926699998</v>
      </c>
      <c r="R132" s="36">
        <f>SUMIFS(СВЦЭМ!$C$33:$C$776,СВЦЭМ!$A$33:$A$776,$A132,СВЦЭМ!$B$33:$B$776,R$119)+'СЕТ СН'!$I$12+СВЦЭМ!$D$10+'СЕТ СН'!$I$5-'СЕТ СН'!$I$20</f>
        <v>3347.9955823300002</v>
      </c>
      <c r="S132" s="36">
        <f>SUMIFS(СВЦЭМ!$C$33:$C$776,СВЦЭМ!$A$33:$A$776,$A132,СВЦЭМ!$B$33:$B$776,S$119)+'СЕТ СН'!$I$12+СВЦЭМ!$D$10+'СЕТ СН'!$I$5-'СЕТ СН'!$I$20</f>
        <v>3355.5149857900001</v>
      </c>
      <c r="T132" s="36">
        <f>SUMIFS(СВЦЭМ!$C$33:$C$776,СВЦЭМ!$A$33:$A$776,$A132,СВЦЭМ!$B$33:$B$776,T$119)+'СЕТ СН'!$I$12+СВЦЭМ!$D$10+'СЕТ СН'!$I$5-'СЕТ СН'!$I$20</f>
        <v>3362.3984865800003</v>
      </c>
      <c r="U132" s="36">
        <f>SUMIFS(СВЦЭМ!$C$33:$C$776,СВЦЭМ!$A$33:$A$776,$A132,СВЦЭМ!$B$33:$B$776,U$119)+'СЕТ СН'!$I$12+СВЦЭМ!$D$10+'СЕТ СН'!$I$5-'СЕТ СН'!$I$20</f>
        <v>3357.7050719999997</v>
      </c>
      <c r="V132" s="36">
        <f>SUMIFS(СВЦЭМ!$C$33:$C$776,СВЦЭМ!$A$33:$A$776,$A132,СВЦЭМ!$B$33:$B$776,V$119)+'СЕТ СН'!$I$12+СВЦЭМ!$D$10+'СЕТ СН'!$I$5-'СЕТ СН'!$I$20</f>
        <v>3353.9524581599999</v>
      </c>
      <c r="W132" s="36">
        <f>SUMIFS(СВЦЭМ!$C$33:$C$776,СВЦЭМ!$A$33:$A$776,$A132,СВЦЭМ!$B$33:$B$776,W$119)+'СЕТ СН'!$I$12+СВЦЭМ!$D$10+'СЕТ СН'!$I$5-'СЕТ СН'!$I$20</f>
        <v>3340.8763462799998</v>
      </c>
      <c r="X132" s="36">
        <f>SUMIFS(СВЦЭМ!$C$33:$C$776,СВЦЭМ!$A$33:$A$776,$A132,СВЦЭМ!$B$33:$B$776,X$119)+'СЕТ СН'!$I$12+СВЦЭМ!$D$10+'СЕТ СН'!$I$5-'СЕТ СН'!$I$20</f>
        <v>3360.8492683200002</v>
      </c>
      <c r="Y132" s="36">
        <f>SUMIFS(СВЦЭМ!$C$33:$C$776,СВЦЭМ!$A$33:$A$776,$A132,СВЦЭМ!$B$33:$B$776,Y$119)+'СЕТ СН'!$I$12+СВЦЭМ!$D$10+'СЕТ СН'!$I$5-'СЕТ СН'!$I$20</f>
        <v>3443.7729518400001</v>
      </c>
    </row>
    <row r="133" spans="1:25" ht="15.75" x14ac:dyDescent="0.2">
      <c r="A133" s="35">
        <f t="shared" si="3"/>
        <v>43996</v>
      </c>
      <c r="B133" s="36">
        <f>SUMIFS(СВЦЭМ!$C$33:$C$776,СВЦЭМ!$A$33:$A$776,$A133,СВЦЭМ!$B$33:$B$776,B$119)+'СЕТ СН'!$I$12+СВЦЭМ!$D$10+'СЕТ СН'!$I$5-'СЕТ СН'!$I$20</f>
        <v>3543.9851715700001</v>
      </c>
      <c r="C133" s="36">
        <f>SUMIFS(СВЦЭМ!$C$33:$C$776,СВЦЭМ!$A$33:$A$776,$A133,СВЦЭМ!$B$33:$B$776,C$119)+'СЕТ СН'!$I$12+СВЦЭМ!$D$10+'СЕТ СН'!$I$5-'СЕТ СН'!$I$20</f>
        <v>3569.0288794400003</v>
      </c>
      <c r="D133" s="36">
        <f>SUMIFS(СВЦЭМ!$C$33:$C$776,СВЦЭМ!$A$33:$A$776,$A133,СВЦЭМ!$B$33:$B$776,D$119)+'СЕТ СН'!$I$12+СВЦЭМ!$D$10+'СЕТ СН'!$I$5-'СЕТ СН'!$I$20</f>
        <v>3554.7472966800001</v>
      </c>
      <c r="E133" s="36">
        <f>SUMIFS(СВЦЭМ!$C$33:$C$776,СВЦЭМ!$A$33:$A$776,$A133,СВЦЭМ!$B$33:$B$776,E$119)+'СЕТ СН'!$I$12+СВЦЭМ!$D$10+'СЕТ СН'!$I$5-'СЕТ СН'!$I$20</f>
        <v>3546.7262629000002</v>
      </c>
      <c r="F133" s="36">
        <f>SUMIFS(СВЦЭМ!$C$33:$C$776,СВЦЭМ!$A$33:$A$776,$A133,СВЦЭМ!$B$33:$B$776,F$119)+'СЕТ СН'!$I$12+СВЦЭМ!$D$10+'СЕТ СН'!$I$5-'СЕТ СН'!$I$20</f>
        <v>3539.7331976800001</v>
      </c>
      <c r="G133" s="36">
        <f>SUMIFS(СВЦЭМ!$C$33:$C$776,СВЦЭМ!$A$33:$A$776,$A133,СВЦЭМ!$B$33:$B$776,G$119)+'СЕТ СН'!$I$12+СВЦЭМ!$D$10+'СЕТ СН'!$I$5-'СЕТ СН'!$I$20</f>
        <v>3549.6046682300002</v>
      </c>
      <c r="H133" s="36">
        <f>SUMIFS(СВЦЭМ!$C$33:$C$776,СВЦЭМ!$A$33:$A$776,$A133,СВЦЭМ!$B$33:$B$776,H$119)+'СЕТ СН'!$I$12+СВЦЭМ!$D$10+'СЕТ СН'!$I$5-'СЕТ СН'!$I$20</f>
        <v>3543.6448291400002</v>
      </c>
      <c r="I133" s="36">
        <f>SUMIFS(СВЦЭМ!$C$33:$C$776,СВЦЭМ!$A$33:$A$776,$A133,СВЦЭМ!$B$33:$B$776,I$119)+'СЕТ СН'!$I$12+СВЦЭМ!$D$10+'СЕТ СН'!$I$5-'СЕТ СН'!$I$20</f>
        <v>3560.4926448300002</v>
      </c>
      <c r="J133" s="36">
        <f>SUMIFS(СВЦЭМ!$C$33:$C$776,СВЦЭМ!$A$33:$A$776,$A133,СВЦЭМ!$B$33:$B$776,J$119)+'СЕТ СН'!$I$12+СВЦЭМ!$D$10+'СЕТ СН'!$I$5-'СЕТ СН'!$I$20</f>
        <v>3504.2151035799998</v>
      </c>
      <c r="K133" s="36">
        <f>SUMIFS(СВЦЭМ!$C$33:$C$776,СВЦЭМ!$A$33:$A$776,$A133,СВЦЭМ!$B$33:$B$776,K$119)+'СЕТ СН'!$I$12+СВЦЭМ!$D$10+'СЕТ СН'!$I$5-'СЕТ СН'!$I$20</f>
        <v>3393.7464558500001</v>
      </c>
      <c r="L133" s="36">
        <f>SUMIFS(СВЦЭМ!$C$33:$C$776,СВЦЭМ!$A$33:$A$776,$A133,СВЦЭМ!$B$33:$B$776,L$119)+'СЕТ СН'!$I$12+СВЦЭМ!$D$10+'СЕТ СН'!$I$5-'СЕТ СН'!$I$20</f>
        <v>3324.6813341299999</v>
      </c>
      <c r="M133" s="36">
        <f>SUMIFS(СВЦЭМ!$C$33:$C$776,СВЦЭМ!$A$33:$A$776,$A133,СВЦЭМ!$B$33:$B$776,M$119)+'СЕТ СН'!$I$12+СВЦЭМ!$D$10+'СЕТ СН'!$I$5-'СЕТ СН'!$I$20</f>
        <v>3328.1055612099999</v>
      </c>
      <c r="N133" s="36">
        <f>SUMIFS(СВЦЭМ!$C$33:$C$776,СВЦЭМ!$A$33:$A$776,$A133,СВЦЭМ!$B$33:$B$776,N$119)+'СЕТ СН'!$I$12+СВЦЭМ!$D$10+'СЕТ СН'!$I$5-'СЕТ СН'!$I$20</f>
        <v>3335.8306503700001</v>
      </c>
      <c r="O133" s="36">
        <f>SUMIFS(СВЦЭМ!$C$33:$C$776,СВЦЭМ!$A$33:$A$776,$A133,СВЦЭМ!$B$33:$B$776,O$119)+'СЕТ СН'!$I$12+СВЦЭМ!$D$10+'СЕТ СН'!$I$5-'СЕТ СН'!$I$20</f>
        <v>3333.9902991999998</v>
      </c>
      <c r="P133" s="36">
        <f>SUMIFS(СВЦЭМ!$C$33:$C$776,СВЦЭМ!$A$33:$A$776,$A133,СВЦЭМ!$B$33:$B$776,P$119)+'СЕТ СН'!$I$12+СВЦЭМ!$D$10+'СЕТ СН'!$I$5-'СЕТ СН'!$I$20</f>
        <v>3326.8243216999999</v>
      </c>
      <c r="Q133" s="36">
        <f>SUMIFS(СВЦЭМ!$C$33:$C$776,СВЦЭМ!$A$33:$A$776,$A133,СВЦЭМ!$B$33:$B$776,Q$119)+'СЕТ СН'!$I$12+СВЦЭМ!$D$10+'СЕТ СН'!$I$5-'СЕТ СН'!$I$20</f>
        <v>3313.6391736200003</v>
      </c>
      <c r="R133" s="36">
        <f>SUMIFS(СВЦЭМ!$C$33:$C$776,СВЦЭМ!$A$33:$A$776,$A133,СВЦЭМ!$B$33:$B$776,R$119)+'СЕТ СН'!$I$12+СВЦЭМ!$D$10+'СЕТ СН'!$I$5-'СЕТ СН'!$I$20</f>
        <v>3307.3056912500001</v>
      </c>
      <c r="S133" s="36">
        <f>SUMIFS(СВЦЭМ!$C$33:$C$776,СВЦЭМ!$A$33:$A$776,$A133,СВЦЭМ!$B$33:$B$776,S$119)+'СЕТ СН'!$I$12+СВЦЭМ!$D$10+'СЕТ СН'!$I$5-'СЕТ СН'!$I$20</f>
        <v>3317.5051686900001</v>
      </c>
      <c r="T133" s="36">
        <f>SUMIFS(СВЦЭМ!$C$33:$C$776,СВЦЭМ!$A$33:$A$776,$A133,СВЦЭМ!$B$33:$B$776,T$119)+'СЕТ СН'!$I$12+СВЦЭМ!$D$10+'СЕТ СН'!$I$5-'СЕТ СН'!$I$20</f>
        <v>3309.4567408500002</v>
      </c>
      <c r="U133" s="36">
        <f>SUMIFS(СВЦЭМ!$C$33:$C$776,СВЦЭМ!$A$33:$A$776,$A133,СВЦЭМ!$B$33:$B$776,U$119)+'СЕТ СН'!$I$12+СВЦЭМ!$D$10+'СЕТ СН'!$I$5-'СЕТ СН'!$I$20</f>
        <v>3297.5082928299998</v>
      </c>
      <c r="V133" s="36">
        <f>SUMIFS(СВЦЭМ!$C$33:$C$776,СВЦЭМ!$A$33:$A$776,$A133,СВЦЭМ!$B$33:$B$776,V$119)+'СЕТ СН'!$I$12+СВЦЭМ!$D$10+'СЕТ СН'!$I$5-'СЕТ СН'!$I$20</f>
        <v>3282.9568838099999</v>
      </c>
      <c r="W133" s="36">
        <f>SUMIFS(СВЦЭМ!$C$33:$C$776,СВЦЭМ!$A$33:$A$776,$A133,СВЦЭМ!$B$33:$B$776,W$119)+'СЕТ СН'!$I$12+СВЦЭМ!$D$10+'СЕТ СН'!$I$5-'СЕТ СН'!$I$20</f>
        <v>3276.8195012900001</v>
      </c>
      <c r="X133" s="36">
        <f>SUMIFS(СВЦЭМ!$C$33:$C$776,СВЦЭМ!$A$33:$A$776,$A133,СВЦЭМ!$B$33:$B$776,X$119)+'СЕТ СН'!$I$12+СВЦЭМ!$D$10+'СЕТ СН'!$I$5-'СЕТ СН'!$I$20</f>
        <v>3324.39650742</v>
      </c>
      <c r="Y133" s="36">
        <f>SUMIFS(СВЦЭМ!$C$33:$C$776,СВЦЭМ!$A$33:$A$776,$A133,СВЦЭМ!$B$33:$B$776,Y$119)+'СЕТ СН'!$I$12+СВЦЭМ!$D$10+'СЕТ СН'!$I$5-'СЕТ СН'!$I$20</f>
        <v>3435.2695387900003</v>
      </c>
    </row>
    <row r="134" spans="1:25" ht="15.75" x14ac:dyDescent="0.2">
      <c r="A134" s="35">
        <f t="shared" si="3"/>
        <v>43997</v>
      </c>
      <c r="B134" s="36">
        <f>SUMIFS(СВЦЭМ!$C$33:$C$776,СВЦЭМ!$A$33:$A$776,$A134,СВЦЭМ!$B$33:$B$776,B$119)+'СЕТ СН'!$I$12+СВЦЭМ!$D$10+'СЕТ СН'!$I$5-'СЕТ СН'!$I$20</f>
        <v>3504.1919821800002</v>
      </c>
      <c r="C134" s="36">
        <f>SUMIFS(СВЦЭМ!$C$33:$C$776,СВЦЭМ!$A$33:$A$776,$A134,СВЦЭМ!$B$33:$B$776,C$119)+'СЕТ СН'!$I$12+СВЦЭМ!$D$10+'СЕТ СН'!$I$5-'СЕТ СН'!$I$20</f>
        <v>3537.2259758700002</v>
      </c>
      <c r="D134" s="36">
        <f>SUMIFS(СВЦЭМ!$C$33:$C$776,СВЦЭМ!$A$33:$A$776,$A134,СВЦЭМ!$B$33:$B$776,D$119)+'СЕТ СН'!$I$12+СВЦЭМ!$D$10+'СЕТ СН'!$I$5-'СЕТ СН'!$I$20</f>
        <v>3560.80909023</v>
      </c>
      <c r="E134" s="36">
        <f>SUMIFS(СВЦЭМ!$C$33:$C$776,СВЦЭМ!$A$33:$A$776,$A134,СВЦЭМ!$B$33:$B$776,E$119)+'СЕТ СН'!$I$12+СВЦЭМ!$D$10+'СЕТ СН'!$I$5-'СЕТ СН'!$I$20</f>
        <v>3564.43667443</v>
      </c>
      <c r="F134" s="36">
        <f>SUMIFS(СВЦЭМ!$C$33:$C$776,СВЦЭМ!$A$33:$A$776,$A134,СВЦЭМ!$B$33:$B$776,F$119)+'СЕТ СН'!$I$12+СВЦЭМ!$D$10+'СЕТ СН'!$I$5-'СЕТ СН'!$I$20</f>
        <v>3556.6053155899999</v>
      </c>
      <c r="G134" s="36">
        <f>SUMIFS(СВЦЭМ!$C$33:$C$776,СВЦЭМ!$A$33:$A$776,$A134,СВЦЭМ!$B$33:$B$776,G$119)+'СЕТ СН'!$I$12+СВЦЭМ!$D$10+'СЕТ СН'!$I$5-'СЕТ СН'!$I$20</f>
        <v>3566.4352983200001</v>
      </c>
      <c r="H134" s="36">
        <f>SUMIFS(СВЦЭМ!$C$33:$C$776,СВЦЭМ!$A$33:$A$776,$A134,СВЦЭМ!$B$33:$B$776,H$119)+'СЕТ СН'!$I$12+СВЦЭМ!$D$10+'СЕТ СН'!$I$5-'СЕТ СН'!$I$20</f>
        <v>3545.1724697600002</v>
      </c>
      <c r="I134" s="36">
        <f>SUMIFS(СВЦЭМ!$C$33:$C$776,СВЦЭМ!$A$33:$A$776,$A134,СВЦЭМ!$B$33:$B$776,I$119)+'СЕТ СН'!$I$12+СВЦЭМ!$D$10+'СЕТ СН'!$I$5-'СЕТ СН'!$I$20</f>
        <v>3513.1628528900001</v>
      </c>
      <c r="J134" s="36">
        <f>SUMIFS(СВЦЭМ!$C$33:$C$776,СВЦЭМ!$A$33:$A$776,$A134,СВЦЭМ!$B$33:$B$776,J$119)+'СЕТ СН'!$I$12+СВЦЭМ!$D$10+'СЕТ СН'!$I$5-'СЕТ СН'!$I$20</f>
        <v>3451.39463798</v>
      </c>
      <c r="K134" s="36">
        <f>SUMIFS(СВЦЭМ!$C$33:$C$776,СВЦЭМ!$A$33:$A$776,$A134,СВЦЭМ!$B$33:$B$776,K$119)+'СЕТ СН'!$I$12+СВЦЭМ!$D$10+'СЕТ СН'!$I$5-'СЕТ СН'!$I$20</f>
        <v>3384.5444914499999</v>
      </c>
      <c r="L134" s="36">
        <f>SUMIFS(СВЦЭМ!$C$33:$C$776,СВЦЭМ!$A$33:$A$776,$A134,СВЦЭМ!$B$33:$B$776,L$119)+'СЕТ СН'!$I$12+СВЦЭМ!$D$10+'СЕТ СН'!$I$5-'СЕТ СН'!$I$20</f>
        <v>3344.6692515300001</v>
      </c>
      <c r="M134" s="36">
        <f>SUMIFS(СВЦЭМ!$C$33:$C$776,СВЦЭМ!$A$33:$A$776,$A134,СВЦЭМ!$B$33:$B$776,M$119)+'СЕТ СН'!$I$12+СВЦЭМ!$D$10+'СЕТ СН'!$I$5-'СЕТ СН'!$I$20</f>
        <v>3358.69323321</v>
      </c>
      <c r="N134" s="36">
        <f>SUMIFS(СВЦЭМ!$C$33:$C$776,СВЦЭМ!$A$33:$A$776,$A134,СВЦЭМ!$B$33:$B$776,N$119)+'СЕТ СН'!$I$12+СВЦЭМ!$D$10+'СЕТ СН'!$I$5-'СЕТ СН'!$I$20</f>
        <v>3361.3770773000001</v>
      </c>
      <c r="O134" s="36">
        <f>SUMIFS(СВЦЭМ!$C$33:$C$776,СВЦЭМ!$A$33:$A$776,$A134,СВЦЭМ!$B$33:$B$776,O$119)+'СЕТ СН'!$I$12+СВЦЭМ!$D$10+'СЕТ СН'!$I$5-'СЕТ СН'!$I$20</f>
        <v>3376.66212584</v>
      </c>
      <c r="P134" s="36">
        <f>SUMIFS(СВЦЭМ!$C$33:$C$776,СВЦЭМ!$A$33:$A$776,$A134,СВЦЭМ!$B$33:$B$776,P$119)+'СЕТ СН'!$I$12+СВЦЭМ!$D$10+'СЕТ СН'!$I$5-'СЕТ СН'!$I$20</f>
        <v>3387.2784952900001</v>
      </c>
      <c r="Q134" s="36">
        <f>SUMIFS(СВЦЭМ!$C$33:$C$776,СВЦЭМ!$A$33:$A$776,$A134,СВЦЭМ!$B$33:$B$776,Q$119)+'СЕТ СН'!$I$12+СВЦЭМ!$D$10+'СЕТ СН'!$I$5-'СЕТ СН'!$I$20</f>
        <v>3378.4174885399998</v>
      </c>
      <c r="R134" s="36">
        <f>SUMIFS(СВЦЭМ!$C$33:$C$776,СВЦЭМ!$A$33:$A$776,$A134,СВЦЭМ!$B$33:$B$776,R$119)+'СЕТ СН'!$I$12+СВЦЭМ!$D$10+'СЕТ СН'!$I$5-'СЕТ СН'!$I$20</f>
        <v>3378.3161490399998</v>
      </c>
      <c r="S134" s="36">
        <f>SUMIFS(СВЦЭМ!$C$33:$C$776,СВЦЭМ!$A$33:$A$776,$A134,СВЦЭМ!$B$33:$B$776,S$119)+'СЕТ СН'!$I$12+СВЦЭМ!$D$10+'СЕТ СН'!$I$5-'СЕТ СН'!$I$20</f>
        <v>3375.8339362900001</v>
      </c>
      <c r="T134" s="36">
        <f>SUMIFS(СВЦЭМ!$C$33:$C$776,СВЦЭМ!$A$33:$A$776,$A134,СВЦЭМ!$B$33:$B$776,T$119)+'СЕТ СН'!$I$12+СВЦЭМ!$D$10+'СЕТ СН'!$I$5-'СЕТ СН'!$I$20</f>
        <v>3375.0505052899998</v>
      </c>
      <c r="U134" s="36">
        <f>SUMIFS(СВЦЭМ!$C$33:$C$776,СВЦЭМ!$A$33:$A$776,$A134,СВЦЭМ!$B$33:$B$776,U$119)+'СЕТ СН'!$I$12+СВЦЭМ!$D$10+'СЕТ СН'!$I$5-'СЕТ СН'!$I$20</f>
        <v>3367.5988705099999</v>
      </c>
      <c r="V134" s="36">
        <f>SUMIFS(СВЦЭМ!$C$33:$C$776,СВЦЭМ!$A$33:$A$776,$A134,СВЦЭМ!$B$33:$B$776,V$119)+'СЕТ СН'!$I$12+СВЦЭМ!$D$10+'СЕТ СН'!$I$5-'СЕТ СН'!$I$20</f>
        <v>3351.43947475</v>
      </c>
      <c r="W134" s="36">
        <f>SUMIFS(СВЦЭМ!$C$33:$C$776,СВЦЭМ!$A$33:$A$776,$A134,СВЦЭМ!$B$33:$B$776,W$119)+'СЕТ СН'!$I$12+СВЦЭМ!$D$10+'СЕТ СН'!$I$5-'СЕТ СН'!$I$20</f>
        <v>3327.9090673800001</v>
      </c>
      <c r="X134" s="36">
        <f>SUMIFS(СВЦЭМ!$C$33:$C$776,СВЦЭМ!$A$33:$A$776,$A134,СВЦЭМ!$B$33:$B$776,X$119)+'СЕТ СН'!$I$12+СВЦЭМ!$D$10+'СЕТ СН'!$I$5-'СЕТ СН'!$I$20</f>
        <v>3351.50436193</v>
      </c>
      <c r="Y134" s="36">
        <f>SUMIFS(СВЦЭМ!$C$33:$C$776,СВЦЭМ!$A$33:$A$776,$A134,СВЦЭМ!$B$33:$B$776,Y$119)+'СЕТ СН'!$I$12+СВЦЭМ!$D$10+'СЕТ СН'!$I$5-'СЕТ СН'!$I$20</f>
        <v>3446.4422078900002</v>
      </c>
    </row>
    <row r="135" spans="1:25" ht="15.75" x14ac:dyDescent="0.2">
      <c r="A135" s="35">
        <f t="shared" si="3"/>
        <v>43998</v>
      </c>
      <c r="B135" s="36">
        <f>SUMIFS(СВЦЭМ!$C$33:$C$776,СВЦЭМ!$A$33:$A$776,$A135,СВЦЭМ!$B$33:$B$776,B$119)+'СЕТ СН'!$I$12+СВЦЭМ!$D$10+'СЕТ СН'!$I$5-'СЕТ СН'!$I$20</f>
        <v>3549.7901648100001</v>
      </c>
      <c r="C135" s="36">
        <f>SUMIFS(СВЦЭМ!$C$33:$C$776,СВЦЭМ!$A$33:$A$776,$A135,СВЦЭМ!$B$33:$B$776,C$119)+'СЕТ СН'!$I$12+СВЦЭМ!$D$10+'СЕТ СН'!$I$5-'СЕТ СН'!$I$20</f>
        <v>3582.7335496699998</v>
      </c>
      <c r="D135" s="36">
        <f>SUMIFS(СВЦЭМ!$C$33:$C$776,СВЦЭМ!$A$33:$A$776,$A135,СВЦЭМ!$B$33:$B$776,D$119)+'СЕТ СН'!$I$12+СВЦЭМ!$D$10+'СЕТ СН'!$I$5-'СЕТ СН'!$I$20</f>
        <v>3601.9326135400001</v>
      </c>
      <c r="E135" s="36">
        <f>SUMIFS(СВЦЭМ!$C$33:$C$776,СВЦЭМ!$A$33:$A$776,$A135,СВЦЭМ!$B$33:$B$776,E$119)+'СЕТ СН'!$I$12+СВЦЭМ!$D$10+'СЕТ СН'!$I$5-'СЕТ СН'!$I$20</f>
        <v>3595.6351893000001</v>
      </c>
      <c r="F135" s="36">
        <f>SUMIFS(СВЦЭМ!$C$33:$C$776,СВЦЭМ!$A$33:$A$776,$A135,СВЦЭМ!$B$33:$B$776,F$119)+'СЕТ СН'!$I$12+СВЦЭМ!$D$10+'СЕТ СН'!$I$5-'СЕТ СН'!$I$20</f>
        <v>3594.6112045199998</v>
      </c>
      <c r="G135" s="36">
        <f>SUMIFS(СВЦЭМ!$C$33:$C$776,СВЦЭМ!$A$33:$A$776,$A135,СВЦЭМ!$B$33:$B$776,G$119)+'СЕТ СН'!$I$12+СВЦЭМ!$D$10+'СЕТ СН'!$I$5-'СЕТ СН'!$I$20</f>
        <v>3605.05374876</v>
      </c>
      <c r="H135" s="36">
        <f>SUMIFS(СВЦЭМ!$C$33:$C$776,СВЦЭМ!$A$33:$A$776,$A135,СВЦЭМ!$B$33:$B$776,H$119)+'СЕТ СН'!$I$12+СВЦЭМ!$D$10+'СЕТ СН'!$I$5-'СЕТ СН'!$I$20</f>
        <v>3604.8280966900002</v>
      </c>
      <c r="I135" s="36">
        <f>SUMIFS(СВЦЭМ!$C$33:$C$776,СВЦЭМ!$A$33:$A$776,$A135,СВЦЭМ!$B$33:$B$776,I$119)+'СЕТ СН'!$I$12+СВЦЭМ!$D$10+'СЕТ СН'!$I$5-'СЕТ СН'!$I$20</f>
        <v>3559.7540519300001</v>
      </c>
      <c r="J135" s="36">
        <f>SUMIFS(СВЦЭМ!$C$33:$C$776,СВЦЭМ!$A$33:$A$776,$A135,СВЦЭМ!$B$33:$B$776,J$119)+'СЕТ СН'!$I$12+СВЦЭМ!$D$10+'СЕТ СН'!$I$5-'СЕТ СН'!$I$20</f>
        <v>3500.1761101699999</v>
      </c>
      <c r="K135" s="36">
        <f>SUMIFS(СВЦЭМ!$C$33:$C$776,СВЦЭМ!$A$33:$A$776,$A135,СВЦЭМ!$B$33:$B$776,K$119)+'СЕТ СН'!$I$12+СВЦЭМ!$D$10+'СЕТ СН'!$I$5-'СЕТ СН'!$I$20</f>
        <v>3421.6333636099998</v>
      </c>
      <c r="L135" s="36">
        <f>SUMIFS(СВЦЭМ!$C$33:$C$776,СВЦЭМ!$A$33:$A$776,$A135,СВЦЭМ!$B$33:$B$776,L$119)+'СЕТ СН'!$I$12+СВЦЭМ!$D$10+'СЕТ СН'!$I$5-'СЕТ СН'!$I$20</f>
        <v>3374.2177600499999</v>
      </c>
      <c r="M135" s="36">
        <f>SUMIFS(СВЦЭМ!$C$33:$C$776,СВЦЭМ!$A$33:$A$776,$A135,СВЦЭМ!$B$33:$B$776,M$119)+'СЕТ СН'!$I$12+СВЦЭМ!$D$10+'СЕТ СН'!$I$5-'СЕТ СН'!$I$20</f>
        <v>3372.8358802500002</v>
      </c>
      <c r="N135" s="36">
        <f>SUMIFS(СВЦЭМ!$C$33:$C$776,СВЦЭМ!$A$33:$A$776,$A135,СВЦЭМ!$B$33:$B$776,N$119)+'СЕТ СН'!$I$12+СВЦЭМ!$D$10+'СЕТ СН'!$I$5-'СЕТ СН'!$I$20</f>
        <v>3376.0896505199999</v>
      </c>
      <c r="O135" s="36">
        <f>SUMIFS(СВЦЭМ!$C$33:$C$776,СВЦЭМ!$A$33:$A$776,$A135,СВЦЭМ!$B$33:$B$776,O$119)+'СЕТ СН'!$I$12+СВЦЭМ!$D$10+'СЕТ СН'!$I$5-'СЕТ СН'!$I$20</f>
        <v>3386.9125223199999</v>
      </c>
      <c r="P135" s="36">
        <f>SUMIFS(СВЦЭМ!$C$33:$C$776,СВЦЭМ!$A$33:$A$776,$A135,СВЦЭМ!$B$33:$B$776,P$119)+'СЕТ СН'!$I$12+СВЦЭМ!$D$10+'СЕТ СН'!$I$5-'СЕТ СН'!$I$20</f>
        <v>3385.7747909700001</v>
      </c>
      <c r="Q135" s="36">
        <f>SUMIFS(СВЦЭМ!$C$33:$C$776,СВЦЭМ!$A$33:$A$776,$A135,СВЦЭМ!$B$33:$B$776,Q$119)+'СЕТ СН'!$I$12+СВЦЭМ!$D$10+'СЕТ СН'!$I$5-'СЕТ СН'!$I$20</f>
        <v>3388.1075578700002</v>
      </c>
      <c r="R135" s="36">
        <f>SUMIFS(СВЦЭМ!$C$33:$C$776,СВЦЭМ!$A$33:$A$776,$A135,СВЦЭМ!$B$33:$B$776,R$119)+'СЕТ СН'!$I$12+СВЦЭМ!$D$10+'СЕТ СН'!$I$5-'СЕТ СН'!$I$20</f>
        <v>3387.0599886499999</v>
      </c>
      <c r="S135" s="36">
        <f>SUMIFS(СВЦЭМ!$C$33:$C$776,СВЦЭМ!$A$33:$A$776,$A135,СВЦЭМ!$B$33:$B$776,S$119)+'СЕТ СН'!$I$12+СВЦЭМ!$D$10+'СЕТ СН'!$I$5-'СЕТ СН'!$I$20</f>
        <v>3388.4155694000001</v>
      </c>
      <c r="T135" s="36">
        <f>SUMIFS(СВЦЭМ!$C$33:$C$776,СВЦЭМ!$A$33:$A$776,$A135,СВЦЭМ!$B$33:$B$776,T$119)+'СЕТ СН'!$I$12+СВЦЭМ!$D$10+'СЕТ СН'!$I$5-'СЕТ СН'!$I$20</f>
        <v>3381.8689474000003</v>
      </c>
      <c r="U135" s="36">
        <f>SUMIFS(СВЦЭМ!$C$33:$C$776,СВЦЭМ!$A$33:$A$776,$A135,СВЦЭМ!$B$33:$B$776,U$119)+'СЕТ СН'!$I$12+СВЦЭМ!$D$10+'СЕТ СН'!$I$5-'СЕТ СН'!$I$20</f>
        <v>3373.8443472200001</v>
      </c>
      <c r="V135" s="36">
        <f>SUMIFS(СВЦЭМ!$C$33:$C$776,СВЦЭМ!$A$33:$A$776,$A135,СВЦЭМ!$B$33:$B$776,V$119)+'СЕТ СН'!$I$12+СВЦЭМ!$D$10+'СЕТ СН'!$I$5-'СЕТ СН'!$I$20</f>
        <v>3336.1359713800002</v>
      </c>
      <c r="W135" s="36">
        <f>SUMIFS(СВЦЭМ!$C$33:$C$776,СВЦЭМ!$A$33:$A$776,$A135,СВЦЭМ!$B$33:$B$776,W$119)+'СЕТ СН'!$I$12+СВЦЭМ!$D$10+'СЕТ СН'!$I$5-'СЕТ СН'!$I$20</f>
        <v>3335.2408000999999</v>
      </c>
      <c r="X135" s="36">
        <f>SUMIFS(СВЦЭМ!$C$33:$C$776,СВЦЭМ!$A$33:$A$776,$A135,СВЦЭМ!$B$33:$B$776,X$119)+'СЕТ СН'!$I$12+СВЦЭМ!$D$10+'СЕТ СН'!$I$5-'СЕТ СН'!$I$20</f>
        <v>3389.79279172</v>
      </c>
      <c r="Y135" s="36">
        <f>SUMIFS(СВЦЭМ!$C$33:$C$776,СВЦЭМ!$A$33:$A$776,$A135,СВЦЭМ!$B$33:$B$776,Y$119)+'СЕТ СН'!$I$12+СВЦЭМ!$D$10+'СЕТ СН'!$I$5-'СЕТ СН'!$I$20</f>
        <v>3462.9291828699997</v>
      </c>
    </row>
    <row r="136" spans="1:25" ht="15.75" x14ac:dyDescent="0.2">
      <c r="A136" s="35">
        <f t="shared" si="3"/>
        <v>43999</v>
      </c>
      <c r="B136" s="36">
        <f>SUMIFS(СВЦЭМ!$C$33:$C$776,СВЦЭМ!$A$33:$A$776,$A136,СВЦЭМ!$B$33:$B$776,B$119)+'СЕТ СН'!$I$12+СВЦЭМ!$D$10+'СЕТ СН'!$I$5-'СЕТ СН'!$I$20</f>
        <v>3581.95953525</v>
      </c>
      <c r="C136" s="36">
        <f>SUMIFS(СВЦЭМ!$C$33:$C$776,СВЦЭМ!$A$33:$A$776,$A136,СВЦЭМ!$B$33:$B$776,C$119)+'СЕТ СН'!$I$12+СВЦЭМ!$D$10+'СЕТ СН'!$I$5-'СЕТ СН'!$I$20</f>
        <v>3621.2934836599998</v>
      </c>
      <c r="D136" s="36">
        <f>SUMIFS(СВЦЭМ!$C$33:$C$776,СВЦЭМ!$A$33:$A$776,$A136,СВЦЭМ!$B$33:$B$776,D$119)+'СЕТ СН'!$I$12+СВЦЭМ!$D$10+'СЕТ СН'!$I$5-'СЕТ СН'!$I$20</f>
        <v>3603.95842313</v>
      </c>
      <c r="E136" s="36">
        <f>SUMIFS(СВЦЭМ!$C$33:$C$776,СВЦЭМ!$A$33:$A$776,$A136,СВЦЭМ!$B$33:$B$776,E$119)+'СЕТ СН'!$I$12+СВЦЭМ!$D$10+'СЕТ СН'!$I$5-'СЕТ СН'!$I$20</f>
        <v>3588.9216882700002</v>
      </c>
      <c r="F136" s="36">
        <f>SUMIFS(СВЦЭМ!$C$33:$C$776,СВЦЭМ!$A$33:$A$776,$A136,СВЦЭМ!$B$33:$B$776,F$119)+'СЕТ СН'!$I$12+СВЦЭМ!$D$10+'СЕТ СН'!$I$5-'СЕТ СН'!$I$20</f>
        <v>3583.2243928400003</v>
      </c>
      <c r="G136" s="36">
        <f>SUMIFS(СВЦЭМ!$C$33:$C$776,СВЦЭМ!$A$33:$A$776,$A136,СВЦЭМ!$B$33:$B$776,G$119)+'СЕТ СН'!$I$12+СВЦЭМ!$D$10+'СЕТ СН'!$I$5-'СЕТ СН'!$I$20</f>
        <v>3594.1042518300001</v>
      </c>
      <c r="H136" s="36">
        <f>SUMIFS(СВЦЭМ!$C$33:$C$776,СВЦЭМ!$A$33:$A$776,$A136,СВЦЭМ!$B$33:$B$776,H$119)+'СЕТ СН'!$I$12+СВЦЭМ!$D$10+'СЕТ СН'!$I$5-'СЕТ СН'!$I$20</f>
        <v>3625.6891283</v>
      </c>
      <c r="I136" s="36">
        <f>SUMIFS(СВЦЭМ!$C$33:$C$776,СВЦЭМ!$A$33:$A$776,$A136,СВЦЭМ!$B$33:$B$776,I$119)+'СЕТ СН'!$I$12+СВЦЭМ!$D$10+'СЕТ СН'!$I$5-'СЕТ СН'!$I$20</f>
        <v>3598.7807066999999</v>
      </c>
      <c r="J136" s="36">
        <f>SUMIFS(СВЦЭМ!$C$33:$C$776,СВЦЭМ!$A$33:$A$776,$A136,СВЦЭМ!$B$33:$B$776,J$119)+'СЕТ СН'!$I$12+СВЦЭМ!$D$10+'СЕТ СН'!$I$5-'СЕТ СН'!$I$20</f>
        <v>3539.2800244600003</v>
      </c>
      <c r="K136" s="36">
        <f>SUMIFS(СВЦЭМ!$C$33:$C$776,СВЦЭМ!$A$33:$A$776,$A136,СВЦЭМ!$B$33:$B$776,K$119)+'СЕТ СН'!$I$12+СВЦЭМ!$D$10+'СЕТ СН'!$I$5-'СЕТ СН'!$I$20</f>
        <v>3444.0189690500001</v>
      </c>
      <c r="L136" s="36">
        <f>SUMIFS(СВЦЭМ!$C$33:$C$776,СВЦЭМ!$A$33:$A$776,$A136,СВЦЭМ!$B$33:$B$776,L$119)+'СЕТ СН'!$I$12+СВЦЭМ!$D$10+'СЕТ СН'!$I$5-'СЕТ СН'!$I$20</f>
        <v>3370.9878665800002</v>
      </c>
      <c r="M136" s="36">
        <f>SUMIFS(СВЦЭМ!$C$33:$C$776,СВЦЭМ!$A$33:$A$776,$A136,СВЦЭМ!$B$33:$B$776,M$119)+'СЕТ СН'!$I$12+СВЦЭМ!$D$10+'СЕТ СН'!$I$5-'СЕТ СН'!$I$20</f>
        <v>3359.2273863199998</v>
      </c>
      <c r="N136" s="36">
        <f>SUMIFS(СВЦЭМ!$C$33:$C$776,СВЦЭМ!$A$33:$A$776,$A136,СВЦЭМ!$B$33:$B$776,N$119)+'СЕТ СН'!$I$12+СВЦЭМ!$D$10+'СЕТ СН'!$I$5-'СЕТ СН'!$I$20</f>
        <v>3363.8201004399998</v>
      </c>
      <c r="O136" s="36">
        <f>SUMIFS(СВЦЭМ!$C$33:$C$776,СВЦЭМ!$A$33:$A$776,$A136,СВЦЭМ!$B$33:$B$776,O$119)+'СЕТ СН'!$I$12+СВЦЭМ!$D$10+'СЕТ СН'!$I$5-'СЕТ СН'!$I$20</f>
        <v>3376.6254399700001</v>
      </c>
      <c r="P136" s="36">
        <f>SUMIFS(СВЦЭМ!$C$33:$C$776,СВЦЭМ!$A$33:$A$776,$A136,СВЦЭМ!$B$33:$B$776,P$119)+'СЕТ СН'!$I$12+СВЦЭМ!$D$10+'СЕТ СН'!$I$5-'СЕТ СН'!$I$20</f>
        <v>3392.4483122699999</v>
      </c>
      <c r="Q136" s="36">
        <f>SUMIFS(СВЦЭМ!$C$33:$C$776,СВЦЭМ!$A$33:$A$776,$A136,СВЦЭМ!$B$33:$B$776,Q$119)+'СЕТ СН'!$I$12+СВЦЭМ!$D$10+'СЕТ СН'!$I$5-'СЕТ СН'!$I$20</f>
        <v>3380.7778687800001</v>
      </c>
      <c r="R136" s="36">
        <f>SUMIFS(СВЦЭМ!$C$33:$C$776,СВЦЭМ!$A$33:$A$776,$A136,СВЦЭМ!$B$33:$B$776,R$119)+'СЕТ СН'!$I$12+СВЦЭМ!$D$10+'СЕТ СН'!$I$5-'СЕТ СН'!$I$20</f>
        <v>3376.8246162</v>
      </c>
      <c r="S136" s="36">
        <f>SUMIFS(СВЦЭМ!$C$33:$C$776,СВЦЭМ!$A$33:$A$776,$A136,СВЦЭМ!$B$33:$B$776,S$119)+'СЕТ СН'!$I$12+СВЦЭМ!$D$10+'СЕТ СН'!$I$5-'СЕТ СН'!$I$20</f>
        <v>3378.4199228699999</v>
      </c>
      <c r="T136" s="36">
        <f>SUMIFS(СВЦЭМ!$C$33:$C$776,СВЦЭМ!$A$33:$A$776,$A136,СВЦЭМ!$B$33:$B$776,T$119)+'СЕТ СН'!$I$12+СВЦЭМ!$D$10+'СЕТ СН'!$I$5-'СЕТ СН'!$I$20</f>
        <v>3388.8891905800001</v>
      </c>
      <c r="U136" s="36">
        <f>SUMIFS(СВЦЭМ!$C$33:$C$776,СВЦЭМ!$A$33:$A$776,$A136,СВЦЭМ!$B$33:$B$776,U$119)+'СЕТ СН'!$I$12+СВЦЭМ!$D$10+'СЕТ СН'!$I$5-'СЕТ СН'!$I$20</f>
        <v>3373.4587969499999</v>
      </c>
      <c r="V136" s="36">
        <f>SUMIFS(СВЦЭМ!$C$33:$C$776,СВЦЭМ!$A$33:$A$776,$A136,СВЦЭМ!$B$33:$B$776,V$119)+'СЕТ СН'!$I$12+СВЦЭМ!$D$10+'СЕТ СН'!$I$5-'СЕТ СН'!$I$20</f>
        <v>3366.8017938600001</v>
      </c>
      <c r="W136" s="36">
        <f>SUMIFS(СВЦЭМ!$C$33:$C$776,СВЦЭМ!$A$33:$A$776,$A136,СВЦЭМ!$B$33:$B$776,W$119)+'СЕТ СН'!$I$12+СВЦЭМ!$D$10+'СЕТ СН'!$I$5-'СЕТ СН'!$I$20</f>
        <v>3372.1876912600001</v>
      </c>
      <c r="X136" s="36">
        <f>SUMIFS(СВЦЭМ!$C$33:$C$776,СВЦЭМ!$A$33:$A$776,$A136,СВЦЭМ!$B$33:$B$776,X$119)+'СЕТ СН'!$I$12+СВЦЭМ!$D$10+'СЕТ СН'!$I$5-'СЕТ СН'!$I$20</f>
        <v>3416.6617106799999</v>
      </c>
      <c r="Y136" s="36">
        <f>SUMIFS(СВЦЭМ!$C$33:$C$776,СВЦЭМ!$A$33:$A$776,$A136,СВЦЭМ!$B$33:$B$776,Y$119)+'СЕТ СН'!$I$12+СВЦЭМ!$D$10+'СЕТ СН'!$I$5-'СЕТ СН'!$I$20</f>
        <v>3499.5524800399999</v>
      </c>
    </row>
    <row r="137" spans="1:25" ht="15.75" x14ac:dyDescent="0.2">
      <c r="A137" s="35">
        <f t="shared" si="3"/>
        <v>44000</v>
      </c>
      <c r="B137" s="36">
        <f>SUMIFS(СВЦЭМ!$C$33:$C$776,СВЦЭМ!$A$33:$A$776,$A137,СВЦЭМ!$B$33:$B$776,B$119)+'СЕТ СН'!$I$12+СВЦЭМ!$D$10+'СЕТ СН'!$I$5-'СЕТ СН'!$I$20</f>
        <v>3471.91799459</v>
      </c>
      <c r="C137" s="36">
        <f>SUMIFS(СВЦЭМ!$C$33:$C$776,СВЦЭМ!$A$33:$A$776,$A137,СВЦЭМ!$B$33:$B$776,C$119)+'СЕТ СН'!$I$12+СВЦЭМ!$D$10+'СЕТ СН'!$I$5-'СЕТ СН'!$I$20</f>
        <v>3448.1557286900002</v>
      </c>
      <c r="D137" s="36">
        <f>SUMIFS(СВЦЭМ!$C$33:$C$776,СВЦЭМ!$A$33:$A$776,$A137,СВЦЭМ!$B$33:$B$776,D$119)+'СЕТ СН'!$I$12+СВЦЭМ!$D$10+'СЕТ СН'!$I$5-'СЕТ СН'!$I$20</f>
        <v>3476.2392503900001</v>
      </c>
      <c r="E137" s="36">
        <f>SUMIFS(СВЦЭМ!$C$33:$C$776,СВЦЭМ!$A$33:$A$776,$A137,СВЦЭМ!$B$33:$B$776,E$119)+'СЕТ СН'!$I$12+СВЦЭМ!$D$10+'СЕТ СН'!$I$5-'СЕТ СН'!$I$20</f>
        <v>3486.25828813</v>
      </c>
      <c r="F137" s="36">
        <f>SUMIFS(СВЦЭМ!$C$33:$C$776,СВЦЭМ!$A$33:$A$776,$A137,СВЦЭМ!$B$33:$B$776,F$119)+'СЕТ СН'!$I$12+СВЦЭМ!$D$10+'СЕТ СН'!$I$5-'СЕТ СН'!$I$20</f>
        <v>3485.7792073999999</v>
      </c>
      <c r="G137" s="36">
        <f>SUMIFS(СВЦЭМ!$C$33:$C$776,СВЦЭМ!$A$33:$A$776,$A137,СВЦЭМ!$B$33:$B$776,G$119)+'СЕТ СН'!$I$12+СВЦЭМ!$D$10+'СЕТ СН'!$I$5-'СЕТ СН'!$I$20</f>
        <v>3600.72745364</v>
      </c>
      <c r="H137" s="36">
        <f>SUMIFS(СВЦЭМ!$C$33:$C$776,СВЦЭМ!$A$33:$A$776,$A137,СВЦЭМ!$B$33:$B$776,H$119)+'СЕТ СН'!$I$12+СВЦЭМ!$D$10+'СЕТ СН'!$I$5-'СЕТ СН'!$I$20</f>
        <v>3560.4762926100002</v>
      </c>
      <c r="I137" s="36">
        <f>SUMIFS(СВЦЭМ!$C$33:$C$776,СВЦЭМ!$A$33:$A$776,$A137,СВЦЭМ!$B$33:$B$776,I$119)+'СЕТ СН'!$I$12+СВЦЭМ!$D$10+'СЕТ СН'!$I$5-'СЕТ СН'!$I$20</f>
        <v>3553.7317752200001</v>
      </c>
      <c r="J137" s="36">
        <f>SUMIFS(СВЦЭМ!$C$33:$C$776,СВЦЭМ!$A$33:$A$776,$A137,СВЦЭМ!$B$33:$B$776,J$119)+'СЕТ СН'!$I$12+СВЦЭМ!$D$10+'СЕТ СН'!$I$5-'СЕТ СН'!$I$20</f>
        <v>3554.7536463699998</v>
      </c>
      <c r="K137" s="36">
        <f>SUMIFS(СВЦЭМ!$C$33:$C$776,СВЦЭМ!$A$33:$A$776,$A137,СВЦЭМ!$B$33:$B$776,K$119)+'СЕТ СН'!$I$12+СВЦЭМ!$D$10+'СЕТ СН'!$I$5-'СЕТ СН'!$I$20</f>
        <v>3473.4559402</v>
      </c>
      <c r="L137" s="36">
        <f>SUMIFS(СВЦЭМ!$C$33:$C$776,СВЦЭМ!$A$33:$A$776,$A137,СВЦЭМ!$B$33:$B$776,L$119)+'СЕТ СН'!$I$12+СВЦЭМ!$D$10+'СЕТ СН'!$I$5-'СЕТ СН'!$I$20</f>
        <v>3415.81026122</v>
      </c>
      <c r="M137" s="36">
        <f>SUMIFS(СВЦЭМ!$C$33:$C$776,СВЦЭМ!$A$33:$A$776,$A137,СВЦЭМ!$B$33:$B$776,M$119)+'СЕТ СН'!$I$12+СВЦЭМ!$D$10+'СЕТ СН'!$I$5-'СЕТ СН'!$I$20</f>
        <v>3400.75768702</v>
      </c>
      <c r="N137" s="36">
        <f>SUMIFS(СВЦЭМ!$C$33:$C$776,СВЦЭМ!$A$33:$A$776,$A137,СВЦЭМ!$B$33:$B$776,N$119)+'СЕТ СН'!$I$12+СВЦЭМ!$D$10+'СЕТ СН'!$I$5-'СЕТ СН'!$I$20</f>
        <v>3415.9527648000003</v>
      </c>
      <c r="O137" s="36">
        <f>SUMIFS(СВЦЭМ!$C$33:$C$776,СВЦЭМ!$A$33:$A$776,$A137,СВЦЭМ!$B$33:$B$776,O$119)+'СЕТ СН'!$I$12+СВЦЭМ!$D$10+'СЕТ СН'!$I$5-'СЕТ СН'!$I$20</f>
        <v>3431.1105852000001</v>
      </c>
      <c r="P137" s="36">
        <f>SUMIFS(СВЦЭМ!$C$33:$C$776,СВЦЭМ!$A$33:$A$776,$A137,СВЦЭМ!$B$33:$B$776,P$119)+'СЕТ СН'!$I$12+СВЦЭМ!$D$10+'СЕТ СН'!$I$5-'СЕТ СН'!$I$20</f>
        <v>3426.1759194900001</v>
      </c>
      <c r="Q137" s="36">
        <f>SUMIFS(СВЦЭМ!$C$33:$C$776,СВЦЭМ!$A$33:$A$776,$A137,СВЦЭМ!$B$33:$B$776,Q$119)+'СЕТ СН'!$I$12+СВЦЭМ!$D$10+'СЕТ СН'!$I$5-'СЕТ СН'!$I$20</f>
        <v>3429.4765908300001</v>
      </c>
      <c r="R137" s="36">
        <f>SUMIFS(СВЦЭМ!$C$33:$C$776,СВЦЭМ!$A$33:$A$776,$A137,СВЦЭМ!$B$33:$B$776,R$119)+'СЕТ СН'!$I$12+СВЦЭМ!$D$10+'СЕТ СН'!$I$5-'СЕТ СН'!$I$20</f>
        <v>3426.6191235800002</v>
      </c>
      <c r="S137" s="36">
        <f>SUMIFS(СВЦЭМ!$C$33:$C$776,СВЦЭМ!$A$33:$A$776,$A137,СВЦЭМ!$B$33:$B$776,S$119)+'СЕТ СН'!$I$12+СВЦЭМ!$D$10+'СЕТ СН'!$I$5-'СЕТ СН'!$I$20</f>
        <v>3439.1629548000001</v>
      </c>
      <c r="T137" s="36">
        <f>SUMIFS(СВЦЭМ!$C$33:$C$776,СВЦЭМ!$A$33:$A$776,$A137,СВЦЭМ!$B$33:$B$776,T$119)+'СЕТ СН'!$I$12+СВЦЭМ!$D$10+'СЕТ СН'!$I$5-'СЕТ СН'!$I$20</f>
        <v>3435.2079859699998</v>
      </c>
      <c r="U137" s="36">
        <f>SUMIFS(СВЦЭМ!$C$33:$C$776,СВЦЭМ!$A$33:$A$776,$A137,СВЦЭМ!$B$33:$B$776,U$119)+'СЕТ СН'!$I$12+СВЦЭМ!$D$10+'СЕТ СН'!$I$5-'СЕТ СН'!$I$20</f>
        <v>3435.5019700299999</v>
      </c>
      <c r="V137" s="36">
        <f>SUMIFS(СВЦЭМ!$C$33:$C$776,СВЦЭМ!$A$33:$A$776,$A137,СВЦЭМ!$B$33:$B$776,V$119)+'СЕТ СН'!$I$12+СВЦЭМ!$D$10+'СЕТ СН'!$I$5-'СЕТ СН'!$I$20</f>
        <v>3416.5737887200003</v>
      </c>
      <c r="W137" s="36">
        <f>SUMIFS(СВЦЭМ!$C$33:$C$776,СВЦЭМ!$A$33:$A$776,$A137,СВЦЭМ!$B$33:$B$776,W$119)+'СЕТ СН'!$I$12+СВЦЭМ!$D$10+'СЕТ СН'!$I$5-'СЕТ СН'!$I$20</f>
        <v>3409.3276534300003</v>
      </c>
      <c r="X137" s="36">
        <f>SUMIFS(СВЦЭМ!$C$33:$C$776,СВЦЭМ!$A$33:$A$776,$A137,СВЦЭМ!$B$33:$B$776,X$119)+'СЕТ СН'!$I$12+СВЦЭМ!$D$10+'СЕТ СН'!$I$5-'СЕТ СН'!$I$20</f>
        <v>3453.2990122199999</v>
      </c>
      <c r="Y137" s="36">
        <f>SUMIFS(СВЦЭМ!$C$33:$C$776,СВЦЭМ!$A$33:$A$776,$A137,СВЦЭМ!$B$33:$B$776,Y$119)+'СЕТ СН'!$I$12+СВЦЭМ!$D$10+'СЕТ СН'!$I$5-'СЕТ СН'!$I$20</f>
        <v>3463.4592571600001</v>
      </c>
    </row>
    <row r="138" spans="1:25" ht="15.75" x14ac:dyDescent="0.2">
      <c r="A138" s="35">
        <f t="shared" si="3"/>
        <v>44001</v>
      </c>
      <c r="B138" s="36">
        <f>SUMIFS(СВЦЭМ!$C$33:$C$776,СВЦЭМ!$A$33:$A$776,$A138,СВЦЭМ!$B$33:$B$776,B$119)+'СЕТ СН'!$I$12+СВЦЭМ!$D$10+'СЕТ СН'!$I$5-'СЕТ СН'!$I$20</f>
        <v>3573.07765371</v>
      </c>
      <c r="C138" s="36">
        <f>SUMIFS(СВЦЭМ!$C$33:$C$776,СВЦЭМ!$A$33:$A$776,$A138,СВЦЭМ!$B$33:$B$776,C$119)+'СЕТ СН'!$I$12+СВЦЭМ!$D$10+'СЕТ СН'!$I$5-'СЕТ СН'!$I$20</f>
        <v>3609.7430287900002</v>
      </c>
      <c r="D138" s="36">
        <f>SUMIFS(СВЦЭМ!$C$33:$C$776,СВЦЭМ!$A$33:$A$776,$A138,СВЦЭМ!$B$33:$B$776,D$119)+'СЕТ СН'!$I$12+СВЦЭМ!$D$10+'СЕТ СН'!$I$5-'СЕТ СН'!$I$20</f>
        <v>3616.0897729899998</v>
      </c>
      <c r="E138" s="36">
        <f>SUMIFS(СВЦЭМ!$C$33:$C$776,СВЦЭМ!$A$33:$A$776,$A138,СВЦЭМ!$B$33:$B$776,E$119)+'СЕТ СН'!$I$12+СВЦЭМ!$D$10+'СЕТ СН'!$I$5-'СЕТ СН'!$I$20</f>
        <v>3605.0596825900002</v>
      </c>
      <c r="F138" s="36">
        <f>SUMIFS(СВЦЭМ!$C$33:$C$776,СВЦЭМ!$A$33:$A$776,$A138,СВЦЭМ!$B$33:$B$776,F$119)+'СЕТ СН'!$I$12+СВЦЭМ!$D$10+'СЕТ СН'!$I$5-'СЕТ СН'!$I$20</f>
        <v>3600.6537245999998</v>
      </c>
      <c r="G138" s="36">
        <f>SUMIFS(СВЦЭМ!$C$33:$C$776,СВЦЭМ!$A$33:$A$776,$A138,СВЦЭМ!$B$33:$B$776,G$119)+'СЕТ СН'!$I$12+СВЦЭМ!$D$10+'СЕТ СН'!$I$5-'СЕТ СН'!$I$20</f>
        <v>3609.2239420999999</v>
      </c>
      <c r="H138" s="36">
        <f>SUMIFS(СВЦЭМ!$C$33:$C$776,СВЦЭМ!$A$33:$A$776,$A138,СВЦЭМ!$B$33:$B$776,H$119)+'СЕТ СН'!$I$12+СВЦЭМ!$D$10+'СЕТ СН'!$I$5-'СЕТ СН'!$I$20</f>
        <v>3626.1289114400001</v>
      </c>
      <c r="I138" s="36">
        <f>SUMIFS(СВЦЭМ!$C$33:$C$776,СВЦЭМ!$A$33:$A$776,$A138,СВЦЭМ!$B$33:$B$776,I$119)+'СЕТ СН'!$I$12+СВЦЭМ!$D$10+'СЕТ СН'!$I$5-'СЕТ СН'!$I$20</f>
        <v>3610.99767922</v>
      </c>
      <c r="J138" s="36">
        <f>SUMIFS(СВЦЭМ!$C$33:$C$776,СВЦЭМ!$A$33:$A$776,$A138,СВЦЭМ!$B$33:$B$776,J$119)+'СЕТ СН'!$I$12+СВЦЭМ!$D$10+'СЕТ СН'!$I$5-'СЕТ СН'!$I$20</f>
        <v>3508.08056377</v>
      </c>
      <c r="K138" s="36">
        <f>SUMIFS(СВЦЭМ!$C$33:$C$776,СВЦЭМ!$A$33:$A$776,$A138,СВЦЭМ!$B$33:$B$776,K$119)+'СЕТ СН'!$I$12+СВЦЭМ!$D$10+'СЕТ СН'!$I$5-'СЕТ СН'!$I$20</f>
        <v>3420.2946242799999</v>
      </c>
      <c r="L138" s="36">
        <f>SUMIFS(СВЦЭМ!$C$33:$C$776,СВЦЭМ!$A$33:$A$776,$A138,СВЦЭМ!$B$33:$B$776,L$119)+'СЕТ СН'!$I$12+СВЦЭМ!$D$10+'СЕТ СН'!$I$5-'СЕТ СН'!$I$20</f>
        <v>3372.8491660499999</v>
      </c>
      <c r="M138" s="36">
        <f>SUMIFS(СВЦЭМ!$C$33:$C$776,СВЦЭМ!$A$33:$A$776,$A138,СВЦЭМ!$B$33:$B$776,M$119)+'СЕТ СН'!$I$12+СВЦЭМ!$D$10+'СЕТ СН'!$I$5-'СЕТ СН'!$I$20</f>
        <v>3371.8102859199998</v>
      </c>
      <c r="N138" s="36">
        <f>SUMIFS(СВЦЭМ!$C$33:$C$776,СВЦЭМ!$A$33:$A$776,$A138,СВЦЭМ!$B$33:$B$776,N$119)+'СЕТ СН'!$I$12+СВЦЭМ!$D$10+'СЕТ СН'!$I$5-'СЕТ СН'!$I$20</f>
        <v>3372.6628816900002</v>
      </c>
      <c r="O138" s="36">
        <f>SUMIFS(СВЦЭМ!$C$33:$C$776,СВЦЭМ!$A$33:$A$776,$A138,СВЦЭМ!$B$33:$B$776,O$119)+'СЕТ СН'!$I$12+СВЦЭМ!$D$10+'СЕТ СН'!$I$5-'СЕТ СН'!$I$20</f>
        <v>3390.2061255200001</v>
      </c>
      <c r="P138" s="36">
        <f>SUMIFS(СВЦЭМ!$C$33:$C$776,СВЦЭМ!$A$33:$A$776,$A138,СВЦЭМ!$B$33:$B$776,P$119)+'СЕТ СН'!$I$12+СВЦЭМ!$D$10+'СЕТ СН'!$I$5-'СЕТ СН'!$I$20</f>
        <v>3379.5726352299998</v>
      </c>
      <c r="Q138" s="36">
        <f>SUMIFS(СВЦЭМ!$C$33:$C$776,СВЦЭМ!$A$33:$A$776,$A138,СВЦЭМ!$B$33:$B$776,Q$119)+'СЕТ СН'!$I$12+СВЦЭМ!$D$10+'СЕТ СН'!$I$5-'СЕТ СН'!$I$20</f>
        <v>3389.2948263200001</v>
      </c>
      <c r="R138" s="36">
        <f>SUMIFS(СВЦЭМ!$C$33:$C$776,СВЦЭМ!$A$33:$A$776,$A138,СВЦЭМ!$B$33:$B$776,R$119)+'СЕТ СН'!$I$12+СВЦЭМ!$D$10+'СЕТ СН'!$I$5-'СЕТ СН'!$I$20</f>
        <v>3385.31851555</v>
      </c>
      <c r="S138" s="36">
        <f>SUMIFS(СВЦЭМ!$C$33:$C$776,СВЦЭМ!$A$33:$A$776,$A138,СВЦЭМ!$B$33:$B$776,S$119)+'СЕТ СН'!$I$12+СВЦЭМ!$D$10+'СЕТ СН'!$I$5-'СЕТ СН'!$I$20</f>
        <v>3407.6037734199999</v>
      </c>
      <c r="T138" s="36">
        <f>SUMIFS(СВЦЭМ!$C$33:$C$776,СВЦЭМ!$A$33:$A$776,$A138,СВЦЭМ!$B$33:$B$776,T$119)+'СЕТ СН'!$I$12+СВЦЭМ!$D$10+'СЕТ СН'!$I$5-'СЕТ СН'!$I$20</f>
        <v>3402.54436635</v>
      </c>
      <c r="U138" s="36">
        <f>SUMIFS(СВЦЭМ!$C$33:$C$776,СВЦЭМ!$A$33:$A$776,$A138,СВЦЭМ!$B$33:$B$776,U$119)+'СЕТ СН'!$I$12+СВЦЭМ!$D$10+'СЕТ СН'!$I$5-'СЕТ СН'!$I$20</f>
        <v>3392.6720597100002</v>
      </c>
      <c r="V138" s="36">
        <f>SUMIFS(СВЦЭМ!$C$33:$C$776,СВЦЭМ!$A$33:$A$776,$A138,СВЦЭМ!$B$33:$B$776,V$119)+'СЕТ СН'!$I$12+СВЦЭМ!$D$10+'СЕТ СН'!$I$5-'СЕТ СН'!$I$20</f>
        <v>3372.1312640699998</v>
      </c>
      <c r="W138" s="36">
        <f>SUMIFS(СВЦЭМ!$C$33:$C$776,СВЦЭМ!$A$33:$A$776,$A138,СВЦЭМ!$B$33:$B$776,W$119)+'СЕТ СН'!$I$12+СВЦЭМ!$D$10+'СЕТ СН'!$I$5-'СЕТ СН'!$I$20</f>
        <v>3371.5757698400002</v>
      </c>
      <c r="X138" s="36">
        <f>SUMIFS(СВЦЭМ!$C$33:$C$776,СВЦЭМ!$A$33:$A$776,$A138,СВЦЭМ!$B$33:$B$776,X$119)+'СЕТ СН'!$I$12+СВЦЭМ!$D$10+'СЕТ СН'!$I$5-'СЕТ СН'!$I$20</f>
        <v>3419.2140493900001</v>
      </c>
      <c r="Y138" s="36">
        <f>SUMIFS(СВЦЭМ!$C$33:$C$776,СВЦЭМ!$A$33:$A$776,$A138,СВЦЭМ!$B$33:$B$776,Y$119)+'СЕТ СН'!$I$12+СВЦЭМ!$D$10+'СЕТ СН'!$I$5-'СЕТ СН'!$I$20</f>
        <v>3505.6265019900002</v>
      </c>
    </row>
    <row r="139" spans="1:25" ht="15.75" x14ac:dyDescent="0.2">
      <c r="A139" s="35">
        <f t="shared" si="3"/>
        <v>44002</v>
      </c>
      <c r="B139" s="36">
        <f>SUMIFS(СВЦЭМ!$C$33:$C$776,СВЦЭМ!$A$33:$A$776,$A139,СВЦЭМ!$B$33:$B$776,B$119)+'СЕТ СН'!$I$12+СВЦЭМ!$D$10+'СЕТ СН'!$I$5-'СЕТ СН'!$I$20</f>
        <v>3566.8117591099999</v>
      </c>
      <c r="C139" s="36">
        <f>SUMIFS(СВЦЭМ!$C$33:$C$776,СВЦЭМ!$A$33:$A$776,$A139,СВЦЭМ!$B$33:$B$776,C$119)+'СЕТ СН'!$I$12+СВЦЭМ!$D$10+'СЕТ СН'!$I$5-'СЕТ СН'!$I$20</f>
        <v>3595.6265903499998</v>
      </c>
      <c r="D139" s="36">
        <f>SUMIFS(СВЦЭМ!$C$33:$C$776,СВЦЭМ!$A$33:$A$776,$A139,СВЦЭМ!$B$33:$B$776,D$119)+'СЕТ СН'!$I$12+СВЦЭМ!$D$10+'СЕТ СН'!$I$5-'СЕТ СН'!$I$20</f>
        <v>3599.0028180200002</v>
      </c>
      <c r="E139" s="36">
        <f>SUMIFS(СВЦЭМ!$C$33:$C$776,СВЦЭМ!$A$33:$A$776,$A139,СВЦЭМ!$B$33:$B$776,E$119)+'СЕТ СН'!$I$12+СВЦЭМ!$D$10+'СЕТ СН'!$I$5-'СЕТ СН'!$I$20</f>
        <v>3595.8939157200002</v>
      </c>
      <c r="F139" s="36">
        <f>SUMIFS(СВЦЭМ!$C$33:$C$776,СВЦЭМ!$A$33:$A$776,$A139,СВЦЭМ!$B$33:$B$776,F$119)+'СЕТ СН'!$I$12+СВЦЭМ!$D$10+'СЕТ СН'!$I$5-'СЕТ СН'!$I$20</f>
        <v>3584.4403130800001</v>
      </c>
      <c r="G139" s="36">
        <f>SUMIFS(СВЦЭМ!$C$33:$C$776,СВЦЭМ!$A$33:$A$776,$A139,СВЦЭМ!$B$33:$B$776,G$119)+'СЕТ СН'!$I$12+СВЦЭМ!$D$10+'СЕТ СН'!$I$5-'СЕТ СН'!$I$20</f>
        <v>3598.9569236400002</v>
      </c>
      <c r="H139" s="36">
        <f>SUMIFS(СВЦЭМ!$C$33:$C$776,СВЦЭМ!$A$33:$A$776,$A139,СВЦЭМ!$B$33:$B$776,H$119)+'СЕТ СН'!$I$12+СВЦЭМ!$D$10+'СЕТ СН'!$I$5-'СЕТ СН'!$I$20</f>
        <v>3772.0822555599998</v>
      </c>
      <c r="I139" s="36">
        <f>SUMIFS(СВЦЭМ!$C$33:$C$776,СВЦЭМ!$A$33:$A$776,$A139,СВЦЭМ!$B$33:$B$776,I$119)+'СЕТ СН'!$I$12+СВЦЭМ!$D$10+'СЕТ СН'!$I$5-'СЕТ СН'!$I$20</f>
        <v>3553.2009481599998</v>
      </c>
      <c r="J139" s="36">
        <f>SUMIFS(СВЦЭМ!$C$33:$C$776,СВЦЭМ!$A$33:$A$776,$A139,СВЦЭМ!$B$33:$B$776,J$119)+'СЕТ СН'!$I$12+СВЦЭМ!$D$10+'СЕТ СН'!$I$5-'СЕТ СН'!$I$20</f>
        <v>3450.6961935099998</v>
      </c>
      <c r="K139" s="36">
        <f>SUMIFS(СВЦЭМ!$C$33:$C$776,СВЦЭМ!$A$33:$A$776,$A139,СВЦЭМ!$B$33:$B$776,K$119)+'СЕТ СН'!$I$12+СВЦЭМ!$D$10+'СЕТ СН'!$I$5-'СЕТ СН'!$I$20</f>
        <v>3381.42552944</v>
      </c>
      <c r="L139" s="36">
        <f>SUMIFS(СВЦЭМ!$C$33:$C$776,СВЦЭМ!$A$33:$A$776,$A139,СВЦЭМ!$B$33:$B$776,L$119)+'СЕТ СН'!$I$12+СВЦЭМ!$D$10+'СЕТ СН'!$I$5-'СЕТ СН'!$I$20</f>
        <v>3348.0972798100001</v>
      </c>
      <c r="M139" s="36">
        <f>SUMIFS(СВЦЭМ!$C$33:$C$776,СВЦЭМ!$A$33:$A$776,$A139,СВЦЭМ!$B$33:$B$776,M$119)+'СЕТ СН'!$I$12+СВЦЭМ!$D$10+'СЕТ СН'!$I$5-'СЕТ СН'!$I$20</f>
        <v>3347.8201418899998</v>
      </c>
      <c r="N139" s="36">
        <f>SUMIFS(СВЦЭМ!$C$33:$C$776,СВЦЭМ!$A$33:$A$776,$A139,СВЦЭМ!$B$33:$B$776,N$119)+'СЕТ СН'!$I$12+СВЦЭМ!$D$10+'СЕТ СН'!$I$5-'СЕТ СН'!$I$20</f>
        <v>3351.7764648299999</v>
      </c>
      <c r="O139" s="36">
        <f>SUMIFS(СВЦЭМ!$C$33:$C$776,СВЦЭМ!$A$33:$A$776,$A139,СВЦЭМ!$B$33:$B$776,O$119)+'СЕТ СН'!$I$12+СВЦЭМ!$D$10+'СЕТ СН'!$I$5-'СЕТ СН'!$I$20</f>
        <v>3364.70088184</v>
      </c>
      <c r="P139" s="36">
        <f>SUMIFS(СВЦЭМ!$C$33:$C$776,СВЦЭМ!$A$33:$A$776,$A139,СВЦЭМ!$B$33:$B$776,P$119)+'СЕТ СН'!$I$12+СВЦЭМ!$D$10+'СЕТ СН'!$I$5-'СЕТ СН'!$I$20</f>
        <v>3340.6332387100001</v>
      </c>
      <c r="Q139" s="36">
        <f>SUMIFS(СВЦЭМ!$C$33:$C$776,СВЦЭМ!$A$33:$A$776,$A139,СВЦЭМ!$B$33:$B$776,Q$119)+'СЕТ СН'!$I$12+СВЦЭМ!$D$10+'СЕТ СН'!$I$5-'СЕТ СН'!$I$20</f>
        <v>3350.55376983</v>
      </c>
      <c r="R139" s="36">
        <f>SUMIFS(СВЦЭМ!$C$33:$C$776,СВЦЭМ!$A$33:$A$776,$A139,СВЦЭМ!$B$33:$B$776,R$119)+'СЕТ СН'!$I$12+СВЦЭМ!$D$10+'СЕТ СН'!$I$5-'СЕТ СН'!$I$20</f>
        <v>3348.9658471600001</v>
      </c>
      <c r="S139" s="36">
        <f>SUMIFS(СВЦЭМ!$C$33:$C$776,СВЦЭМ!$A$33:$A$776,$A139,СВЦЭМ!$B$33:$B$776,S$119)+'СЕТ СН'!$I$12+СВЦЭМ!$D$10+'СЕТ СН'!$I$5-'СЕТ СН'!$I$20</f>
        <v>3371.3390790000003</v>
      </c>
      <c r="T139" s="36">
        <f>SUMIFS(СВЦЭМ!$C$33:$C$776,СВЦЭМ!$A$33:$A$776,$A139,СВЦЭМ!$B$33:$B$776,T$119)+'СЕТ СН'!$I$12+СВЦЭМ!$D$10+'СЕТ СН'!$I$5-'СЕТ СН'!$I$20</f>
        <v>3366.6176741700001</v>
      </c>
      <c r="U139" s="36">
        <f>SUMIFS(СВЦЭМ!$C$33:$C$776,СВЦЭМ!$A$33:$A$776,$A139,СВЦЭМ!$B$33:$B$776,U$119)+'СЕТ СН'!$I$12+СВЦЭМ!$D$10+'СЕТ СН'!$I$5-'СЕТ СН'!$I$20</f>
        <v>3350.8142999000002</v>
      </c>
      <c r="V139" s="36">
        <f>SUMIFS(СВЦЭМ!$C$33:$C$776,СВЦЭМ!$A$33:$A$776,$A139,СВЦЭМ!$B$33:$B$776,V$119)+'СЕТ СН'!$I$12+СВЦЭМ!$D$10+'СЕТ СН'!$I$5-'СЕТ СН'!$I$20</f>
        <v>3332.1829768699999</v>
      </c>
      <c r="W139" s="36">
        <f>SUMIFS(СВЦЭМ!$C$33:$C$776,СВЦЭМ!$A$33:$A$776,$A139,СВЦЭМ!$B$33:$B$776,W$119)+'СЕТ СН'!$I$12+СВЦЭМ!$D$10+'СЕТ СН'!$I$5-'СЕТ СН'!$I$20</f>
        <v>3352.2995445400002</v>
      </c>
      <c r="X139" s="36">
        <f>SUMIFS(СВЦЭМ!$C$33:$C$776,СВЦЭМ!$A$33:$A$776,$A139,СВЦЭМ!$B$33:$B$776,X$119)+'СЕТ СН'!$I$12+СВЦЭМ!$D$10+'СЕТ СН'!$I$5-'СЕТ СН'!$I$20</f>
        <v>3401.9513781999999</v>
      </c>
      <c r="Y139" s="36">
        <f>SUMIFS(СВЦЭМ!$C$33:$C$776,СВЦЭМ!$A$33:$A$776,$A139,СВЦЭМ!$B$33:$B$776,Y$119)+'СЕТ СН'!$I$12+СВЦЭМ!$D$10+'СЕТ СН'!$I$5-'СЕТ СН'!$I$20</f>
        <v>3460.3161661899999</v>
      </c>
    </row>
    <row r="140" spans="1:25" ht="15.75" x14ac:dyDescent="0.2">
      <c r="A140" s="35">
        <f t="shared" si="3"/>
        <v>44003</v>
      </c>
      <c r="B140" s="36">
        <f>SUMIFS(СВЦЭМ!$C$33:$C$776,СВЦЭМ!$A$33:$A$776,$A140,СВЦЭМ!$B$33:$B$776,B$119)+'СЕТ СН'!$I$12+СВЦЭМ!$D$10+'СЕТ СН'!$I$5-'СЕТ СН'!$I$20</f>
        <v>3524.8639593400003</v>
      </c>
      <c r="C140" s="36">
        <f>SUMIFS(СВЦЭМ!$C$33:$C$776,СВЦЭМ!$A$33:$A$776,$A140,СВЦЭМ!$B$33:$B$776,C$119)+'СЕТ СН'!$I$12+СВЦЭМ!$D$10+'СЕТ СН'!$I$5-'СЕТ СН'!$I$20</f>
        <v>3559.7119791999999</v>
      </c>
      <c r="D140" s="36">
        <f>SUMIFS(СВЦЭМ!$C$33:$C$776,СВЦЭМ!$A$33:$A$776,$A140,СВЦЭМ!$B$33:$B$776,D$119)+'СЕТ СН'!$I$12+СВЦЭМ!$D$10+'СЕТ СН'!$I$5-'СЕТ СН'!$I$20</f>
        <v>3593.3529731799999</v>
      </c>
      <c r="E140" s="36">
        <f>SUMIFS(СВЦЭМ!$C$33:$C$776,СВЦЭМ!$A$33:$A$776,$A140,СВЦЭМ!$B$33:$B$776,E$119)+'СЕТ СН'!$I$12+СВЦЭМ!$D$10+'СЕТ СН'!$I$5-'СЕТ СН'!$I$20</f>
        <v>3616.0979989799998</v>
      </c>
      <c r="F140" s="36">
        <f>SUMIFS(СВЦЭМ!$C$33:$C$776,СВЦЭМ!$A$33:$A$776,$A140,СВЦЭМ!$B$33:$B$776,F$119)+'СЕТ СН'!$I$12+СВЦЭМ!$D$10+'СЕТ СН'!$I$5-'СЕТ СН'!$I$20</f>
        <v>3609.5293600599998</v>
      </c>
      <c r="G140" s="36">
        <f>SUMIFS(СВЦЭМ!$C$33:$C$776,СВЦЭМ!$A$33:$A$776,$A140,СВЦЭМ!$B$33:$B$776,G$119)+'СЕТ СН'!$I$12+СВЦЭМ!$D$10+'СЕТ СН'!$I$5-'СЕТ СН'!$I$20</f>
        <v>3605.65849759</v>
      </c>
      <c r="H140" s="36">
        <f>SUMIFS(СВЦЭМ!$C$33:$C$776,СВЦЭМ!$A$33:$A$776,$A140,СВЦЭМ!$B$33:$B$776,H$119)+'СЕТ СН'!$I$12+СВЦЭМ!$D$10+'СЕТ СН'!$I$5-'СЕТ СН'!$I$20</f>
        <v>3581.1573757199999</v>
      </c>
      <c r="I140" s="36">
        <f>SUMIFS(СВЦЭМ!$C$33:$C$776,СВЦЭМ!$A$33:$A$776,$A140,СВЦЭМ!$B$33:$B$776,I$119)+'СЕТ СН'!$I$12+СВЦЭМ!$D$10+'СЕТ СН'!$I$5-'СЕТ СН'!$I$20</f>
        <v>3562.3712863800001</v>
      </c>
      <c r="J140" s="36">
        <f>SUMIFS(СВЦЭМ!$C$33:$C$776,СВЦЭМ!$A$33:$A$776,$A140,СВЦЭМ!$B$33:$B$776,J$119)+'СЕТ СН'!$I$12+СВЦЭМ!$D$10+'СЕТ СН'!$I$5-'СЕТ СН'!$I$20</f>
        <v>3513.87009988</v>
      </c>
      <c r="K140" s="36">
        <f>SUMIFS(СВЦЭМ!$C$33:$C$776,СВЦЭМ!$A$33:$A$776,$A140,СВЦЭМ!$B$33:$B$776,K$119)+'СЕТ СН'!$I$12+СВЦЭМ!$D$10+'СЕТ СН'!$I$5-'СЕТ СН'!$I$20</f>
        <v>3444.55329579</v>
      </c>
      <c r="L140" s="36">
        <f>SUMIFS(СВЦЭМ!$C$33:$C$776,СВЦЭМ!$A$33:$A$776,$A140,СВЦЭМ!$B$33:$B$776,L$119)+'СЕТ СН'!$I$12+СВЦЭМ!$D$10+'СЕТ СН'!$I$5-'СЕТ СН'!$I$20</f>
        <v>3381.1817465499998</v>
      </c>
      <c r="M140" s="36">
        <f>SUMIFS(СВЦЭМ!$C$33:$C$776,СВЦЭМ!$A$33:$A$776,$A140,СВЦЭМ!$B$33:$B$776,M$119)+'СЕТ СН'!$I$12+СВЦЭМ!$D$10+'СЕТ СН'!$I$5-'СЕТ СН'!$I$20</f>
        <v>3317.46750479</v>
      </c>
      <c r="N140" s="36">
        <f>SUMIFS(СВЦЭМ!$C$33:$C$776,СВЦЭМ!$A$33:$A$776,$A140,СВЦЭМ!$B$33:$B$776,N$119)+'СЕТ СН'!$I$12+СВЦЭМ!$D$10+'СЕТ СН'!$I$5-'СЕТ СН'!$I$20</f>
        <v>3310.3895886600003</v>
      </c>
      <c r="O140" s="36">
        <f>SUMIFS(СВЦЭМ!$C$33:$C$776,СВЦЭМ!$A$33:$A$776,$A140,СВЦЭМ!$B$33:$B$776,O$119)+'СЕТ СН'!$I$12+СВЦЭМ!$D$10+'СЕТ СН'!$I$5-'СЕТ СН'!$I$20</f>
        <v>3306.23241482</v>
      </c>
      <c r="P140" s="36">
        <f>SUMIFS(СВЦЭМ!$C$33:$C$776,СВЦЭМ!$A$33:$A$776,$A140,СВЦЭМ!$B$33:$B$776,P$119)+'СЕТ СН'!$I$12+СВЦЭМ!$D$10+'СЕТ СН'!$I$5-'СЕТ СН'!$I$20</f>
        <v>3305.1803631500002</v>
      </c>
      <c r="Q140" s="36">
        <f>SUMIFS(СВЦЭМ!$C$33:$C$776,СВЦЭМ!$A$33:$A$776,$A140,СВЦЭМ!$B$33:$B$776,Q$119)+'СЕТ СН'!$I$12+СВЦЭМ!$D$10+'СЕТ СН'!$I$5-'СЕТ СН'!$I$20</f>
        <v>3308.1630958599999</v>
      </c>
      <c r="R140" s="36">
        <f>SUMIFS(СВЦЭМ!$C$33:$C$776,СВЦЭМ!$A$33:$A$776,$A140,СВЦЭМ!$B$33:$B$776,R$119)+'СЕТ СН'!$I$12+СВЦЭМ!$D$10+'СЕТ СН'!$I$5-'СЕТ СН'!$I$20</f>
        <v>3307.4043304900001</v>
      </c>
      <c r="S140" s="36">
        <f>SUMIFS(СВЦЭМ!$C$33:$C$776,СВЦЭМ!$A$33:$A$776,$A140,СВЦЭМ!$B$33:$B$776,S$119)+'СЕТ СН'!$I$12+СВЦЭМ!$D$10+'СЕТ СН'!$I$5-'СЕТ СН'!$I$20</f>
        <v>3313.6775817600001</v>
      </c>
      <c r="T140" s="36">
        <f>SUMIFS(СВЦЭМ!$C$33:$C$776,СВЦЭМ!$A$33:$A$776,$A140,СВЦЭМ!$B$33:$B$776,T$119)+'СЕТ СН'!$I$12+СВЦЭМ!$D$10+'СЕТ СН'!$I$5-'СЕТ СН'!$I$20</f>
        <v>3322.03289206</v>
      </c>
      <c r="U140" s="36">
        <f>SUMIFS(СВЦЭМ!$C$33:$C$776,СВЦЭМ!$A$33:$A$776,$A140,СВЦЭМ!$B$33:$B$776,U$119)+'СЕТ СН'!$I$12+СВЦЭМ!$D$10+'СЕТ СН'!$I$5-'СЕТ СН'!$I$20</f>
        <v>3318.6321647899999</v>
      </c>
      <c r="V140" s="36">
        <f>SUMIFS(СВЦЭМ!$C$33:$C$776,СВЦЭМ!$A$33:$A$776,$A140,СВЦЭМ!$B$33:$B$776,V$119)+'СЕТ СН'!$I$12+СВЦЭМ!$D$10+'СЕТ СН'!$I$5-'СЕТ СН'!$I$20</f>
        <v>3301.8707499900001</v>
      </c>
      <c r="W140" s="36">
        <f>SUMIFS(СВЦЭМ!$C$33:$C$776,СВЦЭМ!$A$33:$A$776,$A140,СВЦЭМ!$B$33:$B$776,W$119)+'СЕТ СН'!$I$12+СВЦЭМ!$D$10+'СЕТ СН'!$I$5-'СЕТ СН'!$I$20</f>
        <v>3306.1337964300001</v>
      </c>
      <c r="X140" s="36">
        <f>SUMIFS(СВЦЭМ!$C$33:$C$776,СВЦЭМ!$A$33:$A$776,$A140,СВЦЭМ!$B$33:$B$776,X$119)+'СЕТ СН'!$I$12+СВЦЭМ!$D$10+'СЕТ СН'!$I$5-'СЕТ СН'!$I$20</f>
        <v>3355.4097426600001</v>
      </c>
      <c r="Y140" s="36">
        <f>SUMIFS(СВЦЭМ!$C$33:$C$776,СВЦЭМ!$A$33:$A$776,$A140,СВЦЭМ!$B$33:$B$776,Y$119)+'СЕТ СН'!$I$12+СВЦЭМ!$D$10+'СЕТ СН'!$I$5-'СЕТ СН'!$I$20</f>
        <v>3482.55222116</v>
      </c>
    </row>
    <row r="141" spans="1:25" ht="15.75" x14ac:dyDescent="0.2">
      <c r="A141" s="35">
        <f t="shared" si="3"/>
        <v>44004</v>
      </c>
      <c r="B141" s="36">
        <f>SUMIFS(СВЦЭМ!$C$33:$C$776,СВЦЭМ!$A$33:$A$776,$A141,СВЦЭМ!$B$33:$B$776,B$119)+'СЕТ СН'!$I$12+СВЦЭМ!$D$10+'СЕТ СН'!$I$5-'СЕТ СН'!$I$20</f>
        <v>3546.0514193200002</v>
      </c>
      <c r="C141" s="36">
        <f>SUMIFS(СВЦЭМ!$C$33:$C$776,СВЦЭМ!$A$33:$A$776,$A141,СВЦЭМ!$B$33:$B$776,C$119)+'СЕТ СН'!$I$12+СВЦЭМ!$D$10+'СЕТ СН'!$I$5-'СЕТ СН'!$I$20</f>
        <v>3554.9695727899998</v>
      </c>
      <c r="D141" s="36">
        <f>SUMIFS(СВЦЭМ!$C$33:$C$776,СВЦЭМ!$A$33:$A$776,$A141,СВЦЭМ!$B$33:$B$776,D$119)+'СЕТ СН'!$I$12+СВЦЭМ!$D$10+'СЕТ СН'!$I$5-'СЕТ СН'!$I$20</f>
        <v>3550.9702113399999</v>
      </c>
      <c r="E141" s="36">
        <f>SUMIFS(СВЦЭМ!$C$33:$C$776,СВЦЭМ!$A$33:$A$776,$A141,СВЦЭМ!$B$33:$B$776,E$119)+'СЕТ СН'!$I$12+СВЦЭМ!$D$10+'СЕТ СН'!$I$5-'СЕТ СН'!$I$20</f>
        <v>3551.9854999700001</v>
      </c>
      <c r="F141" s="36">
        <f>SUMIFS(СВЦЭМ!$C$33:$C$776,СВЦЭМ!$A$33:$A$776,$A141,СВЦЭМ!$B$33:$B$776,F$119)+'СЕТ СН'!$I$12+СВЦЭМ!$D$10+'СЕТ СН'!$I$5-'СЕТ СН'!$I$20</f>
        <v>3545.6446744200002</v>
      </c>
      <c r="G141" s="36">
        <f>SUMIFS(СВЦЭМ!$C$33:$C$776,СВЦЭМ!$A$33:$A$776,$A141,СВЦЭМ!$B$33:$B$776,G$119)+'СЕТ СН'!$I$12+СВЦЭМ!$D$10+'СЕТ СН'!$I$5-'СЕТ СН'!$I$20</f>
        <v>3547.24162041</v>
      </c>
      <c r="H141" s="36">
        <f>SUMIFS(СВЦЭМ!$C$33:$C$776,СВЦЭМ!$A$33:$A$776,$A141,СВЦЭМ!$B$33:$B$776,H$119)+'СЕТ СН'!$I$12+СВЦЭМ!$D$10+'СЕТ СН'!$I$5-'СЕТ СН'!$I$20</f>
        <v>3551.0981189700001</v>
      </c>
      <c r="I141" s="36">
        <f>SUMIFS(СВЦЭМ!$C$33:$C$776,СВЦЭМ!$A$33:$A$776,$A141,СВЦЭМ!$B$33:$B$776,I$119)+'СЕТ СН'!$I$12+СВЦЭМ!$D$10+'СЕТ СН'!$I$5-'СЕТ СН'!$I$20</f>
        <v>3556.1036937099998</v>
      </c>
      <c r="J141" s="36">
        <f>SUMIFS(СВЦЭМ!$C$33:$C$776,СВЦЭМ!$A$33:$A$776,$A141,СВЦЭМ!$B$33:$B$776,J$119)+'СЕТ СН'!$I$12+СВЦЭМ!$D$10+'СЕТ СН'!$I$5-'СЕТ СН'!$I$20</f>
        <v>3486.4509118999999</v>
      </c>
      <c r="K141" s="36">
        <f>SUMIFS(СВЦЭМ!$C$33:$C$776,СВЦЭМ!$A$33:$A$776,$A141,СВЦЭМ!$B$33:$B$776,K$119)+'СЕТ СН'!$I$12+СВЦЭМ!$D$10+'СЕТ СН'!$I$5-'СЕТ СН'!$I$20</f>
        <v>3412.0193378700001</v>
      </c>
      <c r="L141" s="36">
        <f>SUMIFS(СВЦЭМ!$C$33:$C$776,СВЦЭМ!$A$33:$A$776,$A141,СВЦЭМ!$B$33:$B$776,L$119)+'СЕТ СН'!$I$12+СВЦЭМ!$D$10+'СЕТ СН'!$I$5-'СЕТ СН'!$I$20</f>
        <v>3360.0992010499999</v>
      </c>
      <c r="M141" s="36">
        <f>SUMIFS(СВЦЭМ!$C$33:$C$776,СВЦЭМ!$A$33:$A$776,$A141,СВЦЭМ!$B$33:$B$776,M$119)+'СЕТ СН'!$I$12+СВЦЭМ!$D$10+'СЕТ СН'!$I$5-'СЕТ СН'!$I$20</f>
        <v>3354.59697775</v>
      </c>
      <c r="N141" s="36">
        <f>SUMIFS(СВЦЭМ!$C$33:$C$776,СВЦЭМ!$A$33:$A$776,$A141,СВЦЭМ!$B$33:$B$776,N$119)+'СЕТ СН'!$I$12+СВЦЭМ!$D$10+'СЕТ СН'!$I$5-'СЕТ СН'!$I$20</f>
        <v>3355.7130542599998</v>
      </c>
      <c r="O141" s="36">
        <f>SUMIFS(СВЦЭМ!$C$33:$C$776,СВЦЭМ!$A$33:$A$776,$A141,СВЦЭМ!$B$33:$B$776,O$119)+'СЕТ СН'!$I$12+СВЦЭМ!$D$10+'СЕТ СН'!$I$5-'СЕТ СН'!$I$20</f>
        <v>3364.89111654</v>
      </c>
      <c r="P141" s="36">
        <f>SUMIFS(СВЦЭМ!$C$33:$C$776,СВЦЭМ!$A$33:$A$776,$A141,СВЦЭМ!$B$33:$B$776,P$119)+'СЕТ СН'!$I$12+СВЦЭМ!$D$10+'СЕТ СН'!$I$5-'СЕТ СН'!$I$20</f>
        <v>3366.7824095599999</v>
      </c>
      <c r="Q141" s="36">
        <f>SUMIFS(СВЦЭМ!$C$33:$C$776,СВЦЭМ!$A$33:$A$776,$A141,СВЦЭМ!$B$33:$B$776,Q$119)+'СЕТ СН'!$I$12+СВЦЭМ!$D$10+'СЕТ СН'!$I$5-'СЕТ СН'!$I$20</f>
        <v>3368.9642245700002</v>
      </c>
      <c r="R141" s="36">
        <f>SUMIFS(СВЦЭМ!$C$33:$C$776,СВЦЭМ!$A$33:$A$776,$A141,СВЦЭМ!$B$33:$B$776,R$119)+'СЕТ СН'!$I$12+СВЦЭМ!$D$10+'СЕТ СН'!$I$5-'СЕТ СН'!$I$20</f>
        <v>3364.4449088000001</v>
      </c>
      <c r="S141" s="36">
        <f>SUMIFS(СВЦЭМ!$C$33:$C$776,СВЦЭМ!$A$33:$A$776,$A141,СВЦЭМ!$B$33:$B$776,S$119)+'СЕТ СН'!$I$12+СВЦЭМ!$D$10+'СЕТ СН'!$I$5-'СЕТ СН'!$I$20</f>
        <v>3369.2138448200003</v>
      </c>
      <c r="T141" s="36">
        <f>SUMIFS(СВЦЭМ!$C$33:$C$776,СВЦЭМ!$A$33:$A$776,$A141,СВЦЭМ!$B$33:$B$776,T$119)+'СЕТ СН'!$I$12+СВЦЭМ!$D$10+'СЕТ СН'!$I$5-'СЕТ СН'!$I$20</f>
        <v>3370.26113252</v>
      </c>
      <c r="U141" s="36">
        <f>SUMIFS(СВЦЭМ!$C$33:$C$776,СВЦЭМ!$A$33:$A$776,$A141,СВЦЭМ!$B$33:$B$776,U$119)+'СЕТ СН'!$I$12+СВЦЭМ!$D$10+'СЕТ СН'!$I$5-'СЕТ СН'!$I$20</f>
        <v>3367.9755120499999</v>
      </c>
      <c r="V141" s="36">
        <f>SUMIFS(СВЦЭМ!$C$33:$C$776,СВЦЭМ!$A$33:$A$776,$A141,СВЦЭМ!$B$33:$B$776,V$119)+'СЕТ СН'!$I$12+СВЦЭМ!$D$10+'СЕТ СН'!$I$5-'СЕТ СН'!$I$20</f>
        <v>3359.80624476</v>
      </c>
      <c r="W141" s="36">
        <f>SUMIFS(СВЦЭМ!$C$33:$C$776,СВЦЭМ!$A$33:$A$776,$A141,СВЦЭМ!$B$33:$B$776,W$119)+'СЕТ СН'!$I$12+СВЦЭМ!$D$10+'СЕТ СН'!$I$5-'СЕТ СН'!$I$20</f>
        <v>3345.4423323199999</v>
      </c>
      <c r="X141" s="36">
        <f>SUMIFS(СВЦЭМ!$C$33:$C$776,СВЦЭМ!$A$33:$A$776,$A141,СВЦЭМ!$B$33:$B$776,X$119)+'СЕТ СН'!$I$12+СВЦЭМ!$D$10+'СЕТ СН'!$I$5-'СЕТ СН'!$I$20</f>
        <v>3388.5111925900001</v>
      </c>
      <c r="Y141" s="36">
        <f>SUMIFS(СВЦЭМ!$C$33:$C$776,СВЦЭМ!$A$33:$A$776,$A141,СВЦЭМ!$B$33:$B$776,Y$119)+'СЕТ СН'!$I$12+СВЦЭМ!$D$10+'СЕТ СН'!$I$5-'СЕТ СН'!$I$20</f>
        <v>3493.0342409499999</v>
      </c>
    </row>
    <row r="142" spans="1:25" ht="15.75" x14ac:dyDescent="0.2">
      <c r="A142" s="35">
        <f t="shared" si="3"/>
        <v>44005</v>
      </c>
      <c r="B142" s="36">
        <f>SUMIFS(СВЦЭМ!$C$33:$C$776,СВЦЭМ!$A$33:$A$776,$A142,СВЦЭМ!$B$33:$B$776,B$119)+'СЕТ СН'!$I$12+СВЦЭМ!$D$10+'СЕТ СН'!$I$5-'СЕТ СН'!$I$20</f>
        <v>3600.99830737</v>
      </c>
      <c r="C142" s="36">
        <f>SUMIFS(СВЦЭМ!$C$33:$C$776,СВЦЭМ!$A$33:$A$776,$A142,СВЦЭМ!$B$33:$B$776,C$119)+'СЕТ СН'!$I$12+СВЦЭМ!$D$10+'СЕТ СН'!$I$5-'СЕТ СН'!$I$20</f>
        <v>3599.68291322</v>
      </c>
      <c r="D142" s="36">
        <f>SUMIFS(СВЦЭМ!$C$33:$C$776,СВЦЭМ!$A$33:$A$776,$A142,СВЦЭМ!$B$33:$B$776,D$119)+'СЕТ СН'!$I$12+СВЦЭМ!$D$10+'СЕТ СН'!$I$5-'СЕТ СН'!$I$20</f>
        <v>3591.4756836500001</v>
      </c>
      <c r="E142" s="36">
        <f>SUMIFS(СВЦЭМ!$C$33:$C$776,СВЦЭМ!$A$33:$A$776,$A142,СВЦЭМ!$B$33:$B$776,E$119)+'СЕТ СН'!$I$12+СВЦЭМ!$D$10+'СЕТ СН'!$I$5-'СЕТ СН'!$I$20</f>
        <v>3595.5032885599999</v>
      </c>
      <c r="F142" s="36">
        <f>SUMIFS(СВЦЭМ!$C$33:$C$776,СВЦЭМ!$A$33:$A$776,$A142,СВЦЭМ!$B$33:$B$776,F$119)+'СЕТ СН'!$I$12+СВЦЭМ!$D$10+'СЕТ СН'!$I$5-'СЕТ СН'!$I$20</f>
        <v>3595.16280972</v>
      </c>
      <c r="G142" s="36">
        <f>SUMIFS(СВЦЭМ!$C$33:$C$776,СВЦЭМ!$A$33:$A$776,$A142,СВЦЭМ!$B$33:$B$776,G$119)+'СЕТ СН'!$I$12+СВЦЭМ!$D$10+'СЕТ СН'!$I$5-'СЕТ СН'!$I$20</f>
        <v>3599.4380263000003</v>
      </c>
      <c r="H142" s="36">
        <f>SUMIFS(СВЦЭМ!$C$33:$C$776,СВЦЭМ!$A$33:$A$776,$A142,СВЦЭМ!$B$33:$B$776,H$119)+'СЕТ СН'!$I$12+СВЦЭМ!$D$10+'СЕТ СН'!$I$5-'СЕТ СН'!$I$20</f>
        <v>3596.99507159</v>
      </c>
      <c r="I142" s="36">
        <f>SUMIFS(СВЦЭМ!$C$33:$C$776,СВЦЭМ!$A$33:$A$776,$A142,СВЦЭМ!$B$33:$B$776,I$119)+'СЕТ СН'!$I$12+СВЦЭМ!$D$10+'СЕТ СН'!$I$5-'СЕТ СН'!$I$20</f>
        <v>3539.0985822000002</v>
      </c>
      <c r="J142" s="36">
        <f>SUMIFS(СВЦЭМ!$C$33:$C$776,СВЦЭМ!$A$33:$A$776,$A142,СВЦЭМ!$B$33:$B$776,J$119)+'СЕТ СН'!$I$12+СВЦЭМ!$D$10+'СЕТ СН'!$I$5-'СЕТ СН'!$I$20</f>
        <v>3532.1331557399999</v>
      </c>
      <c r="K142" s="36">
        <f>SUMIFS(СВЦЭМ!$C$33:$C$776,СВЦЭМ!$A$33:$A$776,$A142,СВЦЭМ!$B$33:$B$776,K$119)+'СЕТ СН'!$I$12+СВЦЭМ!$D$10+'СЕТ СН'!$I$5-'СЕТ СН'!$I$20</f>
        <v>3443.84695951</v>
      </c>
      <c r="L142" s="36">
        <f>SUMIFS(СВЦЭМ!$C$33:$C$776,СВЦЭМ!$A$33:$A$776,$A142,СВЦЭМ!$B$33:$B$776,L$119)+'СЕТ СН'!$I$12+СВЦЭМ!$D$10+'СЕТ СН'!$I$5-'СЕТ СН'!$I$20</f>
        <v>3378.3157883100002</v>
      </c>
      <c r="M142" s="36">
        <f>SUMIFS(СВЦЭМ!$C$33:$C$776,СВЦЭМ!$A$33:$A$776,$A142,СВЦЭМ!$B$33:$B$776,M$119)+'СЕТ СН'!$I$12+СВЦЭМ!$D$10+'СЕТ СН'!$I$5-'СЕТ СН'!$I$20</f>
        <v>3382.2646199700002</v>
      </c>
      <c r="N142" s="36">
        <f>SUMIFS(СВЦЭМ!$C$33:$C$776,СВЦЭМ!$A$33:$A$776,$A142,СВЦЭМ!$B$33:$B$776,N$119)+'СЕТ СН'!$I$12+СВЦЭМ!$D$10+'СЕТ СН'!$I$5-'СЕТ СН'!$I$20</f>
        <v>3374.9352104499999</v>
      </c>
      <c r="O142" s="36">
        <f>SUMIFS(СВЦЭМ!$C$33:$C$776,СВЦЭМ!$A$33:$A$776,$A142,СВЦЭМ!$B$33:$B$776,O$119)+'СЕТ СН'!$I$12+СВЦЭМ!$D$10+'СЕТ СН'!$I$5-'СЕТ СН'!$I$20</f>
        <v>3380.7447010000001</v>
      </c>
      <c r="P142" s="36">
        <f>SUMIFS(СВЦЭМ!$C$33:$C$776,СВЦЭМ!$A$33:$A$776,$A142,СВЦЭМ!$B$33:$B$776,P$119)+'СЕТ СН'!$I$12+СВЦЭМ!$D$10+'СЕТ СН'!$I$5-'СЕТ СН'!$I$20</f>
        <v>3382.7328528500002</v>
      </c>
      <c r="Q142" s="36">
        <f>SUMIFS(СВЦЭМ!$C$33:$C$776,СВЦЭМ!$A$33:$A$776,$A142,СВЦЭМ!$B$33:$B$776,Q$119)+'СЕТ СН'!$I$12+СВЦЭМ!$D$10+'СЕТ СН'!$I$5-'СЕТ СН'!$I$20</f>
        <v>3385.8809692899999</v>
      </c>
      <c r="R142" s="36">
        <f>SUMIFS(СВЦЭМ!$C$33:$C$776,СВЦЭМ!$A$33:$A$776,$A142,СВЦЭМ!$B$33:$B$776,R$119)+'СЕТ СН'!$I$12+СВЦЭМ!$D$10+'СЕТ СН'!$I$5-'СЕТ СН'!$I$20</f>
        <v>3383.1252595199999</v>
      </c>
      <c r="S142" s="36">
        <f>SUMIFS(СВЦЭМ!$C$33:$C$776,СВЦЭМ!$A$33:$A$776,$A142,СВЦЭМ!$B$33:$B$776,S$119)+'СЕТ СН'!$I$12+СВЦЭМ!$D$10+'СЕТ СН'!$I$5-'СЕТ СН'!$I$20</f>
        <v>3382.6196719600002</v>
      </c>
      <c r="T142" s="36">
        <f>SUMIFS(СВЦЭМ!$C$33:$C$776,СВЦЭМ!$A$33:$A$776,$A142,СВЦЭМ!$B$33:$B$776,T$119)+'СЕТ СН'!$I$12+СВЦЭМ!$D$10+'СЕТ СН'!$I$5-'СЕТ СН'!$I$20</f>
        <v>3383.5908342100001</v>
      </c>
      <c r="U142" s="36">
        <f>SUMIFS(СВЦЭМ!$C$33:$C$776,СВЦЭМ!$A$33:$A$776,$A142,СВЦЭМ!$B$33:$B$776,U$119)+'СЕТ СН'!$I$12+СВЦЭМ!$D$10+'СЕТ СН'!$I$5-'СЕТ СН'!$I$20</f>
        <v>3386.4027509299999</v>
      </c>
      <c r="V142" s="36">
        <f>SUMIFS(СВЦЭМ!$C$33:$C$776,СВЦЭМ!$A$33:$A$776,$A142,СВЦЭМ!$B$33:$B$776,V$119)+'СЕТ СН'!$I$12+СВЦЭМ!$D$10+'СЕТ СН'!$I$5-'СЕТ СН'!$I$20</f>
        <v>3382.9501599499999</v>
      </c>
      <c r="W142" s="36">
        <f>SUMIFS(СВЦЭМ!$C$33:$C$776,СВЦЭМ!$A$33:$A$776,$A142,СВЦЭМ!$B$33:$B$776,W$119)+'СЕТ СН'!$I$12+СВЦЭМ!$D$10+'СЕТ СН'!$I$5-'СЕТ СН'!$I$20</f>
        <v>3354.4232514200003</v>
      </c>
      <c r="X142" s="36">
        <f>SUMIFS(СВЦЭМ!$C$33:$C$776,СВЦЭМ!$A$33:$A$776,$A142,СВЦЭМ!$B$33:$B$776,X$119)+'СЕТ СН'!$I$12+СВЦЭМ!$D$10+'СЕТ СН'!$I$5-'СЕТ СН'!$I$20</f>
        <v>3362.5780396300001</v>
      </c>
      <c r="Y142" s="36">
        <f>SUMIFS(СВЦЭМ!$C$33:$C$776,СВЦЭМ!$A$33:$A$776,$A142,СВЦЭМ!$B$33:$B$776,Y$119)+'СЕТ СН'!$I$12+СВЦЭМ!$D$10+'СЕТ СН'!$I$5-'СЕТ СН'!$I$20</f>
        <v>3443.9199134700002</v>
      </c>
    </row>
    <row r="143" spans="1:25" ht="15.75" x14ac:dyDescent="0.2">
      <c r="A143" s="35">
        <f t="shared" si="3"/>
        <v>44006</v>
      </c>
      <c r="B143" s="36">
        <f>SUMIFS(СВЦЭМ!$C$33:$C$776,СВЦЭМ!$A$33:$A$776,$A143,СВЦЭМ!$B$33:$B$776,B$119)+'СЕТ СН'!$I$12+СВЦЭМ!$D$10+'СЕТ СН'!$I$5-'СЕТ СН'!$I$20</f>
        <v>3547.7653306000002</v>
      </c>
      <c r="C143" s="36">
        <f>SUMIFS(СВЦЭМ!$C$33:$C$776,СВЦЭМ!$A$33:$A$776,$A143,СВЦЭМ!$B$33:$B$776,C$119)+'СЕТ СН'!$I$12+СВЦЭМ!$D$10+'СЕТ СН'!$I$5-'СЕТ СН'!$I$20</f>
        <v>3589.1079884299998</v>
      </c>
      <c r="D143" s="36">
        <f>SUMIFS(СВЦЭМ!$C$33:$C$776,СВЦЭМ!$A$33:$A$776,$A143,СВЦЭМ!$B$33:$B$776,D$119)+'СЕТ СН'!$I$12+СВЦЭМ!$D$10+'СЕТ СН'!$I$5-'СЕТ СН'!$I$20</f>
        <v>3607.4222703099999</v>
      </c>
      <c r="E143" s="36">
        <f>SUMIFS(СВЦЭМ!$C$33:$C$776,СВЦЭМ!$A$33:$A$776,$A143,СВЦЭМ!$B$33:$B$776,E$119)+'СЕТ СН'!$I$12+СВЦЭМ!$D$10+'СЕТ СН'!$I$5-'СЕТ СН'!$I$20</f>
        <v>3624.3072087199998</v>
      </c>
      <c r="F143" s="36">
        <f>SUMIFS(СВЦЭМ!$C$33:$C$776,СВЦЭМ!$A$33:$A$776,$A143,СВЦЭМ!$B$33:$B$776,F$119)+'СЕТ СН'!$I$12+СВЦЭМ!$D$10+'СЕТ СН'!$I$5-'СЕТ СН'!$I$20</f>
        <v>3626.3466777399999</v>
      </c>
      <c r="G143" s="36">
        <f>SUMIFS(СВЦЭМ!$C$33:$C$776,СВЦЭМ!$A$33:$A$776,$A143,СВЦЭМ!$B$33:$B$776,G$119)+'СЕТ СН'!$I$12+СВЦЭМ!$D$10+'СЕТ СН'!$I$5-'СЕТ СН'!$I$20</f>
        <v>3629.3541282699998</v>
      </c>
      <c r="H143" s="36">
        <f>SUMIFS(СВЦЭМ!$C$33:$C$776,СВЦЭМ!$A$33:$A$776,$A143,СВЦЭМ!$B$33:$B$776,H$119)+'СЕТ СН'!$I$12+СВЦЭМ!$D$10+'СЕТ СН'!$I$5-'СЕТ СН'!$I$20</f>
        <v>3630.2010726500002</v>
      </c>
      <c r="I143" s="36">
        <f>SUMIFS(СВЦЭМ!$C$33:$C$776,СВЦЭМ!$A$33:$A$776,$A143,СВЦЭМ!$B$33:$B$776,I$119)+'СЕТ СН'!$I$12+СВЦЭМ!$D$10+'СЕТ СН'!$I$5-'СЕТ СН'!$I$20</f>
        <v>3601.0595811600001</v>
      </c>
      <c r="J143" s="36">
        <f>SUMIFS(СВЦЭМ!$C$33:$C$776,СВЦЭМ!$A$33:$A$776,$A143,СВЦЭМ!$B$33:$B$776,J$119)+'СЕТ СН'!$I$12+СВЦЭМ!$D$10+'СЕТ СН'!$I$5-'СЕТ СН'!$I$20</f>
        <v>3547.3103295700002</v>
      </c>
      <c r="K143" s="36">
        <f>SUMIFS(СВЦЭМ!$C$33:$C$776,СВЦЭМ!$A$33:$A$776,$A143,СВЦЭМ!$B$33:$B$776,K$119)+'СЕТ СН'!$I$12+СВЦЭМ!$D$10+'СЕТ СН'!$I$5-'СЕТ СН'!$I$20</f>
        <v>3431.4551052100001</v>
      </c>
      <c r="L143" s="36">
        <f>SUMIFS(СВЦЭМ!$C$33:$C$776,СВЦЭМ!$A$33:$A$776,$A143,СВЦЭМ!$B$33:$B$776,L$119)+'СЕТ СН'!$I$12+СВЦЭМ!$D$10+'СЕТ СН'!$I$5-'СЕТ СН'!$I$20</f>
        <v>3376.0264408200001</v>
      </c>
      <c r="M143" s="36">
        <f>SUMIFS(СВЦЭМ!$C$33:$C$776,СВЦЭМ!$A$33:$A$776,$A143,СВЦЭМ!$B$33:$B$776,M$119)+'СЕТ СН'!$I$12+СВЦЭМ!$D$10+'СЕТ СН'!$I$5-'СЕТ СН'!$I$20</f>
        <v>3367.29454111</v>
      </c>
      <c r="N143" s="36">
        <f>SUMIFS(СВЦЭМ!$C$33:$C$776,СВЦЭМ!$A$33:$A$776,$A143,СВЦЭМ!$B$33:$B$776,N$119)+'СЕТ СН'!$I$12+СВЦЭМ!$D$10+'СЕТ СН'!$I$5-'СЕТ СН'!$I$20</f>
        <v>3353.6653764500002</v>
      </c>
      <c r="O143" s="36">
        <f>SUMIFS(СВЦЭМ!$C$33:$C$776,СВЦЭМ!$A$33:$A$776,$A143,СВЦЭМ!$B$33:$B$776,O$119)+'СЕТ СН'!$I$12+СВЦЭМ!$D$10+'СЕТ СН'!$I$5-'СЕТ СН'!$I$20</f>
        <v>3338.2409090900001</v>
      </c>
      <c r="P143" s="36">
        <f>SUMIFS(СВЦЭМ!$C$33:$C$776,СВЦЭМ!$A$33:$A$776,$A143,СВЦЭМ!$B$33:$B$776,P$119)+'СЕТ СН'!$I$12+СВЦЭМ!$D$10+'СЕТ СН'!$I$5-'СЕТ СН'!$I$20</f>
        <v>3343.3109165699998</v>
      </c>
      <c r="Q143" s="36">
        <f>SUMIFS(СВЦЭМ!$C$33:$C$776,СВЦЭМ!$A$33:$A$776,$A143,СВЦЭМ!$B$33:$B$776,Q$119)+'СЕТ СН'!$I$12+СВЦЭМ!$D$10+'СЕТ СН'!$I$5-'СЕТ СН'!$I$20</f>
        <v>3345.8685296499998</v>
      </c>
      <c r="R143" s="36">
        <f>SUMIFS(СВЦЭМ!$C$33:$C$776,СВЦЭМ!$A$33:$A$776,$A143,СВЦЭМ!$B$33:$B$776,R$119)+'СЕТ СН'!$I$12+СВЦЭМ!$D$10+'СЕТ СН'!$I$5-'СЕТ СН'!$I$20</f>
        <v>3359.6329201200001</v>
      </c>
      <c r="S143" s="36">
        <f>SUMIFS(СВЦЭМ!$C$33:$C$776,СВЦЭМ!$A$33:$A$776,$A143,СВЦЭМ!$B$33:$B$776,S$119)+'СЕТ СН'!$I$12+СВЦЭМ!$D$10+'СЕТ СН'!$I$5-'СЕТ СН'!$I$20</f>
        <v>3362.4042727400001</v>
      </c>
      <c r="T143" s="36">
        <f>SUMIFS(СВЦЭМ!$C$33:$C$776,СВЦЭМ!$A$33:$A$776,$A143,СВЦЭМ!$B$33:$B$776,T$119)+'СЕТ СН'!$I$12+СВЦЭМ!$D$10+'СЕТ СН'!$I$5-'СЕТ СН'!$I$20</f>
        <v>3357.57159615</v>
      </c>
      <c r="U143" s="36">
        <f>SUMIFS(СВЦЭМ!$C$33:$C$776,СВЦЭМ!$A$33:$A$776,$A143,СВЦЭМ!$B$33:$B$776,U$119)+'СЕТ СН'!$I$12+СВЦЭМ!$D$10+'СЕТ СН'!$I$5-'СЕТ СН'!$I$20</f>
        <v>3356.6592466699999</v>
      </c>
      <c r="V143" s="36">
        <f>SUMIFS(СВЦЭМ!$C$33:$C$776,СВЦЭМ!$A$33:$A$776,$A143,СВЦЭМ!$B$33:$B$776,V$119)+'СЕТ СН'!$I$12+СВЦЭМ!$D$10+'СЕТ СН'!$I$5-'СЕТ СН'!$I$20</f>
        <v>3328.5373864399999</v>
      </c>
      <c r="W143" s="36">
        <f>SUMIFS(СВЦЭМ!$C$33:$C$776,СВЦЭМ!$A$33:$A$776,$A143,СВЦЭМ!$B$33:$B$776,W$119)+'СЕТ СН'!$I$12+СВЦЭМ!$D$10+'СЕТ СН'!$I$5-'СЕТ СН'!$I$20</f>
        <v>3330.2387059500002</v>
      </c>
      <c r="X143" s="36">
        <f>SUMIFS(СВЦЭМ!$C$33:$C$776,СВЦЭМ!$A$33:$A$776,$A143,СВЦЭМ!$B$33:$B$776,X$119)+'СЕТ СН'!$I$12+СВЦЭМ!$D$10+'СЕТ СН'!$I$5-'СЕТ СН'!$I$20</f>
        <v>3386.1099204399998</v>
      </c>
      <c r="Y143" s="36">
        <f>SUMIFS(СВЦЭМ!$C$33:$C$776,СВЦЭМ!$A$33:$A$776,$A143,СВЦЭМ!$B$33:$B$776,Y$119)+'СЕТ СН'!$I$12+СВЦЭМ!$D$10+'СЕТ СН'!$I$5-'СЕТ СН'!$I$20</f>
        <v>3492.8856043000001</v>
      </c>
    </row>
    <row r="144" spans="1:25" ht="15.75" x14ac:dyDescent="0.2">
      <c r="A144" s="35">
        <f t="shared" si="3"/>
        <v>44007</v>
      </c>
      <c r="B144" s="36">
        <f>SUMIFS(СВЦЭМ!$C$33:$C$776,СВЦЭМ!$A$33:$A$776,$A144,СВЦЭМ!$B$33:$B$776,B$119)+'СЕТ СН'!$I$12+СВЦЭМ!$D$10+'СЕТ СН'!$I$5-'СЕТ СН'!$I$20</f>
        <v>3583.0236488800001</v>
      </c>
      <c r="C144" s="36">
        <f>SUMIFS(СВЦЭМ!$C$33:$C$776,СВЦЭМ!$A$33:$A$776,$A144,СВЦЭМ!$B$33:$B$776,C$119)+'СЕТ СН'!$I$12+СВЦЭМ!$D$10+'СЕТ СН'!$I$5-'СЕТ СН'!$I$20</f>
        <v>3615.4783042899999</v>
      </c>
      <c r="D144" s="36">
        <f>SUMIFS(СВЦЭМ!$C$33:$C$776,СВЦЭМ!$A$33:$A$776,$A144,СВЦЭМ!$B$33:$B$776,D$119)+'СЕТ СН'!$I$12+СВЦЭМ!$D$10+'СЕТ СН'!$I$5-'СЕТ СН'!$I$20</f>
        <v>3633.0279734000001</v>
      </c>
      <c r="E144" s="36">
        <f>SUMIFS(СВЦЭМ!$C$33:$C$776,СВЦЭМ!$A$33:$A$776,$A144,СВЦЭМ!$B$33:$B$776,E$119)+'СЕТ СН'!$I$12+СВЦЭМ!$D$10+'СЕТ СН'!$I$5-'СЕТ СН'!$I$20</f>
        <v>3636.75069244</v>
      </c>
      <c r="F144" s="36">
        <f>SUMIFS(СВЦЭМ!$C$33:$C$776,СВЦЭМ!$A$33:$A$776,$A144,СВЦЭМ!$B$33:$B$776,F$119)+'СЕТ СН'!$I$12+СВЦЭМ!$D$10+'СЕТ СН'!$I$5-'СЕТ СН'!$I$20</f>
        <v>3636.3377820200003</v>
      </c>
      <c r="G144" s="36">
        <f>SUMIFS(СВЦЭМ!$C$33:$C$776,СВЦЭМ!$A$33:$A$776,$A144,СВЦЭМ!$B$33:$B$776,G$119)+'СЕТ СН'!$I$12+СВЦЭМ!$D$10+'СЕТ СН'!$I$5-'СЕТ СН'!$I$20</f>
        <v>3640.12093951</v>
      </c>
      <c r="H144" s="36">
        <f>SUMIFS(СВЦЭМ!$C$33:$C$776,СВЦЭМ!$A$33:$A$776,$A144,СВЦЭМ!$B$33:$B$776,H$119)+'СЕТ СН'!$I$12+СВЦЭМ!$D$10+'СЕТ СН'!$I$5-'СЕТ СН'!$I$20</f>
        <v>3623.21112386</v>
      </c>
      <c r="I144" s="36">
        <f>SUMIFS(СВЦЭМ!$C$33:$C$776,СВЦЭМ!$A$33:$A$776,$A144,СВЦЭМ!$B$33:$B$776,I$119)+'СЕТ СН'!$I$12+СВЦЭМ!$D$10+'СЕТ СН'!$I$5-'СЕТ СН'!$I$20</f>
        <v>3593.4477970600001</v>
      </c>
      <c r="J144" s="36">
        <f>SUMIFS(СВЦЭМ!$C$33:$C$776,СВЦЭМ!$A$33:$A$776,$A144,СВЦЭМ!$B$33:$B$776,J$119)+'СЕТ СН'!$I$12+СВЦЭМ!$D$10+'СЕТ СН'!$I$5-'СЕТ СН'!$I$20</f>
        <v>3548.98580971</v>
      </c>
      <c r="K144" s="36">
        <f>SUMIFS(СВЦЭМ!$C$33:$C$776,СВЦЭМ!$A$33:$A$776,$A144,СВЦЭМ!$B$33:$B$776,K$119)+'СЕТ СН'!$I$12+СВЦЭМ!$D$10+'СЕТ СН'!$I$5-'СЕТ СН'!$I$20</f>
        <v>3450.5223169999999</v>
      </c>
      <c r="L144" s="36">
        <f>SUMIFS(СВЦЭМ!$C$33:$C$776,СВЦЭМ!$A$33:$A$776,$A144,СВЦЭМ!$B$33:$B$776,L$119)+'СЕТ СН'!$I$12+СВЦЭМ!$D$10+'СЕТ СН'!$I$5-'СЕТ СН'!$I$20</f>
        <v>3379.2090371200002</v>
      </c>
      <c r="M144" s="36">
        <f>SUMIFS(СВЦЭМ!$C$33:$C$776,СВЦЭМ!$A$33:$A$776,$A144,СВЦЭМ!$B$33:$B$776,M$119)+'СЕТ СН'!$I$12+СВЦЭМ!$D$10+'СЕТ СН'!$I$5-'СЕТ СН'!$I$20</f>
        <v>3343.5419513100001</v>
      </c>
      <c r="N144" s="36">
        <f>SUMIFS(СВЦЭМ!$C$33:$C$776,СВЦЭМ!$A$33:$A$776,$A144,СВЦЭМ!$B$33:$B$776,N$119)+'СЕТ СН'!$I$12+СВЦЭМ!$D$10+'СЕТ СН'!$I$5-'СЕТ СН'!$I$20</f>
        <v>3350.2199043800001</v>
      </c>
      <c r="O144" s="36">
        <f>SUMIFS(СВЦЭМ!$C$33:$C$776,СВЦЭМ!$A$33:$A$776,$A144,СВЦЭМ!$B$33:$B$776,O$119)+'СЕТ СН'!$I$12+СВЦЭМ!$D$10+'СЕТ СН'!$I$5-'СЕТ СН'!$I$20</f>
        <v>3348.7416468199999</v>
      </c>
      <c r="P144" s="36">
        <f>SUMIFS(СВЦЭМ!$C$33:$C$776,СВЦЭМ!$A$33:$A$776,$A144,СВЦЭМ!$B$33:$B$776,P$119)+'СЕТ СН'!$I$12+СВЦЭМ!$D$10+'СЕТ СН'!$I$5-'СЕТ СН'!$I$20</f>
        <v>3353.6674837599999</v>
      </c>
      <c r="Q144" s="36">
        <f>SUMIFS(СВЦЭМ!$C$33:$C$776,СВЦЭМ!$A$33:$A$776,$A144,СВЦЭМ!$B$33:$B$776,Q$119)+'СЕТ СН'!$I$12+СВЦЭМ!$D$10+'СЕТ СН'!$I$5-'СЕТ СН'!$I$20</f>
        <v>3356.1552695700002</v>
      </c>
      <c r="R144" s="36">
        <f>SUMIFS(СВЦЭМ!$C$33:$C$776,СВЦЭМ!$A$33:$A$776,$A144,СВЦЭМ!$B$33:$B$776,R$119)+'СЕТ СН'!$I$12+СВЦЭМ!$D$10+'СЕТ СН'!$I$5-'СЕТ СН'!$I$20</f>
        <v>3356.80526478</v>
      </c>
      <c r="S144" s="36">
        <f>SUMIFS(СВЦЭМ!$C$33:$C$776,СВЦЭМ!$A$33:$A$776,$A144,СВЦЭМ!$B$33:$B$776,S$119)+'СЕТ СН'!$I$12+СВЦЭМ!$D$10+'СЕТ СН'!$I$5-'СЕТ СН'!$I$20</f>
        <v>3377.3872286199999</v>
      </c>
      <c r="T144" s="36">
        <f>SUMIFS(СВЦЭМ!$C$33:$C$776,СВЦЭМ!$A$33:$A$776,$A144,СВЦЭМ!$B$33:$B$776,T$119)+'СЕТ СН'!$I$12+СВЦЭМ!$D$10+'СЕТ СН'!$I$5-'СЕТ СН'!$I$20</f>
        <v>3375.2525939799998</v>
      </c>
      <c r="U144" s="36">
        <f>SUMIFS(СВЦЭМ!$C$33:$C$776,СВЦЭМ!$A$33:$A$776,$A144,СВЦЭМ!$B$33:$B$776,U$119)+'СЕТ СН'!$I$12+СВЦЭМ!$D$10+'СЕТ СН'!$I$5-'СЕТ СН'!$I$20</f>
        <v>3372.8587982399999</v>
      </c>
      <c r="V144" s="36">
        <f>SUMIFS(СВЦЭМ!$C$33:$C$776,СВЦЭМ!$A$33:$A$776,$A144,СВЦЭМ!$B$33:$B$776,V$119)+'СЕТ СН'!$I$12+СВЦЭМ!$D$10+'СЕТ СН'!$I$5-'СЕТ СН'!$I$20</f>
        <v>3346.2898749599999</v>
      </c>
      <c r="W144" s="36">
        <f>SUMIFS(СВЦЭМ!$C$33:$C$776,СВЦЭМ!$A$33:$A$776,$A144,СВЦЭМ!$B$33:$B$776,W$119)+'СЕТ СН'!$I$12+СВЦЭМ!$D$10+'СЕТ СН'!$I$5-'СЕТ СН'!$I$20</f>
        <v>3346.7414811200001</v>
      </c>
      <c r="X144" s="36">
        <f>SUMIFS(СВЦЭМ!$C$33:$C$776,СВЦЭМ!$A$33:$A$776,$A144,СВЦЭМ!$B$33:$B$776,X$119)+'СЕТ СН'!$I$12+СВЦЭМ!$D$10+'СЕТ СН'!$I$5-'СЕТ СН'!$I$20</f>
        <v>3414.1287225999999</v>
      </c>
      <c r="Y144" s="36">
        <f>SUMIFS(СВЦЭМ!$C$33:$C$776,СВЦЭМ!$A$33:$A$776,$A144,СВЦЭМ!$B$33:$B$776,Y$119)+'СЕТ СН'!$I$12+СВЦЭМ!$D$10+'СЕТ СН'!$I$5-'СЕТ СН'!$I$20</f>
        <v>3505.3073737200002</v>
      </c>
    </row>
    <row r="145" spans="1:26" ht="15.75" x14ac:dyDescent="0.2">
      <c r="A145" s="35">
        <f t="shared" si="3"/>
        <v>44008</v>
      </c>
      <c r="B145" s="36">
        <f>SUMIFS(СВЦЭМ!$C$33:$C$776,СВЦЭМ!$A$33:$A$776,$A145,СВЦЭМ!$B$33:$B$776,B$119)+'СЕТ СН'!$I$12+СВЦЭМ!$D$10+'СЕТ СН'!$I$5-'СЕТ СН'!$I$20</f>
        <v>3564.08214997</v>
      </c>
      <c r="C145" s="36">
        <f>SUMIFS(СВЦЭМ!$C$33:$C$776,СВЦЭМ!$A$33:$A$776,$A145,СВЦЭМ!$B$33:$B$776,C$119)+'СЕТ СН'!$I$12+СВЦЭМ!$D$10+'СЕТ СН'!$I$5-'СЕТ СН'!$I$20</f>
        <v>3593.77421082</v>
      </c>
      <c r="D145" s="36">
        <f>SUMIFS(СВЦЭМ!$C$33:$C$776,СВЦЭМ!$A$33:$A$776,$A145,СВЦЭМ!$B$33:$B$776,D$119)+'СЕТ СН'!$I$12+СВЦЭМ!$D$10+'СЕТ СН'!$I$5-'СЕТ СН'!$I$20</f>
        <v>3600.81236554</v>
      </c>
      <c r="E145" s="36">
        <f>SUMIFS(СВЦЭМ!$C$33:$C$776,СВЦЭМ!$A$33:$A$776,$A145,СВЦЭМ!$B$33:$B$776,E$119)+'СЕТ СН'!$I$12+СВЦЭМ!$D$10+'СЕТ СН'!$I$5-'СЕТ СН'!$I$20</f>
        <v>3606.4474031</v>
      </c>
      <c r="F145" s="36">
        <f>SUMIFS(СВЦЭМ!$C$33:$C$776,СВЦЭМ!$A$33:$A$776,$A145,СВЦЭМ!$B$33:$B$776,F$119)+'СЕТ СН'!$I$12+СВЦЭМ!$D$10+'СЕТ СН'!$I$5-'СЕТ СН'!$I$20</f>
        <v>3611.37404431</v>
      </c>
      <c r="G145" s="36">
        <f>SUMIFS(СВЦЭМ!$C$33:$C$776,СВЦЭМ!$A$33:$A$776,$A145,СВЦЭМ!$B$33:$B$776,G$119)+'СЕТ СН'!$I$12+СВЦЭМ!$D$10+'СЕТ СН'!$I$5-'СЕТ СН'!$I$20</f>
        <v>3608.3267774300002</v>
      </c>
      <c r="H145" s="36">
        <f>SUMIFS(СВЦЭМ!$C$33:$C$776,СВЦЭМ!$A$33:$A$776,$A145,СВЦЭМ!$B$33:$B$776,H$119)+'СЕТ СН'!$I$12+СВЦЭМ!$D$10+'СЕТ СН'!$I$5-'СЕТ СН'!$I$20</f>
        <v>3612.7223623999998</v>
      </c>
      <c r="I145" s="36">
        <f>SUMIFS(СВЦЭМ!$C$33:$C$776,СВЦЭМ!$A$33:$A$776,$A145,СВЦЭМ!$B$33:$B$776,I$119)+'СЕТ СН'!$I$12+СВЦЭМ!$D$10+'СЕТ СН'!$I$5-'СЕТ СН'!$I$20</f>
        <v>3555.1651903800002</v>
      </c>
      <c r="J145" s="36">
        <f>SUMIFS(СВЦЭМ!$C$33:$C$776,СВЦЭМ!$A$33:$A$776,$A145,СВЦЭМ!$B$33:$B$776,J$119)+'СЕТ СН'!$I$12+СВЦЭМ!$D$10+'СЕТ СН'!$I$5-'СЕТ СН'!$I$20</f>
        <v>3537.9571619399999</v>
      </c>
      <c r="K145" s="36">
        <f>SUMIFS(СВЦЭМ!$C$33:$C$776,СВЦЭМ!$A$33:$A$776,$A145,СВЦЭМ!$B$33:$B$776,K$119)+'СЕТ СН'!$I$12+СВЦЭМ!$D$10+'СЕТ СН'!$I$5-'СЕТ СН'!$I$20</f>
        <v>3445.7558301999998</v>
      </c>
      <c r="L145" s="36">
        <f>SUMIFS(СВЦЭМ!$C$33:$C$776,СВЦЭМ!$A$33:$A$776,$A145,СВЦЭМ!$B$33:$B$776,L$119)+'СЕТ СН'!$I$12+СВЦЭМ!$D$10+'СЕТ СН'!$I$5-'СЕТ СН'!$I$20</f>
        <v>3376.2873645</v>
      </c>
      <c r="M145" s="36">
        <f>SUMIFS(СВЦЭМ!$C$33:$C$776,СВЦЭМ!$A$33:$A$776,$A145,СВЦЭМ!$B$33:$B$776,M$119)+'СЕТ СН'!$I$12+СВЦЭМ!$D$10+'СЕТ СН'!$I$5-'СЕТ СН'!$I$20</f>
        <v>3373.0139831699998</v>
      </c>
      <c r="N145" s="36">
        <f>SUMIFS(СВЦЭМ!$C$33:$C$776,СВЦЭМ!$A$33:$A$776,$A145,СВЦЭМ!$B$33:$B$776,N$119)+'СЕТ СН'!$I$12+СВЦЭМ!$D$10+'СЕТ СН'!$I$5-'СЕТ СН'!$I$20</f>
        <v>3366.2952793300001</v>
      </c>
      <c r="O145" s="36">
        <f>SUMIFS(СВЦЭМ!$C$33:$C$776,СВЦЭМ!$A$33:$A$776,$A145,СВЦЭМ!$B$33:$B$776,O$119)+'СЕТ СН'!$I$12+СВЦЭМ!$D$10+'СЕТ СН'!$I$5-'СЕТ СН'!$I$20</f>
        <v>3368.4860463099999</v>
      </c>
      <c r="P145" s="36">
        <f>SUMIFS(СВЦЭМ!$C$33:$C$776,СВЦЭМ!$A$33:$A$776,$A145,СВЦЭМ!$B$33:$B$776,P$119)+'СЕТ СН'!$I$12+СВЦЭМ!$D$10+'СЕТ СН'!$I$5-'СЕТ СН'!$I$20</f>
        <v>3394.7970934800001</v>
      </c>
      <c r="Q145" s="36">
        <f>SUMIFS(СВЦЭМ!$C$33:$C$776,СВЦЭМ!$A$33:$A$776,$A145,СВЦЭМ!$B$33:$B$776,Q$119)+'СЕТ СН'!$I$12+СВЦЭМ!$D$10+'СЕТ СН'!$I$5-'СЕТ СН'!$I$20</f>
        <v>3401.10465952</v>
      </c>
      <c r="R145" s="36">
        <f>SUMIFS(СВЦЭМ!$C$33:$C$776,СВЦЭМ!$A$33:$A$776,$A145,СВЦЭМ!$B$33:$B$776,R$119)+'СЕТ СН'!$I$12+СВЦЭМ!$D$10+'СЕТ СН'!$I$5-'СЕТ СН'!$I$20</f>
        <v>3379.6710900600001</v>
      </c>
      <c r="S145" s="36">
        <f>SUMIFS(СВЦЭМ!$C$33:$C$776,СВЦЭМ!$A$33:$A$776,$A145,СВЦЭМ!$B$33:$B$776,S$119)+'СЕТ СН'!$I$12+СВЦЭМ!$D$10+'СЕТ СН'!$I$5-'СЕТ СН'!$I$20</f>
        <v>3382.5442017099999</v>
      </c>
      <c r="T145" s="36">
        <f>SUMIFS(СВЦЭМ!$C$33:$C$776,СВЦЭМ!$A$33:$A$776,$A145,СВЦЭМ!$B$33:$B$776,T$119)+'СЕТ СН'!$I$12+СВЦЭМ!$D$10+'СЕТ СН'!$I$5-'СЕТ СН'!$I$20</f>
        <v>3405.7862619500002</v>
      </c>
      <c r="U145" s="36">
        <f>SUMIFS(СВЦЭМ!$C$33:$C$776,СВЦЭМ!$A$33:$A$776,$A145,СВЦЭМ!$B$33:$B$776,U$119)+'СЕТ СН'!$I$12+СВЦЭМ!$D$10+'СЕТ СН'!$I$5-'СЕТ СН'!$I$20</f>
        <v>3406.0970305999999</v>
      </c>
      <c r="V145" s="36">
        <f>SUMIFS(СВЦЭМ!$C$33:$C$776,СВЦЭМ!$A$33:$A$776,$A145,СВЦЭМ!$B$33:$B$776,V$119)+'СЕТ СН'!$I$12+СВЦЭМ!$D$10+'СЕТ СН'!$I$5-'СЕТ СН'!$I$20</f>
        <v>3375.48673027</v>
      </c>
      <c r="W145" s="36">
        <f>SUMIFS(СВЦЭМ!$C$33:$C$776,СВЦЭМ!$A$33:$A$776,$A145,СВЦЭМ!$B$33:$B$776,W$119)+'СЕТ СН'!$I$12+СВЦЭМ!$D$10+'СЕТ СН'!$I$5-'СЕТ СН'!$I$20</f>
        <v>3349.7242513700003</v>
      </c>
      <c r="X145" s="36">
        <f>SUMIFS(СВЦЭМ!$C$33:$C$776,СВЦЭМ!$A$33:$A$776,$A145,СВЦЭМ!$B$33:$B$776,X$119)+'СЕТ СН'!$I$12+СВЦЭМ!$D$10+'СЕТ СН'!$I$5-'СЕТ СН'!$I$20</f>
        <v>3389.5775306099999</v>
      </c>
      <c r="Y145" s="36">
        <f>SUMIFS(СВЦЭМ!$C$33:$C$776,СВЦЭМ!$A$33:$A$776,$A145,СВЦЭМ!$B$33:$B$776,Y$119)+'СЕТ СН'!$I$12+СВЦЭМ!$D$10+'СЕТ СН'!$I$5-'СЕТ СН'!$I$20</f>
        <v>3470.0587503300003</v>
      </c>
    </row>
    <row r="146" spans="1:26" ht="15.75" x14ac:dyDescent="0.2">
      <c r="A146" s="35">
        <f t="shared" si="3"/>
        <v>44009</v>
      </c>
      <c r="B146" s="36">
        <f>SUMIFS(СВЦЭМ!$C$33:$C$776,СВЦЭМ!$A$33:$A$776,$A146,СВЦЭМ!$B$33:$B$776,B$119)+'СЕТ СН'!$I$12+СВЦЭМ!$D$10+'СЕТ СН'!$I$5-'СЕТ СН'!$I$20</f>
        <v>3543.46023629</v>
      </c>
      <c r="C146" s="36">
        <f>SUMIFS(СВЦЭМ!$C$33:$C$776,СВЦЭМ!$A$33:$A$776,$A146,СВЦЭМ!$B$33:$B$776,C$119)+'СЕТ СН'!$I$12+СВЦЭМ!$D$10+'СЕТ СН'!$I$5-'СЕТ СН'!$I$20</f>
        <v>3533.8363095700001</v>
      </c>
      <c r="D146" s="36">
        <f>SUMIFS(СВЦЭМ!$C$33:$C$776,СВЦЭМ!$A$33:$A$776,$A146,СВЦЭМ!$B$33:$B$776,D$119)+'СЕТ СН'!$I$12+СВЦЭМ!$D$10+'СЕТ СН'!$I$5-'СЕТ СН'!$I$20</f>
        <v>3530.8589885299998</v>
      </c>
      <c r="E146" s="36">
        <f>SUMIFS(СВЦЭМ!$C$33:$C$776,СВЦЭМ!$A$33:$A$776,$A146,СВЦЭМ!$B$33:$B$776,E$119)+'СЕТ СН'!$I$12+СВЦЭМ!$D$10+'СЕТ СН'!$I$5-'СЕТ СН'!$I$20</f>
        <v>3531.5936615000001</v>
      </c>
      <c r="F146" s="36">
        <f>SUMIFS(СВЦЭМ!$C$33:$C$776,СВЦЭМ!$A$33:$A$776,$A146,СВЦЭМ!$B$33:$B$776,F$119)+'СЕТ СН'!$I$12+СВЦЭМ!$D$10+'СЕТ СН'!$I$5-'СЕТ СН'!$I$20</f>
        <v>3527.0074510200002</v>
      </c>
      <c r="G146" s="36">
        <f>SUMIFS(СВЦЭМ!$C$33:$C$776,СВЦЭМ!$A$33:$A$776,$A146,СВЦЭМ!$B$33:$B$776,G$119)+'СЕТ СН'!$I$12+СВЦЭМ!$D$10+'СЕТ СН'!$I$5-'СЕТ СН'!$I$20</f>
        <v>3525.11371233</v>
      </c>
      <c r="H146" s="36">
        <f>SUMIFS(СВЦЭМ!$C$33:$C$776,СВЦЭМ!$A$33:$A$776,$A146,СВЦЭМ!$B$33:$B$776,H$119)+'СЕТ СН'!$I$12+СВЦЭМ!$D$10+'СЕТ СН'!$I$5-'СЕТ СН'!$I$20</f>
        <v>3525.3492760999998</v>
      </c>
      <c r="I146" s="36">
        <f>SUMIFS(СВЦЭМ!$C$33:$C$776,СВЦЭМ!$A$33:$A$776,$A146,СВЦЭМ!$B$33:$B$776,I$119)+'СЕТ СН'!$I$12+СВЦЭМ!$D$10+'СЕТ СН'!$I$5-'СЕТ СН'!$I$20</f>
        <v>3522.2060161999998</v>
      </c>
      <c r="J146" s="36">
        <f>SUMIFS(СВЦЭМ!$C$33:$C$776,СВЦЭМ!$A$33:$A$776,$A146,СВЦЭМ!$B$33:$B$776,J$119)+'СЕТ СН'!$I$12+СВЦЭМ!$D$10+'СЕТ СН'!$I$5-'СЕТ СН'!$I$20</f>
        <v>3518.5381231900001</v>
      </c>
      <c r="K146" s="36">
        <f>SUMIFS(СВЦЭМ!$C$33:$C$776,СВЦЭМ!$A$33:$A$776,$A146,СВЦЭМ!$B$33:$B$776,K$119)+'СЕТ СН'!$I$12+СВЦЭМ!$D$10+'СЕТ СН'!$I$5-'СЕТ СН'!$I$20</f>
        <v>3421.7420102000001</v>
      </c>
      <c r="L146" s="36">
        <f>SUMIFS(СВЦЭМ!$C$33:$C$776,СВЦЭМ!$A$33:$A$776,$A146,СВЦЭМ!$B$33:$B$776,L$119)+'СЕТ СН'!$I$12+СВЦЭМ!$D$10+'СЕТ СН'!$I$5-'СЕТ СН'!$I$20</f>
        <v>3347.4314935100001</v>
      </c>
      <c r="M146" s="36">
        <f>SUMIFS(СВЦЭМ!$C$33:$C$776,СВЦЭМ!$A$33:$A$776,$A146,СВЦЭМ!$B$33:$B$776,M$119)+'СЕТ СН'!$I$12+СВЦЭМ!$D$10+'СЕТ СН'!$I$5-'СЕТ СН'!$I$20</f>
        <v>3337.27059672</v>
      </c>
      <c r="N146" s="36">
        <f>SUMIFS(СВЦЭМ!$C$33:$C$776,СВЦЭМ!$A$33:$A$776,$A146,СВЦЭМ!$B$33:$B$776,N$119)+'СЕТ СН'!$I$12+СВЦЭМ!$D$10+'СЕТ СН'!$I$5-'СЕТ СН'!$I$20</f>
        <v>3345.8837842600001</v>
      </c>
      <c r="O146" s="36">
        <f>SUMIFS(СВЦЭМ!$C$33:$C$776,СВЦЭМ!$A$33:$A$776,$A146,СВЦЭМ!$B$33:$B$776,O$119)+'СЕТ СН'!$I$12+СВЦЭМ!$D$10+'СЕТ СН'!$I$5-'СЕТ СН'!$I$20</f>
        <v>3353.4303113599999</v>
      </c>
      <c r="P146" s="36">
        <f>SUMIFS(СВЦЭМ!$C$33:$C$776,СВЦЭМ!$A$33:$A$776,$A146,СВЦЭМ!$B$33:$B$776,P$119)+'СЕТ СН'!$I$12+СВЦЭМ!$D$10+'СЕТ СН'!$I$5-'СЕТ СН'!$I$20</f>
        <v>3361.7578842299999</v>
      </c>
      <c r="Q146" s="36">
        <f>SUMIFS(СВЦЭМ!$C$33:$C$776,СВЦЭМ!$A$33:$A$776,$A146,СВЦЭМ!$B$33:$B$776,Q$119)+'СЕТ СН'!$I$12+СВЦЭМ!$D$10+'СЕТ СН'!$I$5-'СЕТ СН'!$I$20</f>
        <v>3370.05740406</v>
      </c>
      <c r="R146" s="36">
        <f>SUMIFS(СВЦЭМ!$C$33:$C$776,СВЦЭМ!$A$33:$A$776,$A146,СВЦЭМ!$B$33:$B$776,R$119)+'СЕТ СН'!$I$12+СВЦЭМ!$D$10+'СЕТ СН'!$I$5-'СЕТ СН'!$I$20</f>
        <v>3347.7504257000001</v>
      </c>
      <c r="S146" s="36">
        <f>SUMIFS(СВЦЭМ!$C$33:$C$776,СВЦЭМ!$A$33:$A$776,$A146,СВЦЭМ!$B$33:$B$776,S$119)+'СЕТ СН'!$I$12+СВЦЭМ!$D$10+'СЕТ СН'!$I$5-'СЕТ СН'!$I$20</f>
        <v>3355.64353807</v>
      </c>
      <c r="T146" s="36">
        <f>SUMIFS(СВЦЭМ!$C$33:$C$776,СВЦЭМ!$A$33:$A$776,$A146,СВЦЭМ!$B$33:$B$776,T$119)+'СЕТ СН'!$I$12+СВЦЭМ!$D$10+'СЕТ СН'!$I$5-'СЕТ СН'!$I$20</f>
        <v>3374.6769281699999</v>
      </c>
      <c r="U146" s="36">
        <f>SUMIFS(СВЦЭМ!$C$33:$C$776,СВЦЭМ!$A$33:$A$776,$A146,СВЦЭМ!$B$33:$B$776,U$119)+'СЕТ СН'!$I$12+СВЦЭМ!$D$10+'СЕТ СН'!$I$5-'СЕТ СН'!$I$20</f>
        <v>3362.5799964299999</v>
      </c>
      <c r="V146" s="36">
        <f>SUMIFS(СВЦЭМ!$C$33:$C$776,СВЦЭМ!$A$33:$A$776,$A146,СВЦЭМ!$B$33:$B$776,V$119)+'СЕТ СН'!$I$12+СВЦЭМ!$D$10+'СЕТ СН'!$I$5-'СЕТ СН'!$I$20</f>
        <v>3349.83952262</v>
      </c>
      <c r="W146" s="36">
        <f>SUMIFS(СВЦЭМ!$C$33:$C$776,СВЦЭМ!$A$33:$A$776,$A146,СВЦЭМ!$B$33:$B$776,W$119)+'СЕТ СН'!$I$12+СВЦЭМ!$D$10+'СЕТ СН'!$I$5-'СЕТ СН'!$I$20</f>
        <v>3319.8183601700002</v>
      </c>
      <c r="X146" s="36">
        <f>SUMIFS(СВЦЭМ!$C$33:$C$776,СВЦЭМ!$A$33:$A$776,$A146,СВЦЭМ!$B$33:$B$776,X$119)+'СЕТ СН'!$I$12+СВЦЭМ!$D$10+'СЕТ СН'!$I$5-'СЕТ СН'!$I$20</f>
        <v>3346.3201207500001</v>
      </c>
      <c r="Y146" s="36">
        <f>SUMIFS(СВЦЭМ!$C$33:$C$776,СВЦЭМ!$A$33:$A$776,$A146,СВЦЭМ!$B$33:$B$776,Y$119)+'СЕТ СН'!$I$12+СВЦЭМ!$D$10+'СЕТ СН'!$I$5-'СЕТ СН'!$I$20</f>
        <v>3467.99668767</v>
      </c>
    </row>
    <row r="147" spans="1:26" ht="15.75" x14ac:dyDescent="0.2">
      <c r="A147" s="35">
        <f t="shared" si="3"/>
        <v>44010</v>
      </c>
      <c r="B147" s="36">
        <f>SUMIFS(СВЦЭМ!$C$33:$C$776,СВЦЭМ!$A$33:$A$776,$A147,СВЦЭМ!$B$33:$B$776,B$119)+'СЕТ СН'!$I$12+СВЦЭМ!$D$10+'СЕТ СН'!$I$5-'СЕТ СН'!$I$20</f>
        <v>3524.3654435399999</v>
      </c>
      <c r="C147" s="36">
        <f>SUMIFS(СВЦЭМ!$C$33:$C$776,СВЦЭМ!$A$33:$A$776,$A147,СВЦЭМ!$B$33:$B$776,C$119)+'СЕТ СН'!$I$12+СВЦЭМ!$D$10+'СЕТ СН'!$I$5-'СЕТ СН'!$I$20</f>
        <v>3505.8315188900001</v>
      </c>
      <c r="D147" s="36">
        <f>SUMIFS(СВЦЭМ!$C$33:$C$776,СВЦЭМ!$A$33:$A$776,$A147,СВЦЭМ!$B$33:$B$776,D$119)+'СЕТ СН'!$I$12+СВЦЭМ!$D$10+'СЕТ СН'!$I$5-'СЕТ СН'!$I$20</f>
        <v>3488.9117022800001</v>
      </c>
      <c r="E147" s="36">
        <f>SUMIFS(СВЦЭМ!$C$33:$C$776,СВЦЭМ!$A$33:$A$776,$A147,СВЦЭМ!$B$33:$B$776,E$119)+'СЕТ СН'!$I$12+СВЦЭМ!$D$10+'СЕТ СН'!$I$5-'СЕТ СН'!$I$20</f>
        <v>3489.6785963100001</v>
      </c>
      <c r="F147" s="36">
        <f>SUMIFS(СВЦЭМ!$C$33:$C$776,СВЦЭМ!$A$33:$A$776,$A147,СВЦЭМ!$B$33:$B$776,F$119)+'СЕТ СН'!$I$12+СВЦЭМ!$D$10+'СЕТ СН'!$I$5-'СЕТ СН'!$I$20</f>
        <v>3483.7317215499997</v>
      </c>
      <c r="G147" s="36">
        <f>SUMIFS(СВЦЭМ!$C$33:$C$776,СВЦЭМ!$A$33:$A$776,$A147,СВЦЭМ!$B$33:$B$776,G$119)+'СЕТ СН'!$I$12+СВЦЭМ!$D$10+'СЕТ СН'!$I$5-'СЕТ СН'!$I$20</f>
        <v>3499.0420740700001</v>
      </c>
      <c r="H147" s="36">
        <f>SUMIFS(СВЦЭМ!$C$33:$C$776,СВЦЭМ!$A$33:$A$776,$A147,СВЦЭМ!$B$33:$B$776,H$119)+'СЕТ СН'!$I$12+СВЦЭМ!$D$10+'СЕТ СН'!$I$5-'СЕТ СН'!$I$20</f>
        <v>3500.62941821</v>
      </c>
      <c r="I147" s="36">
        <f>SUMIFS(СВЦЭМ!$C$33:$C$776,СВЦЭМ!$A$33:$A$776,$A147,СВЦЭМ!$B$33:$B$776,I$119)+'СЕТ СН'!$I$12+СВЦЭМ!$D$10+'СЕТ СН'!$I$5-'СЕТ СН'!$I$20</f>
        <v>3509.7287271700002</v>
      </c>
      <c r="J147" s="36">
        <f>SUMIFS(СВЦЭМ!$C$33:$C$776,СВЦЭМ!$A$33:$A$776,$A147,СВЦЭМ!$B$33:$B$776,J$119)+'СЕТ СН'!$I$12+СВЦЭМ!$D$10+'СЕТ СН'!$I$5-'СЕТ СН'!$I$20</f>
        <v>3505.8328017399999</v>
      </c>
      <c r="K147" s="36">
        <f>SUMIFS(СВЦЭМ!$C$33:$C$776,СВЦЭМ!$A$33:$A$776,$A147,СВЦЭМ!$B$33:$B$776,K$119)+'СЕТ СН'!$I$12+СВЦЭМ!$D$10+'СЕТ СН'!$I$5-'СЕТ СН'!$I$20</f>
        <v>3435.82966984</v>
      </c>
      <c r="L147" s="36">
        <f>SUMIFS(СВЦЭМ!$C$33:$C$776,СВЦЭМ!$A$33:$A$776,$A147,СВЦЭМ!$B$33:$B$776,L$119)+'СЕТ СН'!$I$12+СВЦЭМ!$D$10+'СЕТ СН'!$I$5-'СЕТ СН'!$I$20</f>
        <v>3358.8130308300001</v>
      </c>
      <c r="M147" s="36">
        <f>SUMIFS(СВЦЭМ!$C$33:$C$776,СВЦЭМ!$A$33:$A$776,$A147,СВЦЭМ!$B$33:$B$776,M$119)+'СЕТ СН'!$I$12+СВЦЭМ!$D$10+'СЕТ СН'!$I$5-'СЕТ СН'!$I$20</f>
        <v>3327.6028767500002</v>
      </c>
      <c r="N147" s="36">
        <f>SUMIFS(СВЦЭМ!$C$33:$C$776,СВЦЭМ!$A$33:$A$776,$A147,СВЦЭМ!$B$33:$B$776,N$119)+'СЕТ СН'!$I$12+СВЦЭМ!$D$10+'СЕТ СН'!$I$5-'СЕТ СН'!$I$20</f>
        <v>3340.8345370500001</v>
      </c>
      <c r="O147" s="36">
        <f>SUMIFS(СВЦЭМ!$C$33:$C$776,СВЦЭМ!$A$33:$A$776,$A147,СВЦЭМ!$B$33:$B$776,O$119)+'СЕТ СН'!$I$12+СВЦЭМ!$D$10+'СЕТ СН'!$I$5-'СЕТ СН'!$I$20</f>
        <v>3360.0744048799997</v>
      </c>
      <c r="P147" s="36">
        <f>SUMIFS(СВЦЭМ!$C$33:$C$776,СВЦЭМ!$A$33:$A$776,$A147,СВЦЭМ!$B$33:$B$776,P$119)+'СЕТ СН'!$I$12+СВЦЭМ!$D$10+'СЕТ СН'!$I$5-'СЕТ СН'!$I$20</f>
        <v>3349.3288232599998</v>
      </c>
      <c r="Q147" s="36">
        <f>SUMIFS(СВЦЭМ!$C$33:$C$776,СВЦЭМ!$A$33:$A$776,$A147,СВЦЭМ!$B$33:$B$776,Q$119)+'СЕТ СН'!$I$12+СВЦЭМ!$D$10+'СЕТ СН'!$I$5-'СЕТ СН'!$I$20</f>
        <v>3357.2281695199999</v>
      </c>
      <c r="R147" s="36">
        <f>SUMIFS(СВЦЭМ!$C$33:$C$776,СВЦЭМ!$A$33:$A$776,$A147,СВЦЭМ!$B$33:$B$776,R$119)+'СЕТ СН'!$I$12+СВЦЭМ!$D$10+'СЕТ СН'!$I$5-'СЕТ СН'!$I$20</f>
        <v>3368.88919347</v>
      </c>
      <c r="S147" s="36">
        <f>SUMIFS(СВЦЭМ!$C$33:$C$776,СВЦЭМ!$A$33:$A$776,$A147,СВЦЭМ!$B$33:$B$776,S$119)+'СЕТ СН'!$I$12+СВЦЭМ!$D$10+'СЕТ СН'!$I$5-'СЕТ СН'!$I$20</f>
        <v>3371.5439633000001</v>
      </c>
      <c r="T147" s="36">
        <f>SUMIFS(СВЦЭМ!$C$33:$C$776,СВЦЭМ!$A$33:$A$776,$A147,СВЦЭМ!$B$33:$B$776,T$119)+'СЕТ СН'!$I$12+СВЦЭМ!$D$10+'СЕТ СН'!$I$5-'СЕТ СН'!$I$20</f>
        <v>3365.0309229899999</v>
      </c>
      <c r="U147" s="36">
        <f>SUMIFS(СВЦЭМ!$C$33:$C$776,СВЦЭМ!$A$33:$A$776,$A147,СВЦЭМ!$B$33:$B$776,U$119)+'СЕТ СН'!$I$12+СВЦЭМ!$D$10+'СЕТ СН'!$I$5-'СЕТ СН'!$I$20</f>
        <v>3353.0946795499999</v>
      </c>
      <c r="V147" s="36">
        <f>SUMIFS(СВЦЭМ!$C$33:$C$776,СВЦЭМ!$A$33:$A$776,$A147,СВЦЭМ!$B$33:$B$776,V$119)+'СЕТ СН'!$I$12+СВЦЭМ!$D$10+'СЕТ СН'!$I$5-'СЕТ СН'!$I$20</f>
        <v>3352.0438962500002</v>
      </c>
      <c r="W147" s="36">
        <f>SUMIFS(СВЦЭМ!$C$33:$C$776,СВЦЭМ!$A$33:$A$776,$A147,СВЦЭМ!$B$33:$B$776,W$119)+'СЕТ СН'!$I$12+СВЦЭМ!$D$10+'СЕТ СН'!$I$5-'СЕТ СН'!$I$20</f>
        <v>3333.9539276200003</v>
      </c>
      <c r="X147" s="36">
        <f>SUMIFS(СВЦЭМ!$C$33:$C$776,СВЦЭМ!$A$33:$A$776,$A147,СВЦЭМ!$B$33:$B$776,X$119)+'СЕТ СН'!$I$12+СВЦЭМ!$D$10+'СЕТ СН'!$I$5-'СЕТ СН'!$I$20</f>
        <v>3367.88420262</v>
      </c>
      <c r="Y147" s="36">
        <f>SUMIFS(СВЦЭМ!$C$33:$C$776,СВЦЭМ!$A$33:$A$776,$A147,СВЦЭМ!$B$33:$B$776,Y$119)+'СЕТ СН'!$I$12+СВЦЭМ!$D$10+'СЕТ СН'!$I$5-'СЕТ СН'!$I$20</f>
        <v>3439.4701176399999</v>
      </c>
    </row>
    <row r="148" spans="1:26" ht="15.75" x14ac:dyDescent="0.2">
      <c r="A148" s="35">
        <f t="shared" si="3"/>
        <v>44011</v>
      </c>
      <c r="B148" s="36">
        <f>SUMIFS(СВЦЭМ!$C$33:$C$776,СВЦЭМ!$A$33:$A$776,$A148,СВЦЭМ!$B$33:$B$776,B$119)+'СЕТ СН'!$I$12+СВЦЭМ!$D$10+'СЕТ СН'!$I$5-'СЕТ СН'!$I$20</f>
        <v>3593.0229634699999</v>
      </c>
      <c r="C148" s="36">
        <f>SUMIFS(СВЦЭМ!$C$33:$C$776,СВЦЭМ!$A$33:$A$776,$A148,СВЦЭМ!$B$33:$B$776,C$119)+'СЕТ СН'!$I$12+СВЦЭМ!$D$10+'СЕТ СН'!$I$5-'СЕТ СН'!$I$20</f>
        <v>3594.01918204</v>
      </c>
      <c r="D148" s="36">
        <f>SUMIFS(СВЦЭМ!$C$33:$C$776,СВЦЭМ!$A$33:$A$776,$A148,СВЦЭМ!$B$33:$B$776,D$119)+'СЕТ СН'!$I$12+СВЦЭМ!$D$10+'СЕТ СН'!$I$5-'СЕТ СН'!$I$20</f>
        <v>3579.4286661699998</v>
      </c>
      <c r="E148" s="36">
        <f>SUMIFS(СВЦЭМ!$C$33:$C$776,СВЦЭМ!$A$33:$A$776,$A148,СВЦЭМ!$B$33:$B$776,E$119)+'СЕТ СН'!$I$12+СВЦЭМ!$D$10+'СЕТ СН'!$I$5-'СЕТ СН'!$I$20</f>
        <v>3573.8039362099998</v>
      </c>
      <c r="F148" s="36">
        <f>SUMIFS(СВЦЭМ!$C$33:$C$776,СВЦЭМ!$A$33:$A$776,$A148,СВЦЭМ!$B$33:$B$776,F$119)+'СЕТ СН'!$I$12+СВЦЭМ!$D$10+'СЕТ СН'!$I$5-'СЕТ СН'!$I$20</f>
        <v>3561.0054515699999</v>
      </c>
      <c r="G148" s="36">
        <f>SUMIFS(СВЦЭМ!$C$33:$C$776,СВЦЭМ!$A$33:$A$776,$A148,СВЦЭМ!$B$33:$B$776,G$119)+'СЕТ СН'!$I$12+СВЦЭМ!$D$10+'СЕТ СН'!$I$5-'СЕТ СН'!$I$20</f>
        <v>3571.5410829100001</v>
      </c>
      <c r="H148" s="36">
        <f>SUMIFS(СВЦЭМ!$C$33:$C$776,СВЦЭМ!$A$33:$A$776,$A148,СВЦЭМ!$B$33:$B$776,H$119)+'СЕТ СН'!$I$12+СВЦЭМ!$D$10+'СЕТ СН'!$I$5-'СЕТ СН'!$I$20</f>
        <v>3592.43296203</v>
      </c>
      <c r="I148" s="36">
        <f>SUMIFS(СВЦЭМ!$C$33:$C$776,СВЦЭМ!$A$33:$A$776,$A148,СВЦЭМ!$B$33:$B$776,I$119)+'СЕТ СН'!$I$12+СВЦЭМ!$D$10+'СЕТ СН'!$I$5-'СЕТ СН'!$I$20</f>
        <v>3611.1692952499998</v>
      </c>
      <c r="J148" s="36">
        <f>SUMIFS(СВЦЭМ!$C$33:$C$776,СВЦЭМ!$A$33:$A$776,$A148,СВЦЭМ!$B$33:$B$776,J$119)+'СЕТ СН'!$I$12+СВЦЭМ!$D$10+'СЕТ СН'!$I$5-'СЕТ СН'!$I$20</f>
        <v>3558.3278727400002</v>
      </c>
      <c r="K148" s="36">
        <f>SUMIFS(СВЦЭМ!$C$33:$C$776,СВЦЭМ!$A$33:$A$776,$A148,СВЦЭМ!$B$33:$B$776,K$119)+'СЕТ СН'!$I$12+СВЦЭМ!$D$10+'СЕТ СН'!$I$5-'СЕТ СН'!$I$20</f>
        <v>3426.73697623</v>
      </c>
      <c r="L148" s="36">
        <f>SUMIFS(СВЦЭМ!$C$33:$C$776,СВЦЭМ!$A$33:$A$776,$A148,СВЦЭМ!$B$33:$B$776,L$119)+'СЕТ СН'!$I$12+СВЦЭМ!$D$10+'СЕТ СН'!$I$5-'СЕТ СН'!$I$20</f>
        <v>3318.0810445299999</v>
      </c>
      <c r="M148" s="36">
        <f>SUMIFS(СВЦЭМ!$C$33:$C$776,СВЦЭМ!$A$33:$A$776,$A148,СВЦЭМ!$B$33:$B$776,M$119)+'СЕТ СН'!$I$12+СВЦЭМ!$D$10+'СЕТ СН'!$I$5-'СЕТ СН'!$I$20</f>
        <v>3300.1385815799999</v>
      </c>
      <c r="N148" s="36">
        <f>SUMIFS(СВЦЭМ!$C$33:$C$776,СВЦЭМ!$A$33:$A$776,$A148,СВЦЭМ!$B$33:$B$776,N$119)+'СЕТ СН'!$I$12+СВЦЭМ!$D$10+'СЕТ СН'!$I$5-'СЕТ СН'!$I$20</f>
        <v>3323.7387428800002</v>
      </c>
      <c r="O148" s="36">
        <f>SUMIFS(СВЦЭМ!$C$33:$C$776,СВЦЭМ!$A$33:$A$776,$A148,СВЦЭМ!$B$33:$B$776,O$119)+'СЕТ СН'!$I$12+СВЦЭМ!$D$10+'СЕТ СН'!$I$5-'СЕТ СН'!$I$20</f>
        <v>3342.5797487199998</v>
      </c>
      <c r="P148" s="36">
        <f>SUMIFS(СВЦЭМ!$C$33:$C$776,СВЦЭМ!$A$33:$A$776,$A148,СВЦЭМ!$B$33:$B$776,P$119)+'СЕТ СН'!$I$12+СВЦЭМ!$D$10+'СЕТ СН'!$I$5-'СЕТ СН'!$I$20</f>
        <v>3334.8537029899999</v>
      </c>
      <c r="Q148" s="36">
        <f>SUMIFS(СВЦЭМ!$C$33:$C$776,СВЦЭМ!$A$33:$A$776,$A148,СВЦЭМ!$B$33:$B$776,Q$119)+'СЕТ СН'!$I$12+СВЦЭМ!$D$10+'СЕТ СН'!$I$5-'СЕТ СН'!$I$20</f>
        <v>3336.3283941999998</v>
      </c>
      <c r="R148" s="36">
        <f>SUMIFS(СВЦЭМ!$C$33:$C$776,СВЦЭМ!$A$33:$A$776,$A148,СВЦЭМ!$B$33:$B$776,R$119)+'СЕТ СН'!$I$12+СВЦЭМ!$D$10+'СЕТ СН'!$I$5-'СЕТ СН'!$I$20</f>
        <v>3356.6442694400002</v>
      </c>
      <c r="S148" s="36">
        <f>SUMIFS(СВЦЭМ!$C$33:$C$776,СВЦЭМ!$A$33:$A$776,$A148,СВЦЭМ!$B$33:$B$776,S$119)+'СЕТ СН'!$I$12+СВЦЭМ!$D$10+'СЕТ СН'!$I$5-'СЕТ СН'!$I$20</f>
        <v>3349.4321603799999</v>
      </c>
      <c r="T148" s="36">
        <f>SUMIFS(СВЦЭМ!$C$33:$C$776,СВЦЭМ!$A$33:$A$776,$A148,СВЦЭМ!$B$33:$B$776,T$119)+'СЕТ СН'!$I$12+СВЦЭМ!$D$10+'СЕТ СН'!$I$5-'СЕТ СН'!$I$20</f>
        <v>3360.89704355</v>
      </c>
      <c r="U148" s="36">
        <f>SUMIFS(СВЦЭМ!$C$33:$C$776,СВЦЭМ!$A$33:$A$776,$A148,СВЦЭМ!$B$33:$B$776,U$119)+'СЕТ СН'!$I$12+СВЦЭМ!$D$10+'СЕТ СН'!$I$5-'СЕТ СН'!$I$20</f>
        <v>3390.2889292899999</v>
      </c>
      <c r="V148" s="36">
        <f>SUMIFS(СВЦЭМ!$C$33:$C$776,СВЦЭМ!$A$33:$A$776,$A148,СВЦЭМ!$B$33:$B$776,V$119)+'СЕТ СН'!$I$12+СВЦЭМ!$D$10+'СЕТ СН'!$I$5-'СЕТ СН'!$I$20</f>
        <v>3395.2152306799999</v>
      </c>
      <c r="W148" s="36">
        <f>SUMIFS(СВЦЭМ!$C$33:$C$776,СВЦЭМ!$A$33:$A$776,$A148,СВЦЭМ!$B$33:$B$776,W$119)+'СЕТ СН'!$I$12+СВЦЭМ!$D$10+'СЕТ СН'!$I$5-'СЕТ СН'!$I$20</f>
        <v>3368.8736836600001</v>
      </c>
      <c r="X148" s="36">
        <f>SUMIFS(СВЦЭМ!$C$33:$C$776,СВЦЭМ!$A$33:$A$776,$A148,СВЦЭМ!$B$33:$B$776,X$119)+'СЕТ СН'!$I$12+СВЦЭМ!$D$10+'СЕТ СН'!$I$5-'СЕТ СН'!$I$20</f>
        <v>3359.2843480700003</v>
      </c>
      <c r="Y148" s="36">
        <f>SUMIFS(СВЦЭМ!$C$33:$C$776,СВЦЭМ!$A$33:$A$776,$A148,СВЦЭМ!$B$33:$B$776,Y$119)+'СЕТ СН'!$I$12+СВЦЭМ!$D$10+'СЕТ СН'!$I$5-'СЕТ СН'!$I$20</f>
        <v>3481.5385062599998</v>
      </c>
    </row>
    <row r="149" spans="1:26" ht="15.75" x14ac:dyDescent="0.2">
      <c r="A149" s="35">
        <f t="shared" si="3"/>
        <v>44012</v>
      </c>
      <c r="B149" s="36">
        <f>SUMIFS(СВЦЭМ!$C$33:$C$776,СВЦЭМ!$A$33:$A$776,$A149,СВЦЭМ!$B$33:$B$776,B$119)+'СЕТ СН'!$I$12+СВЦЭМ!$D$10+'СЕТ СН'!$I$5-'СЕТ СН'!$I$20</f>
        <v>3596.4491903399999</v>
      </c>
      <c r="C149" s="36">
        <f>SUMIFS(СВЦЭМ!$C$33:$C$776,СВЦЭМ!$A$33:$A$776,$A149,СВЦЭМ!$B$33:$B$776,C$119)+'СЕТ СН'!$I$12+СВЦЭМ!$D$10+'СЕТ СН'!$I$5-'СЕТ СН'!$I$20</f>
        <v>3563.2794575200001</v>
      </c>
      <c r="D149" s="36">
        <f>SUMIFS(СВЦЭМ!$C$33:$C$776,СВЦЭМ!$A$33:$A$776,$A149,СВЦЭМ!$B$33:$B$776,D$119)+'СЕТ СН'!$I$12+СВЦЭМ!$D$10+'СЕТ СН'!$I$5-'СЕТ СН'!$I$20</f>
        <v>3554.8973266799999</v>
      </c>
      <c r="E149" s="36">
        <f>SUMIFS(СВЦЭМ!$C$33:$C$776,СВЦЭМ!$A$33:$A$776,$A149,СВЦЭМ!$B$33:$B$776,E$119)+'СЕТ СН'!$I$12+СВЦЭМ!$D$10+'СЕТ СН'!$I$5-'СЕТ СН'!$I$20</f>
        <v>3542.0873097399999</v>
      </c>
      <c r="F149" s="36">
        <f>SUMIFS(СВЦЭМ!$C$33:$C$776,СВЦЭМ!$A$33:$A$776,$A149,СВЦЭМ!$B$33:$B$776,F$119)+'СЕТ СН'!$I$12+СВЦЭМ!$D$10+'СЕТ СН'!$I$5-'СЕТ СН'!$I$20</f>
        <v>3538.5935603899998</v>
      </c>
      <c r="G149" s="36">
        <f>SUMIFS(СВЦЭМ!$C$33:$C$776,СВЦЭМ!$A$33:$A$776,$A149,СВЦЭМ!$B$33:$B$776,G$119)+'СЕТ СН'!$I$12+СВЦЭМ!$D$10+'СЕТ СН'!$I$5-'СЕТ СН'!$I$20</f>
        <v>3551.8783163500002</v>
      </c>
      <c r="H149" s="36">
        <f>SUMIFS(СВЦЭМ!$C$33:$C$776,СВЦЭМ!$A$33:$A$776,$A149,СВЦЭМ!$B$33:$B$776,H$119)+'СЕТ СН'!$I$12+СВЦЭМ!$D$10+'СЕТ СН'!$I$5-'СЕТ СН'!$I$20</f>
        <v>3576.5194889599998</v>
      </c>
      <c r="I149" s="36">
        <f>SUMIFS(СВЦЭМ!$C$33:$C$776,СВЦЭМ!$A$33:$A$776,$A149,СВЦЭМ!$B$33:$B$776,I$119)+'СЕТ СН'!$I$12+СВЦЭМ!$D$10+'СЕТ СН'!$I$5-'СЕТ СН'!$I$20</f>
        <v>3584.74162234</v>
      </c>
      <c r="J149" s="36">
        <f>SUMIFS(СВЦЭМ!$C$33:$C$776,СВЦЭМ!$A$33:$A$776,$A149,СВЦЭМ!$B$33:$B$776,J$119)+'СЕТ СН'!$I$12+СВЦЭМ!$D$10+'СЕТ СН'!$I$5-'СЕТ СН'!$I$20</f>
        <v>3533.50185835</v>
      </c>
      <c r="K149" s="36">
        <f>SUMIFS(СВЦЭМ!$C$33:$C$776,СВЦЭМ!$A$33:$A$776,$A149,СВЦЭМ!$B$33:$B$776,K$119)+'СЕТ СН'!$I$12+СВЦЭМ!$D$10+'СЕТ СН'!$I$5-'СЕТ СН'!$I$20</f>
        <v>3438.5911006000001</v>
      </c>
      <c r="L149" s="36">
        <f>SUMIFS(СВЦЭМ!$C$33:$C$776,СВЦЭМ!$A$33:$A$776,$A149,СВЦЭМ!$B$33:$B$776,L$119)+'СЕТ СН'!$I$12+СВЦЭМ!$D$10+'СЕТ СН'!$I$5-'СЕТ СН'!$I$20</f>
        <v>3352.9126095199999</v>
      </c>
      <c r="M149" s="36">
        <f>SUMIFS(СВЦЭМ!$C$33:$C$776,СВЦЭМ!$A$33:$A$776,$A149,СВЦЭМ!$B$33:$B$776,M$119)+'СЕТ СН'!$I$12+СВЦЭМ!$D$10+'СЕТ СН'!$I$5-'СЕТ СН'!$I$20</f>
        <v>3344.8203282100003</v>
      </c>
      <c r="N149" s="36">
        <f>SUMIFS(СВЦЭМ!$C$33:$C$776,СВЦЭМ!$A$33:$A$776,$A149,СВЦЭМ!$B$33:$B$776,N$119)+'СЕТ СН'!$I$12+СВЦЭМ!$D$10+'СЕТ СН'!$I$5-'СЕТ СН'!$I$20</f>
        <v>3368.0393974500003</v>
      </c>
      <c r="O149" s="36">
        <f>SUMIFS(СВЦЭМ!$C$33:$C$776,СВЦЭМ!$A$33:$A$776,$A149,СВЦЭМ!$B$33:$B$776,O$119)+'СЕТ СН'!$I$12+СВЦЭМ!$D$10+'СЕТ СН'!$I$5-'СЕТ СН'!$I$20</f>
        <v>3376.5981366800002</v>
      </c>
      <c r="P149" s="36">
        <f>SUMIFS(СВЦЭМ!$C$33:$C$776,СВЦЭМ!$A$33:$A$776,$A149,СВЦЭМ!$B$33:$B$776,P$119)+'СЕТ СН'!$I$12+СВЦЭМ!$D$10+'СЕТ СН'!$I$5-'СЕТ СН'!$I$20</f>
        <v>3383.24311825</v>
      </c>
      <c r="Q149" s="36">
        <f>SUMIFS(СВЦЭМ!$C$33:$C$776,СВЦЭМ!$A$33:$A$776,$A149,СВЦЭМ!$B$33:$B$776,Q$119)+'СЕТ СН'!$I$12+СВЦЭМ!$D$10+'СЕТ СН'!$I$5-'СЕТ СН'!$I$20</f>
        <v>3379.11592225</v>
      </c>
      <c r="R149" s="36">
        <f>SUMIFS(СВЦЭМ!$C$33:$C$776,СВЦЭМ!$A$33:$A$776,$A149,СВЦЭМ!$B$33:$B$776,R$119)+'СЕТ СН'!$I$12+СВЦЭМ!$D$10+'СЕТ СН'!$I$5-'СЕТ СН'!$I$20</f>
        <v>3382.5303599999997</v>
      </c>
      <c r="S149" s="36">
        <f>SUMIFS(СВЦЭМ!$C$33:$C$776,СВЦЭМ!$A$33:$A$776,$A149,СВЦЭМ!$B$33:$B$776,S$119)+'СЕТ СН'!$I$12+СВЦЭМ!$D$10+'СЕТ СН'!$I$5-'СЕТ СН'!$I$20</f>
        <v>3390.0247105200001</v>
      </c>
      <c r="T149" s="36">
        <f>SUMIFS(СВЦЭМ!$C$33:$C$776,СВЦЭМ!$A$33:$A$776,$A149,СВЦЭМ!$B$33:$B$776,T$119)+'СЕТ СН'!$I$12+СВЦЭМ!$D$10+'СЕТ СН'!$I$5-'СЕТ СН'!$I$20</f>
        <v>3381.3808168699998</v>
      </c>
      <c r="U149" s="36">
        <f>SUMIFS(СВЦЭМ!$C$33:$C$776,СВЦЭМ!$A$33:$A$776,$A149,СВЦЭМ!$B$33:$B$776,U$119)+'СЕТ СН'!$I$12+СВЦЭМ!$D$10+'СЕТ СН'!$I$5-'СЕТ СН'!$I$20</f>
        <v>3375.3607912400003</v>
      </c>
      <c r="V149" s="36">
        <f>SUMIFS(СВЦЭМ!$C$33:$C$776,СВЦЭМ!$A$33:$A$776,$A149,СВЦЭМ!$B$33:$B$776,V$119)+'СЕТ СН'!$I$12+СВЦЭМ!$D$10+'СЕТ СН'!$I$5-'СЕТ СН'!$I$20</f>
        <v>3363.2635977899999</v>
      </c>
      <c r="W149" s="36">
        <f>SUMIFS(СВЦЭМ!$C$33:$C$776,СВЦЭМ!$A$33:$A$776,$A149,СВЦЭМ!$B$33:$B$776,W$119)+'СЕТ СН'!$I$12+СВЦЭМ!$D$10+'СЕТ СН'!$I$5-'СЕТ СН'!$I$20</f>
        <v>3342.2173082700001</v>
      </c>
      <c r="X149" s="36">
        <f>SUMIFS(СВЦЭМ!$C$33:$C$776,СВЦЭМ!$A$33:$A$776,$A149,СВЦЭМ!$B$33:$B$776,X$119)+'СЕТ СН'!$I$12+СВЦЭМ!$D$10+'СЕТ СН'!$I$5-'СЕТ СН'!$I$20</f>
        <v>3386.5160432399998</v>
      </c>
      <c r="Y149" s="36">
        <f>SUMIFS(СВЦЭМ!$C$33:$C$776,СВЦЭМ!$A$33:$A$776,$A149,СВЦЭМ!$B$33:$B$776,Y$119)+'СЕТ СН'!$I$12+СВЦЭМ!$D$10+'СЕТ СН'!$I$5-'СЕТ СН'!$I$20</f>
        <v>3483.1637718900001</v>
      </c>
    </row>
    <row r="150" spans="1:26" ht="15.75" hidden="1" x14ac:dyDescent="0.2">
      <c r="A150" s="35">
        <f t="shared" si="3"/>
        <v>44013</v>
      </c>
      <c r="B150" s="36">
        <f>SUMIFS(СВЦЭМ!$C$33:$C$776,СВЦЭМ!$A$33:$A$776,$A150,СВЦЭМ!$B$33:$B$776,B$119)+'СЕТ СН'!$I$12+СВЦЭМ!$D$10+'СЕТ СН'!$I$5-'СЕТ СН'!$I$20</f>
        <v>2722.4900080500001</v>
      </c>
      <c r="C150" s="36">
        <f>SUMIFS(СВЦЭМ!$C$33:$C$776,СВЦЭМ!$A$33:$A$776,$A150,СВЦЭМ!$B$33:$B$776,C$119)+'СЕТ СН'!$I$12+СВЦЭМ!$D$10+'СЕТ СН'!$I$5-'СЕТ СН'!$I$20</f>
        <v>2722.4900080500001</v>
      </c>
      <c r="D150" s="36">
        <f>SUMIFS(СВЦЭМ!$C$33:$C$776,СВЦЭМ!$A$33:$A$776,$A150,СВЦЭМ!$B$33:$B$776,D$119)+'СЕТ СН'!$I$12+СВЦЭМ!$D$10+'СЕТ СН'!$I$5-'СЕТ СН'!$I$20</f>
        <v>2722.4900080500001</v>
      </c>
      <c r="E150" s="36">
        <f>SUMIFS(СВЦЭМ!$C$33:$C$776,СВЦЭМ!$A$33:$A$776,$A150,СВЦЭМ!$B$33:$B$776,E$119)+'СЕТ СН'!$I$12+СВЦЭМ!$D$10+'СЕТ СН'!$I$5-'СЕТ СН'!$I$20</f>
        <v>2722.4900080500001</v>
      </c>
      <c r="F150" s="36">
        <f>SUMIFS(СВЦЭМ!$C$33:$C$776,СВЦЭМ!$A$33:$A$776,$A150,СВЦЭМ!$B$33:$B$776,F$119)+'СЕТ СН'!$I$12+СВЦЭМ!$D$10+'СЕТ СН'!$I$5-'СЕТ СН'!$I$20</f>
        <v>2722.4900080500001</v>
      </c>
      <c r="G150" s="36">
        <f>SUMIFS(СВЦЭМ!$C$33:$C$776,СВЦЭМ!$A$33:$A$776,$A150,СВЦЭМ!$B$33:$B$776,G$119)+'СЕТ СН'!$I$12+СВЦЭМ!$D$10+'СЕТ СН'!$I$5-'СЕТ СН'!$I$20</f>
        <v>2722.4900080500001</v>
      </c>
      <c r="H150" s="36">
        <f>SUMIFS(СВЦЭМ!$C$33:$C$776,СВЦЭМ!$A$33:$A$776,$A150,СВЦЭМ!$B$33:$B$776,H$119)+'СЕТ СН'!$I$12+СВЦЭМ!$D$10+'СЕТ СН'!$I$5-'СЕТ СН'!$I$20</f>
        <v>2722.4900080500001</v>
      </c>
      <c r="I150" s="36">
        <f>SUMIFS(СВЦЭМ!$C$33:$C$776,СВЦЭМ!$A$33:$A$776,$A150,СВЦЭМ!$B$33:$B$776,I$119)+'СЕТ СН'!$I$12+СВЦЭМ!$D$10+'СЕТ СН'!$I$5-'СЕТ СН'!$I$20</f>
        <v>2722.4900080500001</v>
      </c>
      <c r="J150" s="36">
        <f>SUMIFS(СВЦЭМ!$C$33:$C$776,СВЦЭМ!$A$33:$A$776,$A150,СВЦЭМ!$B$33:$B$776,J$119)+'СЕТ СН'!$I$12+СВЦЭМ!$D$10+'СЕТ СН'!$I$5-'СЕТ СН'!$I$20</f>
        <v>2722.4900080500001</v>
      </c>
      <c r="K150" s="36">
        <f>SUMIFS(СВЦЭМ!$C$33:$C$776,СВЦЭМ!$A$33:$A$776,$A150,СВЦЭМ!$B$33:$B$776,K$119)+'СЕТ СН'!$I$12+СВЦЭМ!$D$10+'СЕТ СН'!$I$5-'СЕТ СН'!$I$20</f>
        <v>2722.4900080500001</v>
      </c>
      <c r="L150" s="36">
        <f>SUMIFS(СВЦЭМ!$C$33:$C$776,СВЦЭМ!$A$33:$A$776,$A150,СВЦЭМ!$B$33:$B$776,L$119)+'СЕТ СН'!$I$12+СВЦЭМ!$D$10+'СЕТ СН'!$I$5-'СЕТ СН'!$I$20</f>
        <v>2722.4900080500001</v>
      </c>
      <c r="M150" s="36">
        <f>SUMIFS(СВЦЭМ!$C$33:$C$776,СВЦЭМ!$A$33:$A$776,$A150,СВЦЭМ!$B$33:$B$776,M$119)+'СЕТ СН'!$I$12+СВЦЭМ!$D$10+'СЕТ СН'!$I$5-'СЕТ СН'!$I$20</f>
        <v>2722.4900080500001</v>
      </c>
      <c r="N150" s="36">
        <f>SUMIFS(СВЦЭМ!$C$33:$C$776,СВЦЭМ!$A$33:$A$776,$A150,СВЦЭМ!$B$33:$B$776,N$119)+'СЕТ СН'!$I$12+СВЦЭМ!$D$10+'СЕТ СН'!$I$5-'СЕТ СН'!$I$20</f>
        <v>2722.4900080500001</v>
      </c>
      <c r="O150" s="36">
        <f>SUMIFS(СВЦЭМ!$C$33:$C$776,СВЦЭМ!$A$33:$A$776,$A150,СВЦЭМ!$B$33:$B$776,O$119)+'СЕТ СН'!$I$12+СВЦЭМ!$D$10+'СЕТ СН'!$I$5-'СЕТ СН'!$I$20</f>
        <v>2722.4900080500001</v>
      </c>
      <c r="P150" s="36">
        <f>SUMIFS(СВЦЭМ!$C$33:$C$776,СВЦЭМ!$A$33:$A$776,$A150,СВЦЭМ!$B$33:$B$776,P$119)+'СЕТ СН'!$I$12+СВЦЭМ!$D$10+'СЕТ СН'!$I$5-'СЕТ СН'!$I$20</f>
        <v>2722.4900080500001</v>
      </c>
      <c r="Q150" s="36">
        <f>SUMIFS(СВЦЭМ!$C$33:$C$776,СВЦЭМ!$A$33:$A$776,$A150,СВЦЭМ!$B$33:$B$776,Q$119)+'СЕТ СН'!$I$12+СВЦЭМ!$D$10+'СЕТ СН'!$I$5-'СЕТ СН'!$I$20</f>
        <v>2722.4900080500001</v>
      </c>
      <c r="R150" s="36">
        <f>SUMIFS(СВЦЭМ!$C$33:$C$776,СВЦЭМ!$A$33:$A$776,$A150,СВЦЭМ!$B$33:$B$776,R$119)+'СЕТ СН'!$I$12+СВЦЭМ!$D$10+'СЕТ СН'!$I$5-'СЕТ СН'!$I$20</f>
        <v>2722.4900080500001</v>
      </c>
      <c r="S150" s="36">
        <f>SUMIFS(СВЦЭМ!$C$33:$C$776,СВЦЭМ!$A$33:$A$776,$A150,СВЦЭМ!$B$33:$B$776,S$119)+'СЕТ СН'!$I$12+СВЦЭМ!$D$10+'СЕТ СН'!$I$5-'СЕТ СН'!$I$20</f>
        <v>2722.4900080500001</v>
      </c>
      <c r="T150" s="36">
        <f>SUMIFS(СВЦЭМ!$C$33:$C$776,СВЦЭМ!$A$33:$A$776,$A150,СВЦЭМ!$B$33:$B$776,T$119)+'СЕТ СН'!$I$12+СВЦЭМ!$D$10+'СЕТ СН'!$I$5-'СЕТ СН'!$I$20</f>
        <v>2722.4900080500001</v>
      </c>
      <c r="U150" s="36">
        <f>SUMIFS(СВЦЭМ!$C$33:$C$776,СВЦЭМ!$A$33:$A$776,$A150,СВЦЭМ!$B$33:$B$776,U$119)+'СЕТ СН'!$I$12+СВЦЭМ!$D$10+'СЕТ СН'!$I$5-'СЕТ СН'!$I$20</f>
        <v>2722.4900080500001</v>
      </c>
      <c r="V150" s="36">
        <f>SUMIFS(СВЦЭМ!$C$33:$C$776,СВЦЭМ!$A$33:$A$776,$A150,СВЦЭМ!$B$33:$B$776,V$119)+'СЕТ СН'!$I$12+СВЦЭМ!$D$10+'СЕТ СН'!$I$5-'СЕТ СН'!$I$20</f>
        <v>2722.4900080500001</v>
      </c>
      <c r="W150" s="36">
        <f>SUMIFS(СВЦЭМ!$C$33:$C$776,СВЦЭМ!$A$33:$A$776,$A150,СВЦЭМ!$B$33:$B$776,W$119)+'СЕТ СН'!$I$12+СВЦЭМ!$D$10+'СЕТ СН'!$I$5-'СЕТ СН'!$I$20</f>
        <v>2722.4900080500001</v>
      </c>
      <c r="X150" s="36">
        <f>SUMIFS(СВЦЭМ!$C$33:$C$776,СВЦЭМ!$A$33:$A$776,$A150,СВЦЭМ!$B$33:$B$776,X$119)+'СЕТ СН'!$I$12+СВЦЭМ!$D$10+'СЕТ СН'!$I$5-'СЕТ СН'!$I$20</f>
        <v>2722.4900080500001</v>
      </c>
      <c r="Y150" s="36">
        <f>SUMIFS(СВЦЭМ!$C$33:$C$776,СВЦЭМ!$A$33:$A$776,$A150,СВЦЭМ!$B$33:$B$776,Y$119)+'СЕТ СН'!$I$12+СВЦЭМ!$D$10+'СЕТ СН'!$I$5-'СЕТ СН'!$I$20</f>
        <v>2722.4900080500001</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5" t="s">
        <v>74</v>
      </c>
      <c r="B153" s="125"/>
      <c r="C153" s="125"/>
      <c r="D153" s="125"/>
      <c r="E153" s="125"/>
      <c r="F153" s="125"/>
      <c r="G153" s="125"/>
      <c r="H153" s="125"/>
      <c r="I153" s="125"/>
      <c r="J153" s="125"/>
      <c r="K153" s="125"/>
      <c r="L153" s="125"/>
      <c r="M153" s="125"/>
      <c r="N153" s="126" t="s">
        <v>29</v>
      </c>
      <c r="O153" s="126"/>
      <c r="P153" s="126"/>
      <c r="Q153" s="126"/>
      <c r="R153" s="126"/>
      <c r="S153" s="126"/>
      <c r="T153" s="126"/>
      <c r="U153" s="126"/>
      <c r="V153" s="39"/>
      <c r="W153" s="39"/>
      <c r="X153" s="39"/>
      <c r="Y153" s="39"/>
      <c r="Z153" s="39"/>
    </row>
    <row r="154" spans="1:26" ht="15.75" x14ac:dyDescent="0.2">
      <c r="A154" s="125"/>
      <c r="B154" s="125"/>
      <c r="C154" s="125"/>
      <c r="D154" s="125"/>
      <c r="E154" s="125"/>
      <c r="F154" s="125"/>
      <c r="G154" s="125"/>
      <c r="H154" s="125"/>
      <c r="I154" s="125"/>
      <c r="J154" s="125"/>
      <c r="K154" s="125"/>
      <c r="L154" s="125"/>
      <c r="M154" s="125"/>
      <c r="N154" s="127" t="s">
        <v>0</v>
      </c>
      <c r="O154" s="127"/>
      <c r="P154" s="127" t="s">
        <v>1</v>
      </c>
      <c r="Q154" s="127"/>
      <c r="R154" s="127" t="s">
        <v>2</v>
      </c>
      <c r="S154" s="127"/>
      <c r="T154" s="127" t="s">
        <v>3</v>
      </c>
      <c r="U154" s="127"/>
      <c r="V154" s="39"/>
      <c r="W154" s="39"/>
      <c r="X154" s="39"/>
      <c r="Y154" s="39"/>
      <c r="Z154" s="39"/>
    </row>
    <row r="155" spans="1:26" ht="15.75" customHeight="1" x14ac:dyDescent="0.2">
      <c r="A155" s="125"/>
      <c r="B155" s="125"/>
      <c r="C155" s="125"/>
      <c r="D155" s="125"/>
      <c r="E155" s="125"/>
      <c r="F155" s="125"/>
      <c r="G155" s="125"/>
      <c r="H155" s="125"/>
      <c r="I155" s="125"/>
      <c r="J155" s="125"/>
      <c r="K155" s="125"/>
      <c r="L155" s="125"/>
      <c r="M155" s="125"/>
      <c r="N155" s="128">
        <f>СВЦЭМ!$D$12+'СЕТ СН'!$F$13-'СЕТ СН'!$F$21</f>
        <v>476726.64964901085</v>
      </c>
      <c r="O155" s="129"/>
      <c r="P155" s="128">
        <f>СВЦЭМ!$D$12+'СЕТ СН'!$F$13-'СЕТ СН'!$G$21</f>
        <v>476726.64964901085</v>
      </c>
      <c r="Q155" s="129"/>
      <c r="R155" s="128">
        <f>СВЦЭМ!$D$12+'СЕТ СН'!$F$13-'СЕТ СН'!$H$21</f>
        <v>476726.64964901085</v>
      </c>
      <c r="S155" s="129"/>
      <c r="T155" s="128">
        <f>СВЦЭМ!$D$12+'СЕТ СН'!$F$13-'СЕТ СН'!$I$21</f>
        <v>476726.64964901085</v>
      </c>
      <c r="U155" s="129"/>
      <c r="V155" s="40"/>
      <c r="W155" s="40"/>
      <c r="X155" s="40"/>
      <c r="Y155" s="30"/>
    </row>
    <row r="156" spans="1:26" x14ac:dyDescent="0.25">
      <c r="A156" s="139"/>
      <c r="B156" s="139"/>
      <c r="C156" s="139"/>
      <c r="D156" s="139"/>
      <c r="E156" s="139"/>
      <c r="F156" s="140"/>
      <c r="G156" s="140"/>
      <c r="H156" s="140"/>
      <c r="I156" s="140"/>
      <c r="J156" s="140"/>
      <c r="K156" s="140"/>
      <c r="L156" s="140"/>
      <c r="M156" s="140"/>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0.75" customHeight="1" x14ac:dyDescent="0.2">
      <c r="A1" s="14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июне 2020г.</v>
      </c>
      <c r="B1" s="141"/>
      <c r="C1" s="141"/>
      <c r="D1" s="141"/>
      <c r="E1" s="141"/>
      <c r="F1" s="141"/>
      <c r="G1" s="141"/>
      <c r="H1" s="141"/>
      <c r="I1" s="141"/>
      <c r="J1" s="141"/>
      <c r="K1" s="141"/>
      <c r="L1" s="141"/>
      <c r="M1" s="141"/>
      <c r="N1" s="141"/>
      <c r="O1" s="141"/>
      <c r="P1" s="141"/>
      <c r="Q1" s="141"/>
      <c r="R1" s="141"/>
      <c r="S1" s="141"/>
      <c r="T1" s="141"/>
      <c r="U1" s="141"/>
      <c r="V1" s="141"/>
      <c r="W1" s="141"/>
      <c r="X1" s="141"/>
      <c r="Y1" s="141"/>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2" t="s">
        <v>39</v>
      </c>
      <c r="B3" s="142"/>
      <c r="C3" s="142"/>
      <c r="D3" s="142"/>
      <c r="E3" s="142"/>
      <c r="F3" s="142"/>
      <c r="G3" s="142"/>
      <c r="H3" s="142"/>
      <c r="I3" s="142"/>
      <c r="J3" s="142"/>
      <c r="K3" s="142"/>
      <c r="L3" s="142"/>
      <c r="M3" s="142"/>
      <c r="N3" s="142"/>
      <c r="O3" s="142"/>
      <c r="P3" s="142"/>
      <c r="Q3" s="142"/>
      <c r="R3" s="142"/>
      <c r="S3" s="142"/>
      <c r="T3" s="142"/>
      <c r="U3" s="142"/>
      <c r="V3" s="142"/>
      <c r="W3" s="142"/>
      <c r="X3" s="142"/>
      <c r="Y3" s="142"/>
    </row>
    <row r="4" spans="1:27" ht="33" customHeight="1" x14ac:dyDescent="0.2">
      <c r="A4" s="155" t="s">
        <v>9</v>
      </c>
      <c r="B4" s="155"/>
      <c r="C4" s="155"/>
      <c r="D4" s="155"/>
      <c r="E4" s="155"/>
      <c r="F4" s="155"/>
      <c r="G4" s="155"/>
      <c r="H4" s="155"/>
      <c r="I4" s="155"/>
      <c r="J4" s="155"/>
      <c r="K4" s="155"/>
      <c r="L4" s="155"/>
      <c r="M4" s="155"/>
      <c r="N4" s="155"/>
      <c r="O4" s="155"/>
      <c r="P4" s="155"/>
      <c r="Q4" s="155"/>
      <c r="R4" s="155"/>
      <c r="S4" s="155"/>
      <c r="T4" s="155"/>
      <c r="U4" s="155"/>
      <c r="V4" s="155"/>
      <c r="W4" s="155"/>
      <c r="X4" s="155"/>
      <c r="Y4" s="155"/>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6"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x14ac:dyDescent="0.2">
      <c r="A10" s="137"/>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38"/>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01.06.2020</v>
      </c>
      <c r="B12" s="36">
        <f>SUMIFS(СВЦЭМ!$C$33:$C$776,СВЦЭМ!$A$33:$A$776,$A12,СВЦЭМ!$B$33:$B$776,B$11)+'СЕТ СН'!$F$12+СВЦЭМ!$D$10+'СЕТ СН'!$F$6-'СЕТ СН'!$F$22</f>
        <v>862.48202130000004</v>
      </c>
      <c r="C12" s="36">
        <f>SUMIFS(СВЦЭМ!$C$33:$C$776,СВЦЭМ!$A$33:$A$776,$A12,СВЦЭМ!$B$33:$B$776,C$11)+'СЕТ СН'!$F$12+СВЦЭМ!$D$10+'СЕТ СН'!$F$6-'СЕТ СН'!$F$22</f>
        <v>873.79262108</v>
      </c>
      <c r="D12" s="36">
        <f>SUMIFS(СВЦЭМ!$C$33:$C$776,СВЦЭМ!$A$33:$A$776,$A12,СВЦЭМ!$B$33:$B$776,D$11)+'СЕТ СН'!$F$12+СВЦЭМ!$D$10+'СЕТ СН'!$F$6-'СЕТ СН'!$F$22</f>
        <v>889.63306307999994</v>
      </c>
      <c r="E12" s="36">
        <f>SUMIFS(СВЦЭМ!$C$33:$C$776,СВЦЭМ!$A$33:$A$776,$A12,СВЦЭМ!$B$33:$B$776,E$11)+'СЕТ СН'!$F$12+СВЦЭМ!$D$10+'СЕТ СН'!$F$6-'СЕТ СН'!$F$22</f>
        <v>898.60586107999995</v>
      </c>
      <c r="F12" s="36">
        <f>SUMIFS(СВЦЭМ!$C$33:$C$776,СВЦЭМ!$A$33:$A$776,$A12,СВЦЭМ!$B$33:$B$776,F$11)+'СЕТ СН'!$F$12+СВЦЭМ!$D$10+'СЕТ СН'!$F$6-'СЕТ СН'!$F$22</f>
        <v>895.54207052999993</v>
      </c>
      <c r="G12" s="36">
        <f>SUMIFS(СВЦЭМ!$C$33:$C$776,СВЦЭМ!$A$33:$A$776,$A12,СВЦЭМ!$B$33:$B$776,G$11)+'СЕТ СН'!$F$12+СВЦЭМ!$D$10+'СЕТ СН'!$F$6-'СЕТ СН'!$F$22</f>
        <v>887.33176485000001</v>
      </c>
      <c r="H12" s="36">
        <f>SUMIFS(СВЦЭМ!$C$33:$C$776,СВЦЭМ!$A$33:$A$776,$A12,СВЦЭМ!$B$33:$B$776,H$11)+'СЕТ СН'!$F$12+СВЦЭМ!$D$10+'СЕТ СН'!$F$6-'СЕТ СН'!$F$22</f>
        <v>879.01943191999999</v>
      </c>
      <c r="I12" s="36">
        <f>SUMIFS(СВЦЭМ!$C$33:$C$776,СВЦЭМ!$A$33:$A$776,$A12,СВЦЭМ!$B$33:$B$776,I$11)+'СЕТ СН'!$F$12+СВЦЭМ!$D$10+'СЕТ СН'!$F$6-'СЕТ СН'!$F$22</f>
        <v>869.34253590000003</v>
      </c>
      <c r="J12" s="36">
        <f>SUMIFS(СВЦЭМ!$C$33:$C$776,СВЦЭМ!$A$33:$A$776,$A12,СВЦЭМ!$B$33:$B$776,J$11)+'СЕТ СН'!$F$12+СВЦЭМ!$D$10+'СЕТ СН'!$F$6-'СЕТ СН'!$F$22</f>
        <v>835.17032863999998</v>
      </c>
      <c r="K12" s="36">
        <f>SUMIFS(СВЦЭМ!$C$33:$C$776,СВЦЭМ!$A$33:$A$776,$A12,СВЦЭМ!$B$33:$B$776,K$11)+'СЕТ СН'!$F$12+СВЦЭМ!$D$10+'СЕТ СН'!$F$6-'СЕТ СН'!$F$22</f>
        <v>778.35392088000003</v>
      </c>
      <c r="L12" s="36">
        <f>SUMIFS(СВЦЭМ!$C$33:$C$776,СВЦЭМ!$A$33:$A$776,$A12,СВЦЭМ!$B$33:$B$776,L$11)+'СЕТ СН'!$F$12+СВЦЭМ!$D$10+'СЕТ СН'!$F$6-'СЕТ СН'!$F$22</f>
        <v>801.49600728999997</v>
      </c>
      <c r="M12" s="36">
        <f>SUMIFS(СВЦЭМ!$C$33:$C$776,СВЦЭМ!$A$33:$A$776,$A12,СВЦЭМ!$B$33:$B$776,M$11)+'СЕТ СН'!$F$12+СВЦЭМ!$D$10+'СЕТ СН'!$F$6-'СЕТ СН'!$F$22</f>
        <v>817.45895909000001</v>
      </c>
      <c r="N12" s="36">
        <f>SUMIFS(СВЦЭМ!$C$33:$C$776,СВЦЭМ!$A$33:$A$776,$A12,СВЦЭМ!$B$33:$B$776,N$11)+'СЕТ СН'!$F$12+СВЦЭМ!$D$10+'СЕТ СН'!$F$6-'СЕТ СН'!$F$22</f>
        <v>807.64934514999993</v>
      </c>
      <c r="O12" s="36">
        <f>SUMIFS(СВЦЭМ!$C$33:$C$776,СВЦЭМ!$A$33:$A$776,$A12,СВЦЭМ!$B$33:$B$776,O$11)+'СЕТ СН'!$F$12+СВЦЭМ!$D$10+'СЕТ СН'!$F$6-'СЕТ СН'!$F$22</f>
        <v>795.61970831999997</v>
      </c>
      <c r="P12" s="36">
        <f>SUMIFS(СВЦЭМ!$C$33:$C$776,СВЦЭМ!$A$33:$A$776,$A12,СВЦЭМ!$B$33:$B$776,P$11)+'СЕТ СН'!$F$12+СВЦЭМ!$D$10+'СЕТ СН'!$F$6-'СЕТ СН'!$F$22</f>
        <v>789.75985833000004</v>
      </c>
      <c r="Q12" s="36">
        <f>SUMIFS(СВЦЭМ!$C$33:$C$776,СВЦЭМ!$A$33:$A$776,$A12,СВЦЭМ!$B$33:$B$776,Q$11)+'СЕТ СН'!$F$12+СВЦЭМ!$D$10+'СЕТ СН'!$F$6-'СЕТ СН'!$F$22</f>
        <v>792.52102879999995</v>
      </c>
      <c r="R12" s="36">
        <f>SUMIFS(СВЦЭМ!$C$33:$C$776,СВЦЭМ!$A$33:$A$776,$A12,СВЦЭМ!$B$33:$B$776,R$11)+'СЕТ СН'!$F$12+СВЦЭМ!$D$10+'СЕТ СН'!$F$6-'СЕТ СН'!$F$22</f>
        <v>791.51943633999997</v>
      </c>
      <c r="S12" s="36">
        <f>SUMIFS(СВЦЭМ!$C$33:$C$776,СВЦЭМ!$A$33:$A$776,$A12,СВЦЭМ!$B$33:$B$776,S$11)+'СЕТ СН'!$F$12+СВЦЭМ!$D$10+'СЕТ СН'!$F$6-'СЕТ СН'!$F$22</f>
        <v>795.74533482999993</v>
      </c>
      <c r="T12" s="36">
        <f>SUMIFS(СВЦЭМ!$C$33:$C$776,СВЦЭМ!$A$33:$A$776,$A12,СВЦЭМ!$B$33:$B$776,T$11)+'СЕТ СН'!$F$12+СВЦЭМ!$D$10+'СЕТ СН'!$F$6-'СЕТ СН'!$F$22</f>
        <v>804.76116007999997</v>
      </c>
      <c r="U12" s="36">
        <f>SUMIFS(СВЦЭМ!$C$33:$C$776,СВЦЭМ!$A$33:$A$776,$A12,СВЦЭМ!$B$33:$B$776,U$11)+'СЕТ СН'!$F$12+СВЦЭМ!$D$10+'СЕТ СН'!$F$6-'СЕТ СН'!$F$22</f>
        <v>781.27382593999994</v>
      </c>
      <c r="V12" s="36">
        <f>SUMIFS(СВЦЭМ!$C$33:$C$776,СВЦЭМ!$A$33:$A$776,$A12,СВЦЭМ!$B$33:$B$776,V$11)+'СЕТ СН'!$F$12+СВЦЭМ!$D$10+'СЕТ СН'!$F$6-'СЕТ СН'!$F$22</f>
        <v>793.89466814000002</v>
      </c>
      <c r="W12" s="36">
        <f>SUMIFS(СВЦЭМ!$C$33:$C$776,СВЦЭМ!$A$33:$A$776,$A12,СВЦЭМ!$B$33:$B$776,W$11)+'СЕТ СН'!$F$12+СВЦЭМ!$D$10+'СЕТ СН'!$F$6-'СЕТ СН'!$F$22</f>
        <v>818.67587725999999</v>
      </c>
      <c r="X12" s="36">
        <f>SUMIFS(СВЦЭМ!$C$33:$C$776,СВЦЭМ!$A$33:$A$776,$A12,СВЦЭМ!$B$33:$B$776,X$11)+'СЕТ СН'!$F$12+СВЦЭМ!$D$10+'СЕТ СН'!$F$6-'СЕТ СН'!$F$22</f>
        <v>792.87555094999993</v>
      </c>
      <c r="Y12" s="36">
        <f>SUMIFS(СВЦЭМ!$C$33:$C$776,СВЦЭМ!$A$33:$A$776,$A12,СВЦЭМ!$B$33:$B$776,Y$11)+'СЕТ СН'!$F$12+СВЦЭМ!$D$10+'СЕТ СН'!$F$6-'СЕТ СН'!$F$22</f>
        <v>817.61882401000003</v>
      </c>
      <c r="AA12" s="37"/>
    </row>
    <row r="13" spans="1:27" ht="15.75" x14ac:dyDescent="0.2">
      <c r="A13" s="35">
        <f>A12+1</f>
        <v>43984</v>
      </c>
      <c r="B13" s="36">
        <f>SUMIFS(СВЦЭМ!$C$33:$C$776,СВЦЭМ!$A$33:$A$776,$A13,СВЦЭМ!$B$33:$B$776,B$11)+'СЕТ СН'!$F$12+СВЦЭМ!$D$10+'СЕТ СН'!$F$6-'СЕТ СН'!$F$22</f>
        <v>837.92333596000003</v>
      </c>
      <c r="C13" s="36">
        <f>SUMIFS(СВЦЭМ!$C$33:$C$776,СВЦЭМ!$A$33:$A$776,$A13,СВЦЭМ!$B$33:$B$776,C$11)+'СЕТ СН'!$F$12+СВЦЭМ!$D$10+'СЕТ СН'!$F$6-'СЕТ СН'!$F$22</f>
        <v>877.62396389000003</v>
      </c>
      <c r="D13" s="36">
        <f>SUMIFS(СВЦЭМ!$C$33:$C$776,СВЦЭМ!$A$33:$A$776,$A13,СВЦЭМ!$B$33:$B$776,D$11)+'СЕТ СН'!$F$12+СВЦЭМ!$D$10+'СЕТ СН'!$F$6-'СЕТ СН'!$F$22</f>
        <v>904.46285120999994</v>
      </c>
      <c r="E13" s="36">
        <f>SUMIFS(СВЦЭМ!$C$33:$C$776,СВЦЭМ!$A$33:$A$776,$A13,СВЦЭМ!$B$33:$B$776,E$11)+'СЕТ СН'!$F$12+СВЦЭМ!$D$10+'СЕТ СН'!$F$6-'СЕТ СН'!$F$22</f>
        <v>912.67059372999995</v>
      </c>
      <c r="F13" s="36">
        <f>SUMIFS(СВЦЭМ!$C$33:$C$776,СВЦЭМ!$A$33:$A$776,$A13,СВЦЭМ!$B$33:$B$776,F$11)+'СЕТ СН'!$F$12+СВЦЭМ!$D$10+'СЕТ СН'!$F$6-'СЕТ СН'!$F$22</f>
        <v>918.22152081000002</v>
      </c>
      <c r="G13" s="36">
        <f>SUMIFS(СВЦЭМ!$C$33:$C$776,СВЦЭМ!$A$33:$A$776,$A13,СВЦЭМ!$B$33:$B$776,G$11)+'СЕТ СН'!$F$12+СВЦЭМ!$D$10+'СЕТ СН'!$F$6-'СЕТ СН'!$F$22</f>
        <v>911.08925694999994</v>
      </c>
      <c r="H13" s="36">
        <f>SUMIFS(СВЦЭМ!$C$33:$C$776,СВЦЭМ!$A$33:$A$776,$A13,СВЦЭМ!$B$33:$B$776,H$11)+'СЕТ СН'!$F$12+СВЦЭМ!$D$10+'СЕТ СН'!$F$6-'СЕТ СН'!$F$22</f>
        <v>873.39172501999997</v>
      </c>
      <c r="I13" s="36">
        <f>SUMIFS(СВЦЭМ!$C$33:$C$776,СВЦЭМ!$A$33:$A$776,$A13,СВЦЭМ!$B$33:$B$776,I$11)+'СЕТ СН'!$F$12+СВЦЭМ!$D$10+'СЕТ СН'!$F$6-'СЕТ СН'!$F$22</f>
        <v>825.58011377000003</v>
      </c>
      <c r="J13" s="36">
        <f>SUMIFS(СВЦЭМ!$C$33:$C$776,СВЦЭМ!$A$33:$A$776,$A13,СВЦЭМ!$B$33:$B$776,J$11)+'СЕТ СН'!$F$12+СВЦЭМ!$D$10+'СЕТ СН'!$F$6-'СЕТ СН'!$F$22</f>
        <v>846.82061648000001</v>
      </c>
      <c r="K13" s="36">
        <f>SUMIFS(СВЦЭМ!$C$33:$C$776,СВЦЭМ!$A$33:$A$776,$A13,СВЦЭМ!$B$33:$B$776,K$11)+'СЕТ СН'!$F$12+СВЦЭМ!$D$10+'СЕТ СН'!$F$6-'СЕТ СН'!$F$22</f>
        <v>845.50130476999993</v>
      </c>
      <c r="L13" s="36">
        <f>SUMIFS(СВЦЭМ!$C$33:$C$776,СВЦЭМ!$A$33:$A$776,$A13,СВЦЭМ!$B$33:$B$776,L$11)+'СЕТ СН'!$F$12+СВЦЭМ!$D$10+'СЕТ СН'!$F$6-'СЕТ СН'!$F$22</f>
        <v>831.10730583999998</v>
      </c>
      <c r="M13" s="36">
        <f>SUMIFS(СВЦЭМ!$C$33:$C$776,СВЦЭМ!$A$33:$A$776,$A13,СВЦЭМ!$B$33:$B$776,M$11)+'СЕТ СН'!$F$12+СВЦЭМ!$D$10+'СЕТ СН'!$F$6-'СЕТ СН'!$F$22</f>
        <v>809.97990415000004</v>
      </c>
      <c r="N13" s="36">
        <f>SUMIFS(СВЦЭМ!$C$33:$C$776,СВЦЭМ!$A$33:$A$776,$A13,СВЦЭМ!$B$33:$B$776,N$11)+'СЕТ СН'!$F$12+СВЦЭМ!$D$10+'СЕТ СН'!$F$6-'СЕТ СН'!$F$22</f>
        <v>801.68161739999994</v>
      </c>
      <c r="O13" s="36">
        <f>SUMIFS(СВЦЭМ!$C$33:$C$776,СВЦЭМ!$A$33:$A$776,$A13,СВЦЭМ!$B$33:$B$776,O$11)+'СЕТ СН'!$F$12+СВЦЭМ!$D$10+'СЕТ СН'!$F$6-'СЕТ СН'!$F$22</f>
        <v>803.48890661999997</v>
      </c>
      <c r="P13" s="36">
        <f>SUMIFS(СВЦЭМ!$C$33:$C$776,СВЦЭМ!$A$33:$A$776,$A13,СВЦЭМ!$B$33:$B$776,P$11)+'СЕТ СН'!$F$12+СВЦЭМ!$D$10+'СЕТ СН'!$F$6-'СЕТ СН'!$F$22</f>
        <v>815.34610372999998</v>
      </c>
      <c r="Q13" s="36">
        <f>SUMIFS(СВЦЭМ!$C$33:$C$776,СВЦЭМ!$A$33:$A$776,$A13,СВЦЭМ!$B$33:$B$776,Q$11)+'СЕТ СН'!$F$12+СВЦЭМ!$D$10+'СЕТ СН'!$F$6-'СЕТ СН'!$F$22</f>
        <v>811.66570587000001</v>
      </c>
      <c r="R13" s="36">
        <f>SUMIFS(СВЦЭМ!$C$33:$C$776,СВЦЭМ!$A$33:$A$776,$A13,СВЦЭМ!$B$33:$B$776,R$11)+'СЕТ СН'!$F$12+СВЦЭМ!$D$10+'СЕТ СН'!$F$6-'СЕТ СН'!$F$22</f>
        <v>805.28562480999994</v>
      </c>
      <c r="S13" s="36">
        <f>SUMIFS(СВЦЭМ!$C$33:$C$776,СВЦЭМ!$A$33:$A$776,$A13,СВЦЭМ!$B$33:$B$776,S$11)+'СЕТ СН'!$F$12+СВЦЭМ!$D$10+'СЕТ СН'!$F$6-'СЕТ СН'!$F$22</f>
        <v>815.63684278999995</v>
      </c>
      <c r="T13" s="36">
        <f>SUMIFS(СВЦЭМ!$C$33:$C$776,СВЦЭМ!$A$33:$A$776,$A13,СВЦЭМ!$B$33:$B$776,T$11)+'СЕТ СН'!$F$12+СВЦЭМ!$D$10+'СЕТ СН'!$F$6-'СЕТ СН'!$F$22</f>
        <v>826.75657835000004</v>
      </c>
      <c r="U13" s="36">
        <f>SUMIFS(СВЦЭМ!$C$33:$C$776,СВЦЭМ!$A$33:$A$776,$A13,СВЦЭМ!$B$33:$B$776,U$11)+'СЕТ СН'!$F$12+СВЦЭМ!$D$10+'СЕТ СН'!$F$6-'СЕТ СН'!$F$22</f>
        <v>811.89784036000003</v>
      </c>
      <c r="V13" s="36">
        <f>SUMIFS(СВЦЭМ!$C$33:$C$776,СВЦЭМ!$A$33:$A$776,$A13,СВЦЭМ!$B$33:$B$776,V$11)+'СЕТ СН'!$F$12+СВЦЭМ!$D$10+'СЕТ СН'!$F$6-'СЕТ СН'!$F$22</f>
        <v>816.18405070999995</v>
      </c>
      <c r="W13" s="36">
        <f>SUMIFS(СВЦЭМ!$C$33:$C$776,СВЦЭМ!$A$33:$A$776,$A13,СВЦЭМ!$B$33:$B$776,W$11)+'СЕТ СН'!$F$12+СВЦЭМ!$D$10+'СЕТ СН'!$F$6-'СЕТ СН'!$F$22</f>
        <v>812.89046785999994</v>
      </c>
      <c r="X13" s="36">
        <f>SUMIFS(СВЦЭМ!$C$33:$C$776,СВЦЭМ!$A$33:$A$776,$A13,СВЦЭМ!$B$33:$B$776,X$11)+'СЕТ СН'!$F$12+СВЦЭМ!$D$10+'СЕТ СН'!$F$6-'СЕТ СН'!$F$22</f>
        <v>788.35064722000004</v>
      </c>
      <c r="Y13" s="36">
        <f>SUMIFS(СВЦЭМ!$C$33:$C$776,СВЦЭМ!$A$33:$A$776,$A13,СВЦЭМ!$B$33:$B$776,Y$11)+'СЕТ СН'!$F$12+СВЦЭМ!$D$10+'СЕТ СН'!$F$6-'СЕТ СН'!$F$22</f>
        <v>786.58942576000004</v>
      </c>
    </row>
    <row r="14" spans="1:27" ht="15.75" x14ac:dyDescent="0.2">
      <c r="A14" s="35">
        <f t="shared" ref="A14:A42" si="0">A13+1</f>
        <v>43985</v>
      </c>
      <c r="B14" s="36">
        <f>SUMIFS(СВЦЭМ!$C$33:$C$776,СВЦЭМ!$A$33:$A$776,$A14,СВЦЭМ!$B$33:$B$776,B$11)+'СЕТ СН'!$F$12+СВЦЭМ!$D$10+'СЕТ СН'!$F$6-'СЕТ СН'!$F$22</f>
        <v>893.86057732999996</v>
      </c>
      <c r="C14" s="36">
        <f>SUMIFS(СВЦЭМ!$C$33:$C$776,СВЦЭМ!$A$33:$A$776,$A14,СВЦЭМ!$B$33:$B$776,C$11)+'СЕТ СН'!$F$12+СВЦЭМ!$D$10+'СЕТ СН'!$F$6-'СЕТ СН'!$F$22</f>
        <v>916.56807214000003</v>
      </c>
      <c r="D14" s="36">
        <f>SUMIFS(СВЦЭМ!$C$33:$C$776,СВЦЭМ!$A$33:$A$776,$A14,СВЦЭМ!$B$33:$B$776,D$11)+'СЕТ СН'!$F$12+СВЦЭМ!$D$10+'СЕТ СН'!$F$6-'СЕТ СН'!$F$22</f>
        <v>919.94728982000004</v>
      </c>
      <c r="E14" s="36">
        <f>SUMIFS(СВЦЭМ!$C$33:$C$776,СВЦЭМ!$A$33:$A$776,$A14,СВЦЭМ!$B$33:$B$776,E$11)+'СЕТ СН'!$F$12+СВЦЭМ!$D$10+'СЕТ СН'!$F$6-'СЕТ СН'!$F$22</f>
        <v>921.20314719999999</v>
      </c>
      <c r="F14" s="36">
        <f>SUMIFS(СВЦЭМ!$C$33:$C$776,СВЦЭМ!$A$33:$A$776,$A14,СВЦЭМ!$B$33:$B$776,F$11)+'СЕТ СН'!$F$12+СВЦЭМ!$D$10+'СЕТ СН'!$F$6-'СЕТ СН'!$F$22</f>
        <v>916.49602959000003</v>
      </c>
      <c r="G14" s="36">
        <f>SUMIFS(СВЦЭМ!$C$33:$C$776,СВЦЭМ!$A$33:$A$776,$A14,СВЦЭМ!$B$33:$B$776,G$11)+'СЕТ СН'!$F$12+СВЦЭМ!$D$10+'СЕТ СН'!$F$6-'СЕТ СН'!$F$22</f>
        <v>915.21233370999994</v>
      </c>
      <c r="H14" s="36">
        <f>SUMIFS(СВЦЭМ!$C$33:$C$776,СВЦЭМ!$A$33:$A$776,$A14,СВЦЭМ!$B$33:$B$776,H$11)+'СЕТ СН'!$F$12+СВЦЭМ!$D$10+'СЕТ СН'!$F$6-'СЕТ СН'!$F$22</f>
        <v>917.60441434999996</v>
      </c>
      <c r="I14" s="36">
        <f>SUMIFS(СВЦЭМ!$C$33:$C$776,СВЦЭМ!$A$33:$A$776,$A14,СВЦЭМ!$B$33:$B$776,I$11)+'СЕТ СН'!$F$12+СВЦЭМ!$D$10+'СЕТ СН'!$F$6-'СЕТ СН'!$F$22</f>
        <v>884.82850902999996</v>
      </c>
      <c r="J14" s="36">
        <f>SUMIFS(СВЦЭМ!$C$33:$C$776,СВЦЭМ!$A$33:$A$776,$A14,СВЦЭМ!$B$33:$B$776,J$11)+'СЕТ СН'!$F$12+СВЦЭМ!$D$10+'СЕТ СН'!$F$6-'СЕТ СН'!$F$22</f>
        <v>898.61037110999996</v>
      </c>
      <c r="K14" s="36">
        <f>SUMIFS(СВЦЭМ!$C$33:$C$776,СВЦЭМ!$A$33:$A$776,$A14,СВЦЭМ!$B$33:$B$776,K$11)+'СЕТ СН'!$F$12+СВЦЭМ!$D$10+'СЕТ СН'!$F$6-'СЕТ СН'!$F$22</f>
        <v>893.91397838</v>
      </c>
      <c r="L14" s="36">
        <f>SUMIFS(СВЦЭМ!$C$33:$C$776,СВЦЭМ!$A$33:$A$776,$A14,СВЦЭМ!$B$33:$B$776,L$11)+'СЕТ СН'!$F$12+СВЦЭМ!$D$10+'СЕТ СН'!$F$6-'СЕТ СН'!$F$22</f>
        <v>849.65226887999995</v>
      </c>
      <c r="M14" s="36">
        <f>SUMIFS(СВЦЭМ!$C$33:$C$776,СВЦЭМ!$A$33:$A$776,$A14,СВЦЭМ!$B$33:$B$776,M$11)+'СЕТ СН'!$F$12+СВЦЭМ!$D$10+'СЕТ СН'!$F$6-'СЕТ СН'!$F$22</f>
        <v>802.50032776</v>
      </c>
      <c r="N14" s="36">
        <f>SUMIFS(СВЦЭМ!$C$33:$C$776,СВЦЭМ!$A$33:$A$776,$A14,СВЦЭМ!$B$33:$B$776,N$11)+'СЕТ СН'!$F$12+СВЦЭМ!$D$10+'СЕТ СН'!$F$6-'СЕТ СН'!$F$22</f>
        <v>783.27861772999995</v>
      </c>
      <c r="O14" s="36">
        <f>SUMIFS(СВЦЭМ!$C$33:$C$776,СВЦЭМ!$A$33:$A$776,$A14,СВЦЭМ!$B$33:$B$776,O$11)+'СЕТ СН'!$F$12+СВЦЭМ!$D$10+'СЕТ СН'!$F$6-'СЕТ СН'!$F$22</f>
        <v>782.66651773000001</v>
      </c>
      <c r="P14" s="36">
        <f>SUMIFS(СВЦЭМ!$C$33:$C$776,СВЦЭМ!$A$33:$A$776,$A14,СВЦЭМ!$B$33:$B$776,P$11)+'СЕТ СН'!$F$12+СВЦЭМ!$D$10+'СЕТ СН'!$F$6-'СЕТ СН'!$F$22</f>
        <v>788.42844794999996</v>
      </c>
      <c r="Q14" s="36">
        <f>SUMIFS(СВЦЭМ!$C$33:$C$776,СВЦЭМ!$A$33:$A$776,$A14,СВЦЭМ!$B$33:$B$776,Q$11)+'СЕТ СН'!$F$12+СВЦЭМ!$D$10+'СЕТ СН'!$F$6-'СЕТ СН'!$F$22</f>
        <v>788.51919768999994</v>
      </c>
      <c r="R14" s="36">
        <f>SUMIFS(СВЦЭМ!$C$33:$C$776,СВЦЭМ!$A$33:$A$776,$A14,СВЦЭМ!$B$33:$B$776,R$11)+'СЕТ СН'!$F$12+СВЦЭМ!$D$10+'СЕТ СН'!$F$6-'СЕТ СН'!$F$22</f>
        <v>786.33825387000002</v>
      </c>
      <c r="S14" s="36">
        <f>SUMIFS(СВЦЭМ!$C$33:$C$776,СВЦЭМ!$A$33:$A$776,$A14,СВЦЭМ!$B$33:$B$776,S$11)+'СЕТ СН'!$F$12+СВЦЭМ!$D$10+'СЕТ СН'!$F$6-'СЕТ СН'!$F$22</f>
        <v>784.47668652000004</v>
      </c>
      <c r="T14" s="36">
        <f>SUMIFS(СВЦЭМ!$C$33:$C$776,СВЦЭМ!$A$33:$A$776,$A14,СВЦЭМ!$B$33:$B$776,T$11)+'СЕТ СН'!$F$12+СВЦЭМ!$D$10+'СЕТ СН'!$F$6-'СЕТ СН'!$F$22</f>
        <v>810.11779388000002</v>
      </c>
      <c r="U14" s="36">
        <f>SUMIFS(СВЦЭМ!$C$33:$C$776,СВЦЭМ!$A$33:$A$776,$A14,СВЦЭМ!$B$33:$B$776,U$11)+'СЕТ СН'!$F$12+СВЦЭМ!$D$10+'СЕТ СН'!$F$6-'СЕТ СН'!$F$22</f>
        <v>780.74889564</v>
      </c>
      <c r="V14" s="36">
        <f>SUMIFS(СВЦЭМ!$C$33:$C$776,СВЦЭМ!$A$33:$A$776,$A14,СВЦЭМ!$B$33:$B$776,V$11)+'СЕТ СН'!$F$12+СВЦЭМ!$D$10+'СЕТ СН'!$F$6-'СЕТ СН'!$F$22</f>
        <v>733.01674814</v>
      </c>
      <c r="W14" s="36">
        <f>SUMIFS(СВЦЭМ!$C$33:$C$776,СВЦЭМ!$A$33:$A$776,$A14,СВЦЭМ!$B$33:$B$776,W$11)+'СЕТ СН'!$F$12+СВЦЭМ!$D$10+'СЕТ СН'!$F$6-'СЕТ СН'!$F$22</f>
        <v>730.95190968999998</v>
      </c>
      <c r="X14" s="36">
        <f>SUMIFS(СВЦЭМ!$C$33:$C$776,СВЦЭМ!$A$33:$A$776,$A14,СВЦЭМ!$B$33:$B$776,X$11)+'СЕТ СН'!$F$12+СВЦЭМ!$D$10+'СЕТ СН'!$F$6-'СЕТ СН'!$F$22</f>
        <v>775.19423587999995</v>
      </c>
      <c r="Y14" s="36">
        <f>SUMIFS(СВЦЭМ!$C$33:$C$776,СВЦЭМ!$A$33:$A$776,$A14,СВЦЭМ!$B$33:$B$776,Y$11)+'СЕТ СН'!$F$12+СВЦЭМ!$D$10+'СЕТ СН'!$F$6-'СЕТ СН'!$F$22</f>
        <v>840.71883075999995</v>
      </c>
    </row>
    <row r="15" spans="1:27" ht="15.75" x14ac:dyDescent="0.2">
      <c r="A15" s="35">
        <f t="shared" si="0"/>
        <v>43986</v>
      </c>
      <c r="B15" s="36">
        <f>SUMIFS(СВЦЭМ!$C$33:$C$776,СВЦЭМ!$A$33:$A$776,$A15,СВЦЭМ!$B$33:$B$776,B$11)+'СЕТ СН'!$F$12+СВЦЭМ!$D$10+'СЕТ СН'!$F$6-'СЕТ СН'!$F$22</f>
        <v>922.60995914</v>
      </c>
      <c r="C15" s="36">
        <f>SUMIFS(СВЦЭМ!$C$33:$C$776,СВЦЭМ!$A$33:$A$776,$A15,СВЦЭМ!$B$33:$B$776,C$11)+'СЕТ СН'!$F$12+СВЦЭМ!$D$10+'СЕТ СН'!$F$6-'СЕТ СН'!$F$22</f>
        <v>936.72644851999996</v>
      </c>
      <c r="D15" s="36">
        <f>SUMIFS(СВЦЭМ!$C$33:$C$776,СВЦЭМ!$A$33:$A$776,$A15,СВЦЭМ!$B$33:$B$776,D$11)+'СЕТ СН'!$F$12+СВЦЭМ!$D$10+'СЕТ СН'!$F$6-'СЕТ СН'!$F$22</f>
        <v>942.08691881999994</v>
      </c>
      <c r="E15" s="36">
        <f>SUMIFS(СВЦЭМ!$C$33:$C$776,СВЦЭМ!$A$33:$A$776,$A15,СВЦЭМ!$B$33:$B$776,E$11)+'СЕТ СН'!$F$12+СВЦЭМ!$D$10+'СЕТ СН'!$F$6-'СЕТ СН'!$F$22</f>
        <v>950.89283749000003</v>
      </c>
      <c r="F15" s="36">
        <f>SUMIFS(СВЦЭМ!$C$33:$C$776,СВЦЭМ!$A$33:$A$776,$A15,СВЦЭМ!$B$33:$B$776,F$11)+'СЕТ СН'!$F$12+СВЦЭМ!$D$10+'СЕТ СН'!$F$6-'СЕТ СН'!$F$22</f>
        <v>961.23611990999996</v>
      </c>
      <c r="G15" s="36">
        <f>SUMIFS(СВЦЭМ!$C$33:$C$776,СВЦЭМ!$A$33:$A$776,$A15,СВЦЭМ!$B$33:$B$776,G$11)+'СЕТ СН'!$F$12+СВЦЭМ!$D$10+'СЕТ СН'!$F$6-'СЕТ СН'!$F$22</f>
        <v>965.00851268999998</v>
      </c>
      <c r="H15" s="36">
        <f>SUMIFS(СВЦЭМ!$C$33:$C$776,СВЦЭМ!$A$33:$A$776,$A15,СВЦЭМ!$B$33:$B$776,H$11)+'СЕТ СН'!$F$12+СВЦЭМ!$D$10+'СЕТ СН'!$F$6-'СЕТ СН'!$F$22</f>
        <v>959.61001580999994</v>
      </c>
      <c r="I15" s="36">
        <f>SUMIFS(СВЦЭМ!$C$33:$C$776,СВЦЭМ!$A$33:$A$776,$A15,СВЦЭМ!$B$33:$B$776,I$11)+'СЕТ СН'!$F$12+СВЦЭМ!$D$10+'СЕТ СН'!$F$6-'СЕТ СН'!$F$22</f>
        <v>918.46649218999994</v>
      </c>
      <c r="J15" s="36">
        <f>SUMIFS(СВЦЭМ!$C$33:$C$776,СВЦЭМ!$A$33:$A$776,$A15,СВЦЭМ!$B$33:$B$776,J$11)+'СЕТ СН'!$F$12+СВЦЭМ!$D$10+'СЕТ СН'!$F$6-'СЕТ СН'!$F$22</f>
        <v>918.37393075</v>
      </c>
      <c r="K15" s="36">
        <f>SUMIFS(СВЦЭМ!$C$33:$C$776,СВЦЭМ!$A$33:$A$776,$A15,СВЦЭМ!$B$33:$B$776,K$11)+'СЕТ СН'!$F$12+СВЦЭМ!$D$10+'СЕТ СН'!$F$6-'СЕТ СН'!$F$22</f>
        <v>889.37520260999997</v>
      </c>
      <c r="L15" s="36">
        <f>SUMIFS(СВЦЭМ!$C$33:$C$776,СВЦЭМ!$A$33:$A$776,$A15,СВЦЭМ!$B$33:$B$776,L$11)+'СЕТ СН'!$F$12+СВЦЭМ!$D$10+'СЕТ СН'!$F$6-'СЕТ СН'!$F$22</f>
        <v>852.88829991</v>
      </c>
      <c r="M15" s="36">
        <f>SUMIFS(СВЦЭМ!$C$33:$C$776,СВЦЭМ!$A$33:$A$776,$A15,СВЦЭМ!$B$33:$B$776,M$11)+'СЕТ СН'!$F$12+СВЦЭМ!$D$10+'СЕТ СН'!$F$6-'СЕТ СН'!$F$22</f>
        <v>823.70252714000003</v>
      </c>
      <c r="N15" s="36">
        <f>SUMIFS(СВЦЭМ!$C$33:$C$776,СВЦЭМ!$A$33:$A$776,$A15,СВЦЭМ!$B$33:$B$776,N$11)+'СЕТ СН'!$F$12+СВЦЭМ!$D$10+'СЕТ СН'!$F$6-'СЕТ СН'!$F$22</f>
        <v>823.24407795000002</v>
      </c>
      <c r="O15" s="36">
        <f>SUMIFS(СВЦЭМ!$C$33:$C$776,СВЦЭМ!$A$33:$A$776,$A15,СВЦЭМ!$B$33:$B$776,O$11)+'СЕТ СН'!$F$12+СВЦЭМ!$D$10+'СЕТ СН'!$F$6-'СЕТ СН'!$F$22</f>
        <v>828.42250436999996</v>
      </c>
      <c r="P15" s="36">
        <f>SUMIFS(СВЦЭМ!$C$33:$C$776,СВЦЭМ!$A$33:$A$776,$A15,СВЦЭМ!$B$33:$B$776,P$11)+'СЕТ СН'!$F$12+СВЦЭМ!$D$10+'СЕТ СН'!$F$6-'СЕТ СН'!$F$22</f>
        <v>835.16108428999996</v>
      </c>
      <c r="Q15" s="36">
        <f>SUMIFS(СВЦЭМ!$C$33:$C$776,СВЦЭМ!$A$33:$A$776,$A15,СВЦЭМ!$B$33:$B$776,Q$11)+'СЕТ СН'!$F$12+СВЦЭМ!$D$10+'СЕТ СН'!$F$6-'СЕТ СН'!$F$22</f>
        <v>826.01683174999994</v>
      </c>
      <c r="R15" s="36">
        <f>SUMIFS(СВЦЭМ!$C$33:$C$776,СВЦЭМ!$A$33:$A$776,$A15,СВЦЭМ!$B$33:$B$776,R$11)+'СЕТ СН'!$F$12+СВЦЭМ!$D$10+'СЕТ СН'!$F$6-'СЕТ СН'!$F$22</f>
        <v>819.59998367000003</v>
      </c>
      <c r="S15" s="36">
        <f>SUMIFS(СВЦЭМ!$C$33:$C$776,СВЦЭМ!$A$33:$A$776,$A15,СВЦЭМ!$B$33:$B$776,S$11)+'СЕТ СН'!$F$12+СВЦЭМ!$D$10+'СЕТ СН'!$F$6-'СЕТ СН'!$F$22</f>
        <v>822.37102185000003</v>
      </c>
      <c r="T15" s="36">
        <f>SUMIFS(СВЦЭМ!$C$33:$C$776,СВЦЭМ!$A$33:$A$776,$A15,СВЦЭМ!$B$33:$B$776,T$11)+'СЕТ СН'!$F$12+СВЦЭМ!$D$10+'СЕТ СН'!$F$6-'СЕТ СН'!$F$22</f>
        <v>807.40533139000001</v>
      </c>
      <c r="U15" s="36">
        <f>SUMIFS(СВЦЭМ!$C$33:$C$776,СВЦЭМ!$A$33:$A$776,$A15,СВЦЭМ!$B$33:$B$776,U$11)+'СЕТ СН'!$F$12+СВЦЭМ!$D$10+'СЕТ СН'!$F$6-'СЕТ СН'!$F$22</f>
        <v>766.80016046000003</v>
      </c>
      <c r="V15" s="36">
        <f>SUMIFS(СВЦЭМ!$C$33:$C$776,СВЦЭМ!$A$33:$A$776,$A15,СВЦЭМ!$B$33:$B$776,V$11)+'СЕТ СН'!$F$12+СВЦЭМ!$D$10+'СЕТ СН'!$F$6-'СЕТ СН'!$F$22</f>
        <v>763.69231853999997</v>
      </c>
      <c r="W15" s="36">
        <f>SUMIFS(СВЦЭМ!$C$33:$C$776,СВЦЭМ!$A$33:$A$776,$A15,СВЦЭМ!$B$33:$B$776,W$11)+'СЕТ СН'!$F$12+СВЦЭМ!$D$10+'СЕТ СН'!$F$6-'СЕТ СН'!$F$22</f>
        <v>757.61142011000004</v>
      </c>
      <c r="X15" s="36">
        <f>SUMIFS(СВЦЭМ!$C$33:$C$776,СВЦЭМ!$A$33:$A$776,$A15,СВЦЭМ!$B$33:$B$776,X$11)+'СЕТ СН'!$F$12+СВЦЭМ!$D$10+'СЕТ СН'!$F$6-'СЕТ СН'!$F$22</f>
        <v>791.30297892999999</v>
      </c>
      <c r="Y15" s="36">
        <f>SUMIFS(СВЦЭМ!$C$33:$C$776,СВЦЭМ!$A$33:$A$776,$A15,СВЦЭМ!$B$33:$B$776,Y$11)+'СЕТ СН'!$F$12+СВЦЭМ!$D$10+'СЕТ СН'!$F$6-'СЕТ СН'!$F$22</f>
        <v>852.53519545999995</v>
      </c>
    </row>
    <row r="16" spans="1:27" ht="15.75" x14ac:dyDescent="0.2">
      <c r="A16" s="35">
        <f t="shared" si="0"/>
        <v>43987</v>
      </c>
      <c r="B16" s="36">
        <f>SUMIFS(СВЦЭМ!$C$33:$C$776,СВЦЭМ!$A$33:$A$776,$A16,СВЦЭМ!$B$33:$B$776,B$11)+'СЕТ СН'!$F$12+СВЦЭМ!$D$10+'СЕТ СН'!$F$6-'СЕТ СН'!$F$22</f>
        <v>960.66801459999999</v>
      </c>
      <c r="C16" s="36">
        <f>SUMIFS(СВЦЭМ!$C$33:$C$776,СВЦЭМ!$A$33:$A$776,$A16,СВЦЭМ!$B$33:$B$776,C$11)+'СЕТ СН'!$F$12+СВЦЭМ!$D$10+'СЕТ СН'!$F$6-'СЕТ СН'!$F$22</f>
        <v>977.24479612999994</v>
      </c>
      <c r="D16" s="36">
        <f>SUMIFS(СВЦЭМ!$C$33:$C$776,СВЦЭМ!$A$33:$A$776,$A16,СВЦЭМ!$B$33:$B$776,D$11)+'СЕТ СН'!$F$12+СВЦЭМ!$D$10+'СЕТ СН'!$F$6-'СЕТ СН'!$F$22</f>
        <v>997.25653573</v>
      </c>
      <c r="E16" s="36">
        <f>SUMIFS(СВЦЭМ!$C$33:$C$776,СВЦЭМ!$A$33:$A$776,$A16,СВЦЭМ!$B$33:$B$776,E$11)+'СЕТ СН'!$F$12+СВЦЭМ!$D$10+'СЕТ СН'!$F$6-'СЕТ СН'!$F$22</f>
        <v>1016.07914821</v>
      </c>
      <c r="F16" s="36">
        <f>SUMIFS(СВЦЭМ!$C$33:$C$776,СВЦЭМ!$A$33:$A$776,$A16,СВЦЭМ!$B$33:$B$776,F$11)+'СЕТ СН'!$F$12+СВЦЭМ!$D$10+'СЕТ СН'!$F$6-'СЕТ СН'!$F$22</f>
        <v>1016.0699177</v>
      </c>
      <c r="G16" s="36">
        <f>SUMIFS(СВЦЭМ!$C$33:$C$776,СВЦЭМ!$A$33:$A$776,$A16,СВЦЭМ!$B$33:$B$776,G$11)+'СЕТ СН'!$F$12+СВЦЭМ!$D$10+'СЕТ СН'!$F$6-'СЕТ СН'!$F$22</f>
        <v>1013.74187103</v>
      </c>
      <c r="H16" s="36">
        <f>SUMIFS(СВЦЭМ!$C$33:$C$776,СВЦЭМ!$A$33:$A$776,$A16,СВЦЭМ!$B$33:$B$776,H$11)+'СЕТ СН'!$F$12+СВЦЭМ!$D$10+'СЕТ СН'!$F$6-'СЕТ СН'!$F$22</f>
        <v>977.45850587999996</v>
      </c>
      <c r="I16" s="36">
        <f>SUMIFS(СВЦЭМ!$C$33:$C$776,СВЦЭМ!$A$33:$A$776,$A16,СВЦЭМ!$B$33:$B$776,I$11)+'СЕТ СН'!$F$12+СВЦЭМ!$D$10+'СЕТ СН'!$F$6-'СЕТ СН'!$F$22</f>
        <v>931.93110199</v>
      </c>
      <c r="J16" s="36">
        <f>SUMIFS(СВЦЭМ!$C$33:$C$776,СВЦЭМ!$A$33:$A$776,$A16,СВЦЭМ!$B$33:$B$776,J$11)+'СЕТ СН'!$F$12+СВЦЭМ!$D$10+'СЕТ СН'!$F$6-'СЕТ СН'!$F$22</f>
        <v>875.52779855999995</v>
      </c>
      <c r="K16" s="36">
        <f>SUMIFS(СВЦЭМ!$C$33:$C$776,СВЦЭМ!$A$33:$A$776,$A16,СВЦЭМ!$B$33:$B$776,K$11)+'СЕТ СН'!$F$12+СВЦЭМ!$D$10+'СЕТ СН'!$F$6-'СЕТ СН'!$F$22</f>
        <v>791.88478009999994</v>
      </c>
      <c r="L16" s="36">
        <f>SUMIFS(СВЦЭМ!$C$33:$C$776,СВЦЭМ!$A$33:$A$776,$A16,СВЦЭМ!$B$33:$B$776,L$11)+'СЕТ СН'!$F$12+СВЦЭМ!$D$10+'СЕТ СН'!$F$6-'СЕТ СН'!$F$22</f>
        <v>759.09449399999994</v>
      </c>
      <c r="M16" s="36">
        <f>SUMIFS(СВЦЭМ!$C$33:$C$776,СВЦЭМ!$A$33:$A$776,$A16,СВЦЭМ!$B$33:$B$776,M$11)+'СЕТ СН'!$F$12+СВЦЭМ!$D$10+'СЕТ СН'!$F$6-'СЕТ СН'!$F$22</f>
        <v>760.79022746999999</v>
      </c>
      <c r="N16" s="36">
        <f>SUMIFS(СВЦЭМ!$C$33:$C$776,СВЦЭМ!$A$33:$A$776,$A16,СВЦЭМ!$B$33:$B$776,N$11)+'СЕТ СН'!$F$12+СВЦЭМ!$D$10+'СЕТ СН'!$F$6-'СЕТ СН'!$F$22</f>
        <v>760.71572893999996</v>
      </c>
      <c r="O16" s="36">
        <f>SUMIFS(СВЦЭМ!$C$33:$C$776,СВЦЭМ!$A$33:$A$776,$A16,СВЦЭМ!$B$33:$B$776,O$11)+'СЕТ СН'!$F$12+СВЦЭМ!$D$10+'СЕТ СН'!$F$6-'СЕТ СН'!$F$22</f>
        <v>772.72536451999997</v>
      </c>
      <c r="P16" s="36">
        <f>SUMIFS(СВЦЭМ!$C$33:$C$776,СВЦЭМ!$A$33:$A$776,$A16,СВЦЭМ!$B$33:$B$776,P$11)+'СЕТ СН'!$F$12+СВЦЭМ!$D$10+'СЕТ СН'!$F$6-'СЕТ СН'!$F$22</f>
        <v>786.11955690000002</v>
      </c>
      <c r="Q16" s="36">
        <f>SUMIFS(СВЦЭМ!$C$33:$C$776,СВЦЭМ!$A$33:$A$776,$A16,СВЦЭМ!$B$33:$B$776,Q$11)+'СЕТ СН'!$F$12+СВЦЭМ!$D$10+'СЕТ СН'!$F$6-'СЕТ СН'!$F$22</f>
        <v>791.96801977999996</v>
      </c>
      <c r="R16" s="36">
        <f>SUMIFS(СВЦЭМ!$C$33:$C$776,СВЦЭМ!$A$33:$A$776,$A16,СВЦЭМ!$B$33:$B$776,R$11)+'СЕТ СН'!$F$12+СВЦЭМ!$D$10+'СЕТ СН'!$F$6-'СЕТ СН'!$F$22</f>
        <v>788.25851981999995</v>
      </c>
      <c r="S16" s="36">
        <f>SUMIFS(СВЦЭМ!$C$33:$C$776,СВЦЭМ!$A$33:$A$776,$A16,СВЦЭМ!$B$33:$B$776,S$11)+'СЕТ СН'!$F$12+СВЦЭМ!$D$10+'СЕТ СН'!$F$6-'СЕТ СН'!$F$22</f>
        <v>789.85706517999995</v>
      </c>
      <c r="T16" s="36">
        <f>SUMIFS(СВЦЭМ!$C$33:$C$776,СВЦЭМ!$A$33:$A$776,$A16,СВЦЭМ!$B$33:$B$776,T$11)+'СЕТ СН'!$F$12+СВЦЭМ!$D$10+'СЕТ СН'!$F$6-'СЕТ СН'!$F$22</f>
        <v>782.41303761999995</v>
      </c>
      <c r="U16" s="36">
        <f>SUMIFS(СВЦЭМ!$C$33:$C$776,СВЦЭМ!$A$33:$A$776,$A16,СВЦЭМ!$B$33:$B$776,U$11)+'СЕТ СН'!$F$12+СВЦЭМ!$D$10+'СЕТ СН'!$F$6-'СЕТ СН'!$F$22</f>
        <v>775.19568321999998</v>
      </c>
      <c r="V16" s="36">
        <f>SUMIFS(СВЦЭМ!$C$33:$C$776,СВЦЭМ!$A$33:$A$776,$A16,СВЦЭМ!$B$33:$B$776,V$11)+'СЕТ СН'!$F$12+СВЦЭМ!$D$10+'СЕТ СН'!$F$6-'СЕТ СН'!$F$22</f>
        <v>758.43551218999994</v>
      </c>
      <c r="W16" s="36">
        <f>SUMIFS(СВЦЭМ!$C$33:$C$776,СВЦЭМ!$A$33:$A$776,$A16,СВЦЭМ!$B$33:$B$776,W$11)+'СЕТ СН'!$F$12+СВЦЭМ!$D$10+'СЕТ СН'!$F$6-'СЕТ СН'!$F$22</f>
        <v>749.08987349999995</v>
      </c>
      <c r="X16" s="36">
        <f>SUMIFS(СВЦЭМ!$C$33:$C$776,СВЦЭМ!$A$33:$A$776,$A16,СВЦЭМ!$B$33:$B$776,X$11)+'СЕТ СН'!$F$12+СВЦЭМ!$D$10+'СЕТ СН'!$F$6-'СЕТ СН'!$F$22</f>
        <v>774.69299202000002</v>
      </c>
      <c r="Y16" s="36">
        <f>SUMIFS(СВЦЭМ!$C$33:$C$776,СВЦЭМ!$A$33:$A$776,$A16,СВЦЭМ!$B$33:$B$776,Y$11)+'СЕТ СН'!$F$12+СВЦЭМ!$D$10+'СЕТ СН'!$F$6-'СЕТ СН'!$F$22</f>
        <v>843.39891187000001</v>
      </c>
    </row>
    <row r="17" spans="1:25" ht="15.75" x14ac:dyDescent="0.2">
      <c r="A17" s="35">
        <f t="shared" si="0"/>
        <v>43988</v>
      </c>
      <c r="B17" s="36">
        <f>SUMIFS(СВЦЭМ!$C$33:$C$776,СВЦЭМ!$A$33:$A$776,$A17,СВЦЭМ!$B$33:$B$776,B$11)+'СЕТ СН'!$F$12+СВЦЭМ!$D$10+'СЕТ СН'!$F$6-'СЕТ СН'!$F$22</f>
        <v>907.07041566999999</v>
      </c>
      <c r="C17" s="36">
        <f>SUMIFS(СВЦЭМ!$C$33:$C$776,СВЦЭМ!$A$33:$A$776,$A17,СВЦЭМ!$B$33:$B$776,C$11)+'СЕТ СН'!$F$12+СВЦЭМ!$D$10+'СЕТ СН'!$F$6-'СЕТ СН'!$F$22</f>
        <v>927.29309453999997</v>
      </c>
      <c r="D17" s="36">
        <f>SUMIFS(СВЦЭМ!$C$33:$C$776,СВЦЭМ!$A$33:$A$776,$A17,СВЦЭМ!$B$33:$B$776,D$11)+'СЕТ СН'!$F$12+СВЦЭМ!$D$10+'СЕТ СН'!$F$6-'СЕТ СН'!$F$22</f>
        <v>943.37260507999997</v>
      </c>
      <c r="E17" s="36">
        <f>SUMIFS(СВЦЭМ!$C$33:$C$776,СВЦЭМ!$A$33:$A$776,$A17,СВЦЭМ!$B$33:$B$776,E$11)+'СЕТ СН'!$F$12+СВЦЭМ!$D$10+'СЕТ СН'!$F$6-'СЕТ СН'!$F$22</f>
        <v>959.55977709000001</v>
      </c>
      <c r="F17" s="36">
        <f>SUMIFS(СВЦЭМ!$C$33:$C$776,СВЦЭМ!$A$33:$A$776,$A17,СВЦЭМ!$B$33:$B$776,F$11)+'СЕТ СН'!$F$12+СВЦЭМ!$D$10+'СЕТ СН'!$F$6-'СЕТ СН'!$F$22</f>
        <v>961.64595747999999</v>
      </c>
      <c r="G17" s="36">
        <f>SUMIFS(СВЦЭМ!$C$33:$C$776,СВЦЭМ!$A$33:$A$776,$A17,СВЦЭМ!$B$33:$B$776,G$11)+'СЕТ СН'!$F$12+СВЦЭМ!$D$10+'СЕТ СН'!$F$6-'СЕТ СН'!$F$22</f>
        <v>956.79732706000004</v>
      </c>
      <c r="H17" s="36">
        <f>SUMIFS(СВЦЭМ!$C$33:$C$776,СВЦЭМ!$A$33:$A$776,$A17,СВЦЭМ!$B$33:$B$776,H$11)+'СЕТ СН'!$F$12+СВЦЭМ!$D$10+'СЕТ СН'!$F$6-'СЕТ СН'!$F$22</f>
        <v>991.62178243999995</v>
      </c>
      <c r="I17" s="36">
        <f>SUMIFS(СВЦЭМ!$C$33:$C$776,СВЦЭМ!$A$33:$A$776,$A17,СВЦЭМ!$B$33:$B$776,I$11)+'СЕТ СН'!$F$12+СВЦЭМ!$D$10+'СЕТ СН'!$F$6-'СЕТ СН'!$F$22</f>
        <v>961.30192531</v>
      </c>
      <c r="J17" s="36">
        <f>SUMIFS(СВЦЭМ!$C$33:$C$776,СВЦЭМ!$A$33:$A$776,$A17,СВЦЭМ!$B$33:$B$776,J$11)+'СЕТ СН'!$F$12+СВЦЭМ!$D$10+'СЕТ СН'!$F$6-'СЕТ СН'!$F$22</f>
        <v>903.17312426000001</v>
      </c>
      <c r="K17" s="36">
        <f>SUMIFS(СВЦЭМ!$C$33:$C$776,СВЦЭМ!$A$33:$A$776,$A17,СВЦЭМ!$B$33:$B$776,K$11)+'СЕТ СН'!$F$12+СВЦЭМ!$D$10+'СЕТ СН'!$F$6-'СЕТ СН'!$F$22</f>
        <v>796.02179229000001</v>
      </c>
      <c r="L17" s="36">
        <f>SUMIFS(СВЦЭМ!$C$33:$C$776,СВЦЭМ!$A$33:$A$776,$A17,СВЦЭМ!$B$33:$B$776,L$11)+'СЕТ СН'!$F$12+СВЦЭМ!$D$10+'СЕТ СН'!$F$6-'СЕТ СН'!$F$22</f>
        <v>731.11253569999997</v>
      </c>
      <c r="M17" s="36">
        <f>SUMIFS(СВЦЭМ!$C$33:$C$776,СВЦЭМ!$A$33:$A$776,$A17,СВЦЭМ!$B$33:$B$776,M$11)+'СЕТ СН'!$F$12+СВЦЭМ!$D$10+'СЕТ СН'!$F$6-'СЕТ СН'!$F$22</f>
        <v>727.29926655999998</v>
      </c>
      <c r="N17" s="36">
        <f>SUMIFS(СВЦЭМ!$C$33:$C$776,СВЦЭМ!$A$33:$A$776,$A17,СВЦЭМ!$B$33:$B$776,N$11)+'СЕТ СН'!$F$12+СВЦЭМ!$D$10+'СЕТ СН'!$F$6-'СЕТ СН'!$F$22</f>
        <v>745.06442991999995</v>
      </c>
      <c r="O17" s="36">
        <f>SUMIFS(СВЦЭМ!$C$33:$C$776,СВЦЭМ!$A$33:$A$776,$A17,СВЦЭМ!$B$33:$B$776,O$11)+'СЕТ СН'!$F$12+СВЦЭМ!$D$10+'СЕТ СН'!$F$6-'СЕТ СН'!$F$22</f>
        <v>774.77121222999995</v>
      </c>
      <c r="P17" s="36">
        <f>SUMIFS(СВЦЭМ!$C$33:$C$776,СВЦЭМ!$A$33:$A$776,$A17,СВЦЭМ!$B$33:$B$776,P$11)+'СЕТ СН'!$F$12+СВЦЭМ!$D$10+'СЕТ СН'!$F$6-'СЕТ СН'!$F$22</f>
        <v>780.32000014999994</v>
      </c>
      <c r="Q17" s="36">
        <f>SUMIFS(СВЦЭМ!$C$33:$C$776,СВЦЭМ!$A$33:$A$776,$A17,СВЦЭМ!$B$33:$B$776,Q$11)+'СЕТ СН'!$F$12+СВЦЭМ!$D$10+'СЕТ СН'!$F$6-'СЕТ СН'!$F$22</f>
        <v>781.09366280999996</v>
      </c>
      <c r="R17" s="36">
        <f>SUMIFS(СВЦЭМ!$C$33:$C$776,СВЦЭМ!$A$33:$A$776,$A17,СВЦЭМ!$B$33:$B$776,R$11)+'СЕТ СН'!$F$12+СВЦЭМ!$D$10+'СЕТ СН'!$F$6-'СЕТ СН'!$F$22</f>
        <v>776.88392883999995</v>
      </c>
      <c r="S17" s="36">
        <f>SUMIFS(СВЦЭМ!$C$33:$C$776,СВЦЭМ!$A$33:$A$776,$A17,СВЦЭМ!$B$33:$B$776,S$11)+'СЕТ СН'!$F$12+СВЦЭМ!$D$10+'СЕТ СН'!$F$6-'СЕТ СН'!$F$22</f>
        <v>776.23935790999997</v>
      </c>
      <c r="T17" s="36">
        <f>SUMIFS(СВЦЭМ!$C$33:$C$776,СВЦЭМ!$A$33:$A$776,$A17,СВЦЭМ!$B$33:$B$776,T$11)+'СЕТ СН'!$F$12+СВЦЭМ!$D$10+'СЕТ СН'!$F$6-'СЕТ СН'!$F$22</f>
        <v>772.21554841</v>
      </c>
      <c r="U17" s="36">
        <f>SUMIFS(СВЦЭМ!$C$33:$C$776,СВЦЭМ!$A$33:$A$776,$A17,СВЦЭМ!$B$33:$B$776,U$11)+'СЕТ СН'!$F$12+СВЦЭМ!$D$10+'СЕТ СН'!$F$6-'СЕТ СН'!$F$22</f>
        <v>759.65446093000003</v>
      </c>
      <c r="V17" s="36">
        <f>SUMIFS(СВЦЭМ!$C$33:$C$776,СВЦЭМ!$A$33:$A$776,$A17,СВЦЭМ!$B$33:$B$776,V$11)+'СЕТ СН'!$F$12+СВЦЭМ!$D$10+'СЕТ СН'!$F$6-'СЕТ СН'!$F$22</f>
        <v>724.51509979000002</v>
      </c>
      <c r="W17" s="36">
        <f>SUMIFS(СВЦЭМ!$C$33:$C$776,СВЦЭМ!$A$33:$A$776,$A17,СВЦЭМ!$B$33:$B$776,W$11)+'СЕТ СН'!$F$12+СВЦЭМ!$D$10+'СЕТ СН'!$F$6-'СЕТ СН'!$F$22</f>
        <v>709.58990256000004</v>
      </c>
      <c r="X17" s="36">
        <f>SUMIFS(СВЦЭМ!$C$33:$C$776,СВЦЭМ!$A$33:$A$776,$A17,СВЦЭМ!$B$33:$B$776,X$11)+'СЕТ СН'!$F$12+СВЦЭМ!$D$10+'СЕТ СН'!$F$6-'СЕТ СН'!$F$22</f>
        <v>741.44018101999995</v>
      </c>
      <c r="Y17" s="36">
        <f>SUMIFS(СВЦЭМ!$C$33:$C$776,СВЦЭМ!$A$33:$A$776,$A17,СВЦЭМ!$B$33:$B$776,Y$11)+'СЕТ СН'!$F$12+СВЦЭМ!$D$10+'СЕТ СН'!$F$6-'СЕТ СН'!$F$22</f>
        <v>838.43203601999994</v>
      </c>
    </row>
    <row r="18" spans="1:25" ht="15.75" x14ac:dyDescent="0.2">
      <c r="A18" s="35">
        <f t="shared" si="0"/>
        <v>43989</v>
      </c>
      <c r="B18" s="36">
        <f>SUMIFS(СВЦЭМ!$C$33:$C$776,СВЦЭМ!$A$33:$A$776,$A18,СВЦЭМ!$B$33:$B$776,B$11)+'СЕТ СН'!$F$12+СВЦЭМ!$D$10+'СЕТ СН'!$F$6-'СЕТ СН'!$F$22</f>
        <v>936.42104898000002</v>
      </c>
      <c r="C18" s="36">
        <f>SUMIFS(СВЦЭМ!$C$33:$C$776,СВЦЭМ!$A$33:$A$776,$A18,СВЦЭМ!$B$33:$B$776,C$11)+'СЕТ СН'!$F$12+СВЦЭМ!$D$10+'СЕТ СН'!$F$6-'СЕТ СН'!$F$22</f>
        <v>953.24700465000001</v>
      </c>
      <c r="D18" s="36">
        <f>SUMIFS(СВЦЭМ!$C$33:$C$776,СВЦЭМ!$A$33:$A$776,$A18,СВЦЭМ!$B$33:$B$776,D$11)+'СЕТ СН'!$F$12+СВЦЭМ!$D$10+'СЕТ СН'!$F$6-'СЕТ СН'!$F$22</f>
        <v>960.77208183999994</v>
      </c>
      <c r="E18" s="36">
        <f>SUMIFS(СВЦЭМ!$C$33:$C$776,СВЦЭМ!$A$33:$A$776,$A18,СВЦЭМ!$B$33:$B$776,E$11)+'СЕТ СН'!$F$12+СВЦЭМ!$D$10+'СЕТ СН'!$F$6-'СЕТ СН'!$F$22</f>
        <v>962.72878843000001</v>
      </c>
      <c r="F18" s="36">
        <f>SUMIFS(СВЦЭМ!$C$33:$C$776,СВЦЭМ!$A$33:$A$776,$A18,СВЦЭМ!$B$33:$B$776,F$11)+'СЕТ СН'!$F$12+СВЦЭМ!$D$10+'СЕТ СН'!$F$6-'СЕТ СН'!$F$22</f>
        <v>952.67332242999998</v>
      </c>
      <c r="G18" s="36">
        <f>SUMIFS(СВЦЭМ!$C$33:$C$776,СВЦЭМ!$A$33:$A$776,$A18,СВЦЭМ!$B$33:$B$776,G$11)+'СЕТ СН'!$F$12+СВЦЭМ!$D$10+'СЕТ СН'!$F$6-'СЕТ СН'!$F$22</f>
        <v>962.65356387999998</v>
      </c>
      <c r="H18" s="36">
        <f>SUMIFS(СВЦЭМ!$C$33:$C$776,СВЦЭМ!$A$33:$A$776,$A18,СВЦЭМ!$B$33:$B$776,H$11)+'СЕТ СН'!$F$12+СВЦЭМ!$D$10+'СЕТ СН'!$F$6-'СЕТ СН'!$F$22</f>
        <v>963.03730311999993</v>
      </c>
      <c r="I18" s="36">
        <f>SUMIFS(СВЦЭМ!$C$33:$C$776,СВЦЭМ!$A$33:$A$776,$A18,СВЦЭМ!$B$33:$B$776,I$11)+'СЕТ СН'!$F$12+СВЦЭМ!$D$10+'СЕТ СН'!$F$6-'СЕТ СН'!$F$22</f>
        <v>977.54538344000002</v>
      </c>
      <c r="J18" s="36">
        <f>SUMIFS(СВЦЭМ!$C$33:$C$776,СВЦЭМ!$A$33:$A$776,$A18,СВЦЭМ!$B$33:$B$776,J$11)+'СЕТ СН'!$F$12+СВЦЭМ!$D$10+'СЕТ СН'!$F$6-'СЕТ СН'!$F$22</f>
        <v>941.65471923999996</v>
      </c>
      <c r="K18" s="36">
        <f>SUMIFS(СВЦЭМ!$C$33:$C$776,СВЦЭМ!$A$33:$A$776,$A18,СВЦЭМ!$B$33:$B$776,K$11)+'СЕТ СН'!$F$12+СВЦЭМ!$D$10+'СЕТ СН'!$F$6-'СЕТ СН'!$F$22</f>
        <v>855.61106714999994</v>
      </c>
      <c r="L18" s="36">
        <f>SUMIFS(СВЦЭМ!$C$33:$C$776,СВЦЭМ!$A$33:$A$776,$A18,СВЦЭМ!$B$33:$B$776,L$11)+'СЕТ СН'!$F$12+СВЦЭМ!$D$10+'СЕТ СН'!$F$6-'СЕТ СН'!$F$22</f>
        <v>776.87820369999997</v>
      </c>
      <c r="M18" s="36">
        <f>SUMIFS(СВЦЭМ!$C$33:$C$776,СВЦЭМ!$A$33:$A$776,$A18,СВЦЭМ!$B$33:$B$776,M$11)+'СЕТ СН'!$F$12+СВЦЭМ!$D$10+'СЕТ СН'!$F$6-'СЕТ СН'!$F$22</f>
        <v>747.19108603999996</v>
      </c>
      <c r="N18" s="36">
        <f>SUMIFS(СВЦЭМ!$C$33:$C$776,СВЦЭМ!$A$33:$A$776,$A18,СВЦЭМ!$B$33:$B$776,N$11)+'СЕТ СН'!$F$12+СВЦЭМ!$D$10+'СЕТ СН'!$F$6-'СЕТ СН'!$F$22</f>
        <v>743.12958680999998</v>
      </c>
      <c r="O18" s="36">
        <f>SUMIFS(СВЦЭМ!$C$33:$C$776,СВЦЭМ!$A$33:$A$776,$A18,СВЦЭМ!$B$33:$B$776,O$11)+'СЕТ СН'!$F$12+СВЦЭМ!$D$10+'СЕТ СН'!$F$6-'СЕТ СН'!$F$22</f>
        <v>738.25162584999998</v>
      </c>
      <c r="P18" s="36">
        <f>SUMIFS(СВЦЭМ!$C$33:$C$776,СВЦЭМ!$A$33:$A$776,$A18,СВЦЭМ!$B$33:$B$776,P$11)+'СЕТ СН'!$F$12+СВЦЭМ!$D$10+'СЕТ СН'!$F$6-'СЕТ СН'!$F$22</f>
        <v>750.13700096000002</v>
      </c>
      <c r="Q18" s="36">
        <f>SUMIFS(СВЦЭМ!$C$33:$C$776,СВЦЭМ!$A$33:$A$776,$A18,СВЦЭМ!$B$33:$B$776,Q$11)+'СЕТ СН'!$F$12+СВЦЭМ!$D$10+'СЕТ СН'!$F$6-'СЕТ СН'!$F$22</f>
        <v>758.05789845999993</v>
      </c>
      <c r="R18" s="36">
        <f>SUMIFS(СВЦЭМ!$C$33:$C$776,СВЦЭМ!$A$33:$A$776,$A18,СВЦЭМ!$B$33:$B$776,R$11)+'СЕТ СН'!$F$12+СВЦЭМ!$D$10+'СЕТ СН'!$F$6-'СЕТ СН'!$F$22</f>
        <v>754.25496162000002</v>
      </c>
      <c r="S18" s="36">
        <f>SUMIFS(СВЦЭМ!$C$33:$C$776,СВЦЭМ!$A$33:$A$776,$A18,СВЦЭМ!$B$33:$B$776,S$11)+'СЕТ СН'!$F$12+СВЦЭМ!$D$10+'СЕТ СН'!$F$6-'СЕТ СН'!$F$22</f>
        <v>759.28959864000001</v>
      </c>
      <c r="T18" s="36">
        <f>SUMIFS(СВЦЭМ!$C$33:$C$776,СВЦЭМ!$A$33:$A$776,$A18,СВЦЭМ!$B$33:$B$776,T$11)+'СЕТ СН'!$F$12+СВЦЭМ!$D$10+'СЕТ СН'!$F$6-'СЕТ СН'!$F$22</f>
        <v>747.86504943</v>
      </c>
      <c r="U18" s="36">
        <f>SUMIFS(СВЦЭМ!$C$33:$C$776,СВЦЭМ!$A$33:$A$776,$A18,СВЦЭМ!$B$33:$B$776,U$11)+'СЕТ СН'!$F$12+СВЦЭМ!$D$10+'СЕТ СН'!$F$6-'СЕТ СН'!$F$22</f>
        <v>722.62002613000004</v>
      </c>
      <c r="V18" s="36">
        <f>SUMIFS(СВЦЭМ!$C$33:$C$776,СВЦЭМ!$A$33:$A$776,$A18,СВЦЭМ!$B$33:$B$776,V$11)+'СЕТ СН'!$F$12+СВЦЭМ!$D$10+'СЕТ СН'!$F$6-'СЕТ СН'!$F$22</f>
        <v>689.20841374999998</v>
      </c>
      <c r="W18" s="36">
        <f>SUMIFS(СВЦЭМ!$C$33:$C$776,СВЦЭМ!$A$33:$A$776,$A18,СВЦЭМ!$B$33:$B$776,W$11)+'СЕТ СН'!$F$12+СВЦЭМ!$D$10+'СЕТ СН'!$F$6-'СЕТ СН'!$F$22</f>
        <v>683.35422800000003</v>
      </c>
      <c r="X18" s="36">
        <f>SUMIFS(СВЦЭМ!$C$33:$C$776,СВЦЭМ!$A$33:$A$776,$A18,СВЦЭМ!$B$33:$B$776,X$11)+'СЕТ СН'!$F$12+СВЦЭМ!$D$10+'СЕТ СН'!$F$6-'СЕТ СН'!$F$22</f>
        <v>707.25493688999995</v>
      </c>
      <c r="Y18" s="36">
        <f>SUMIFS(СВЦЭМ!$C$33:$C$776,СВЦЭМ!$A$33:$A$776,$A18,СВЦЭМ!$B$33:$B$776,Y$11)+'СЕТ СН'!$F$12+СВЦЭМ!$D$10+'СЕТ СН'!$F$6-'СЕТ СН'!$F$22</f>
        <v>799.60273215999996</v>
      </c>
    </row>
    <row r="19" spans="1:25" ht="15.75" x14ac:dyDescent="0.2">
      <c r="A19" s="35">
        <f t="shared" si="0"/>
        <v>43990</v>
      </c>
      <c r="B19" s="36">
        <f>SUMIFS(СВЦЭМ!$C$33:$C$776,СВЦЭМ!$A$33:$A$776,$A19,СВЦЭМ!$B$33:$B$776,B$11)+'СЕТ СН'!$F$12+СВЦЭМ!$D$10+'СЕТ СН'!$F$6-'СЕТ СН'!$F$22</f>
        <v>920.70117895999999</v>
      </c>
      <c r="C19" s="36">
        <f>SUMIFS(СВЦЭМ!$C$33:$C$776,СВЦЭМ!$A$33:$A$776,$A19,СВЦЭМ!$B$33:$B$776,C$11)+'СЕТ СН'!$F$12+СВЦЭМ!$D$10+'СЕТ СН'!$F$6-'СЕТ СН'!$F$22</f>
        <v>944.40124245000004</v>
      </c>
      <c r="D19" s="36">
        <f>SUMIFS(СВЦЭМ!$C$33:$C$776,СВЦЭМ!$A$33:$A$776,$A19,СВЦЭМ!$B$33:$B$776,D$11)+'СЕТ СН'!$F$12+СВЦЭМ!$D$10+'СЕТ СН'!$F$6-'СЕТ СН'!$F$22</f>
        <v>978.98394098999995</v>
      </c>
      <c r="E19" s="36">
        <f>SUMIFS(СВЦЭМ!$C$33:$C$776,СВЦЭМ!$A$33:$A$776,$A19,СВЦЭМ!$B$33:$B$776,E$11)+'СЕТ СН'!$F$12+СВЦЭМ!$D$10+'СЕТ СН'!$F$6-'СЕТ СН'!$F$22</f>
        <v>981.75958062999996</v>
      </c>
      <c r="F19" s="36">
        <f>SUMIFS(СВЦЭМ!$C$33:$C$776,СВЦЭМ!$A$33:$A$776,$A19,СВЦЭМ!$B$33:$B$776,F$11)+'СЕТ СН'!$F$12+СВЦЭМ!$D$10+'СЕТ СН'!$F$6-'СЕТ СН'!$F$22</f>
        <v>977.66593175000003</v>
      </c>
      <c r="G19" s="36">
        <f>SUMIFS(СВЦЭМ!$C$33:$C$776,СВЦЭМ!$A$33:$A$776,$A19,СВЦЭМ!$B$33:$B$776,G$11)+'СЕТ СН'!$F$12+СВЦЭМ!$D$10+'СЕТ СН'!$F$6-'СЕТ СН'!$F$22</f>
        <v>977.40955141999996</v>
      </c>
      <c r="H19" s="36">
        <f>SUMIFS(СВЦЭМ!$C$33:$C$776,СВЦЭМ!$A$33:$A$776,$A19,СВЦЭМ!$B$33:$B$776,H$11)+'СЕТ СН'!$F$12+СВЦЭМ!$D$10+'СЕТ СН'!$F$6-'СЕТ СН'!$F$22</f>
        <v>972.48112371000002</v>
      </c>
      <c r="I19" s="36">
        <f>SUMIFS(СВЦЭМ!$C$33:$C$776,СВЦЭМ!$A$33:$A$776,$A19,СВЦЭМ!$B$33:$B$776,I$11)+'СЕТ СН'!$F$12+СВЦЭМ!$D$10+'СЕТ СН'!$F$6-'СЕТ СН'!$F$22</f>
        <v>969.14743705000001</v>
      </c>
      <c r="J19" s="36">
        <f>SUMIFS(СВЦЭМ!$C$33:$C$776,СВЦЭМ!$A$33:$A$776,$A19,СВЦЭМ!$B$33:$B$776,J$11)+'СЕТ СН'!$F$12+СВЦЭМ!$D$10+'СЕТ СН'!$F$6-'СЕТ СН'!$F$22</f>
        <v>901.40332996999996</v>
      </c>
      <c r="K19" s="36">
        <f>SUMIFS(СВЦЭМ!$C$33:$C$776,СВЦЭМ!$A$33:$A$776,$A19,СВЦЭМ!$B$33:$B$776,K$11)+'СЕТ СН'!$F$12+СВЦЭМ!$D$10+'СЕТ СН'!$F$6-'СЕТ СН'!$F$22</f>
        <v>793.86300571999993</v>
      </c>
      <c r="L19" s="36">
        <f>SUMIFS(СВЦЭМ!$C$33:$C$776,СВЦЭМ!$A$33:$A$776,$A19,СВЦЭМ!$B$33:$B$776,L$11)+'СЕТ СН'!$F$12+СВЦЭМ!$D$10+'СЕТ СН'!$F$6-'СЕТ СН'!$F$22</f>
        <v>738.33698987000002</v>
      </c>
      <c r="M19" s="36">
        <f>SUMIFS(СВЦЭМ!$C$33:$C$776,СВЦЭМ!$A$33:$A$776,$A19,СВЦЭМ!$B$33:$B$776,M$11)+'СЕТ СН'!$F$12+СВЦЭМ!$D$10+'СЕТ СН'!$F$6-'СЕТ СН'!$F$22</f>
        <v>726.05633448000003</v>
      </c>
      <c r="N19" s="36">
        <f>SUMIFS(СВЦЭМ!$C$33:$C$776,СВЦЭМ!$A$33:$A$776,$A19,СВЦЭМ!$B$33:$B$776,N$11)+'СЕТ СН'!$F$12+СВЦЭМ!$D$10+'СЕТ СН'!$F$6-'СЕТ СН'!$F$22</f>
        <v>732.18859422000003</v>
      </c>
      <c r="O19" s="36">
        <f>SUMIFS(СВЦЭМ!$C$33:$C$776,СВЦЭМ!$A$33:$A$776,$A19,СВЦЭМ!$B$33:$B$776,O$11)+'СЕТ СН'!$F$12+СВЦЭМ!$D$10+'СЕТ СН'!$F$6-'СЕТ СН'!$F$22</f>
        <v>746.40424579</v>
      </c>
      <c r="P19" s="36">
        <f>SUMIFS(СВЦЭМ!$C$33:$C$776,СВЦЭМ!$A$33:$A$776,$A19,СВЦЭМ!$B$33:$B$776,P$11)+'СЕТ СН'!$F$12+СВЦЭМ!$D$10+'СЕТ СН'!$F$6-'СЕТ СН'!$F$22</f>
        <v>744.21671585000001</v>
      </c>
      <c r="Q19" s="36">
        <f>SUMIFS(СВЦЭМ!$C$33:$C$776,СВЦЭМ!$A$33:$A$776,$A19,СВЦЭМ!$B$33:$B$776,Q$11)+'СЕТ СН'!$F$12+СВЦЭМ!$D$10+'СЕТ СН'!$F$6-'СЕТ СН'!$F$22</f>
        <v>747.34592242999997</v>
      </c>
      <c r="R19" s="36">
        <f>SUMIFS(СВЦЭМ!$C$33:$C$776,СВЦЭМ!$A$33:$A$776,$A19,СВЦЭМ!$B$33:$B$776,R$11)+'СЕТ СН'!$F$12+СВЦЭМ!$D$10+'СЕТ СН'!$F$6-'СЕТ СН'!$F$22</f>
        <v>745.62987569999996</v>
      </c>
      <c r="S19" s="36">
        <f>SUMIFS(СВЦЭМ!$C$33:$C$776,СВЦЭМ!$A$33:$A$776,$A19,СВЦЭМ!$B$33:$B$776,S$11)+'СЕТ СН'!$F$12+СВЦЭМ!$D$10+'СЕТ СН'!$F$6-'СЕТ СН'!$F$22</f>
        <v>761.17586772999994</v>
      </c>
      <c r="T19" s="36">
        <f>SUMIFS(СВЦЭМ!$C$33:$C$776,СВЦЭМ!$A$33:$A$776,$A19,СВЦЭМ!$B$33:$B$776,T$11)+'СЕТ СН'!$F$12+СВЦЭМ!$D$10+'СЕТ СН'!$F$6-'СЕТ СН'!$F$22</f>
        <v>750.55060510999999</v>
      </c>
      <c r="U19" s="36">
        <f>SUMIFS(СВЦЭМ!$C$33:$C$776,СВЦЭМ!$A$33:$A$776,$A19,СВЦЭМ!$B$33:$B$776,U$11)+'СЕТ СН'!$F$12+СВЦЭМ!$D$10+'СЕТ СН'!$F$6-'СЕТ СН'!$F$22</f>
        <v>746.09851036999999</v>
      </c>
      <c r="V19" s="36">
        <f>SUMIFS(СВЦЭМ!$C$33:$C$776,СВЦЭМ!$A$33:$A$776,$A19,СВЦЭМ!$B$33:$B$776,V$11)+'СЕТ СН'!$F$12+СВЦЭМ!$D$10+'СЕТ СН'!$F$6-'СЕТ СН'!$F$22</f>
        <v>716.17037212000002</v>
      </c>
      <c r="W19" s="36">
        <f>SUMIFS(СВЦЭМ!$C$33:$C$776,СВЦЭМ!$A$33:$A$776,$A19,СВЦЭМ!$B$33:$B$776,W$11)+'СЕТ СН'!$F$12+СВЦЭМ!$D$10+'СЕТ СН'!$F$6-'СЕТ СН'!$F$22</f>
        <v>705.68275270000004</v>
      </c>
      <c r="X19" s="36">
        <f>SUMIFS(СВЦЭМ!$C$33:$C$776,СВЦЭМ!$A$33:$A$776,$A19,СВЦЭМ!$B$33:$B$776,X$11)+'СЕТ СН'!$F$12+СВЦЭМ!$D$10+'СЕТ СН'!$F$6-'СЕТ СН'!$F$22</f>
        <v>746.10220387000004</v>
      </c>
      <c r="Y19" s="36">
        <f>SUMIFS(СВЦЭМ!$C$33:$C$776,СВЦЭМ!$A$33:$A$776,$A19,СВЦЭМ!$B$33:$B$776,Y$11)+'СЕТ СН'!$F$12+СВЦЭМ!$D$10+'СЕТ СН'!$F$6-'СЕТ СН'!$F$22</f>
        <v>807.41403623999997</v>
      </c>
    </row>
    <row r="20" spans="1:25" ht="15.75" x14ac:dyDescent="0.2">
      <c r="A20" s="35">
        <f t="shared" si="0"/>
        <v>43991</v>
      </c>
      <c r="B20" s="36">
        <f>SUMIFS(СВЦЭМ!$C$33:$C$776,СВЦЭМ!$A$33:$A$776,$A20,СВЦЭМ!$B$33:$B$776,B$11)+'СЕТ СН'!$F$12+СВЦЭМ!$D$10+'СЕТ СН'!$F$6-'СЕТ СН'!$F$22</f>
        <v>905.74419451999995</v>
      </c>
      <c r="C20" s="36">
        <f>SUMIFS(СВЦЭМ!$C$33:$C$776,СВЦЭМ!$A$33:$A$776,$A20,СВЦЭМ!$B$33:$B$776,C$11)+'СЕТ СН'!$F$12+СВЦЭМ!$D$10+'СЕТ СН'!$F$6-'СЕТ СН'!$F$22</f>
        <v>943.48816727999997</v>
      </c>
      <c r="D20" s="36">
        <f>SUMIFS(СВЦЭМ!$C$33:$C$776,СВЦЭМ!$A$33:$A$776,$A20,СВЦЭМ!$B$33:$B$776,D$11)+'СЕТ СН'!$F$12+СВЦЭМ!$D$10+'СЕТ СН'!$F$6-'СЕТ СН'!$F$22</f>
        <v>959.62943570999994</v>
      </c>
      <c r="E20" s="36">
        <f>SUMIFS(СВЦЭМ!$C$33:$C$776,СВЦЭМ!$A$33:$A$776,$A20,СВЦЭМ!$B$33:$B$776,E$11)+'СЕТ СН'!$F$12+СВЦЭМ!$D$10+'СЕТ СН'!$F$6-'СЕТ СН'!$F$22</f>
        <v>966.24820770999997</v>
      </c>
      <c r="F20" s="36">
        <f>SUMIFS(СВЦЭМ!$C$33:$C$776,СВЦЭМ!$A$33:$A$776,$A20,СВЦЭМ!$B$33:$B$776,F$11)+'СЕТ СН'!$F$12+СВЦЭМ!$D$10+'СЕТ СН'!$F$6-'СЕТ СН'!$F$22</f>
        <v>960.27611110999999</v>
      </c>
      <c r="G20" s="36">
        <f>SUMIFS(СВЦЭМ!$C$33:$C$776,СВЦЭМ!$A$33:$A$776,$A20,СВЦЭМ!$B$33:$B$776,G$11)+'СЕТ СН'!$F$12+СВЦЭМ!$D$10+'СЕТ СН'!$F$6-'СЕТ СН'!$F$22</f>
        <v>960.37260884</v>
      </c>
      <c r="H20" s="36">
        <f>SUMIFS(СВЦЭМ!$C$33:$C$776,СВЦЭМ!$A$33:$A$776,$A20,СВЦЭМ!$B$33:$B$776,H$11)+'СЕТ СН'!$F$12+СВЦЭМ!$D$10+'СЕТ СН'!$F$6-'СЕТ СН'!$F$22</f>
        <v>946.55815861999997</v>
      </c>
      <c r="I20" s="36">
        <f>SUMIFS(СВЦЭМ!$C$33:$C$776,СВЦЭМ!$A$33:$A$776,$A20,СВЦЭМ!$B$33:$B$776,I$11)+'СЕТ СН'!$F$12+СВЦЭМ!$D$10+'СЕТ СН'!$F$6-'СЕТ СН'!$F$22</f>
        <v>895.65244312000004</v>
      </c>
      <c r="J20" s="36">
        <f>SUMIFS(СВЦЭМ!$C$33:$C$776,СВЦЭМ!$A$33:$A$776,$A20,СВЦЭМ!$B$33:$B$776,J$11)+'СЕТ СН'!$F$12+СВЦЭМ!$D$10+'СЕТ СН'!$F$6-'СЕТ СН'!$F$22</f>
        <v>836.01492985000004</v>
      </c>
      <c r="K20" s="36">
        <f>SUMIFS(СВЦЭМ!$C$33:$C$776,СВЦЭМ!$A$33:$A$776,$A20,СВЦЭМ!$B$33:$B$776,K$11)+'СЕТ СН'!$F$12+СВЦЭМ!$D$10+'СЕТ СН'!$F$6-'СЕТ СН'!$F$22</f>
        <v>765.70647590999999</v>
      </c>
      <c r="L20" s="36">
        <f>SUMIFS(СВЦЭМ!$C$33:$C$776,СВЦЭМ!$A$33:$A$776,$A20,СВЦЭМ!$B$33:$B$776,L$11)+'СЕТ СН'!$F$12+СВЦЭМ!$D$10+'СЕТ СН'!$F$6-'СЕТ СН'!$F$22</f>
        <v>737.31179458999998</v>
      </c>
      <c r="M20" s="36">
        <f>SUMIFS(СВЦЭМ!$C$33:$C$776,СВЦЭМ!$A$33:$A$776,$A20,СВЦЭМ!$B$33:$B$776,M$11)+'СЕТ СН'!$F$12+СВЦЭМ!$D$10+'СЕТ СН'!$F$6-'СЕТ СН'!$F$22</f>
        <v>740.38881032999996</v>
      </c>
      <c r="N20" s="36">
        <f>SUMIFS(СВЦЭМ!$C$33:$C$776,СВЦЭМ!$A$33:$A$776,$A20,СВЦЭМ!$B$33:$B$776,N$11)+'СЕТ СН'!$F$12+СВЦЭМ!$D$10+'СЕТ СН'!$F$6-'СЕТ СН'!$F$22</f>
        <v>762.22311610999998</v>
      </c>
      <c r="O20" s="36">
        <f>SUMIFS(СВЦЭМ!$C$33:$C$776,СВЦЭМ!$A$33:$A$776,$A20,СВЦЭМ!$B$33:$B$776,O$11)+'СЕТ СН'!$F$12+СВЦЭМ!$D$10+'СЕТ СН'!$F$6-'СЕТ СН'!$F$22</f>
        <v>758.46640330000002</v>
      </c>
      <c r="P20" s="36">
        <f>SUMIFS(СВЦЭМ!$C$33:$C$776,СВЦЭМ!$A$33:$A$776,$A20,СВЦЭМ!$B$33:$B$776,P$11)+'СЕТ СН'!$F$12+СВЦЭМ!$D$10+'СЕТ СН'!$F$6-'СЕТ СН'!$F$22</f>
        <v>769.96765682</v>
      </c>
      <c r="Q20" s="36">
        <f>SUMIFS(СВЦЭМ!$C$33:$C$776,СВЦЭМ!$A$33:$A$776,$A20,СВЦЭМ!$B$33:$B$776,Q$11)+'СЕТ СН'!$F$12+СВЦЭМ!$D$10+'СЕТ СН'!$F$6-'СЕТ СН'!$F$22</f>
        <v>770.69644127000004</v>
      </c>
      <c r="R20" s="36">
        <f>SUMIFS(СВЦЭМ!$C$33:$C$776,СВЦЭМ!$A$33:$A$776,$A20,СВЦЭМ!$B$33:$B$776,R$11)+'СЕТ СН'!$F$12+СВЦЭМ!$D$10+'СЕТ СН'!$F$6-'СЕТ СН'!$F$22</f>
        <v>770.43487147999997</v>
      </c>
      <c r="S20" s="36">
        <f>SUMIFS(СВЦЭМ!$C$33:$C$776,СВЦЭМ!$A$33:$A$776,$A20,СВЦЭМ!$B$33:$B$776,S$11)+'СЕТ СН'!$F$12+СВЦЭМ!$D$10+'СЕТ СН'!$F$6-'СЕТ СН'!$F$22</f>
        <v>779.10278295000001</v>
      </c>
      <c r="T20" s="36">
        <f>SUMIFS(СВЦЭМ!$C$33:$C$776,СВЦЭМ!$A$33:$A$776,$A20,СВЦЭМ!$B$33:$B$776,T$11)+'СЕТ СН'!$F$12+СВЦЭМ!$D$10+'СЕТ СН'!$F$6-'СЕТ СН'!$F$22</f>
        <v>771.24706746000004</v>
      </c>
      <c r="U20" s="36">
        <f>SUMIFS(СВЦЭМ!$C$33:$C$776,СВЦЭМ!$A$33:$A$776,$A20,СВЦЭМ!$B$33:$B$776,U$11)+'СЕТ СН'!$F$12+СВЦЭМ!$D$10+'СЕТ СН'!$F$6-'СЕТ СН'!$F$22</f>
        <v>774.86495118999994</v>
      </c>
      <c r="V20" s="36">
        <f>SUMIFS(СВЦЭМ!$C$33:$C$776,СВЦЭМ!$A$33:$A$776,$A20,СВЦЭМ!$B$33:$B$776,V$11)+'СЕТ СН'!$F$12+СВЦЭМ!$D$10+'СЕТ СН'!$F$6-'СЕТ СН'!$F$22</f>
        <v>780.33831770999996</v>
      </c>
      <c r="W20" s="36">
        <f>SUMIFS(СВЦЭМ!$C$33:$C$776,СВЦЭМ!$A$33:$A$776,$A20,СВЦЭМ!$B$33:$B$776,W$11)+'СЕТ СН'!$F$12+СВЦЭМ!$D$10+'СЕТ СН'!$F$6-'СЕТ СН'!$F$22</f>
        <v>788.42521395999995</v>
      </c>
      <c r="X20" s="36">
        <f>SUMIFS(СВЦЭМ!$C$33:$C$776,СВЦЭМ!$A$33:$A$776,$A20,СВЦЭМ!$B$33:$B$776,X$11)+'СЕТ СН'!$F$12+СВЦЭМ!$D$10+'СЕТ СН'!$F$6-'СЕТ СН'!$F$22</f>
        <v>778.74757870999997</v>
      </c>
      <c r="Y20" s="36">
        <f>SUMIFS(СВЦЭМ!$C$33:$C$776,СВЦЭМ!$A$33:$A$776,$A20,СВЦЭМ!$B$33:$B$776,Y$11)+'СЕТ СН'!$F$12+СВЦЭМ!$D$10+'СЕТ СН'!$F$6-'СЕТ СН'!$F$22</f>
        <v>859.63209243999995</v>
      </c>
    </row>
    <row r="21" spans="1:25" ht="15.75" x14ac:dyDescent="0.2">
      <c r="A21" s="35">
        <f t="shared" si="0"/>
        <v>43992</v>
      </c>
      <c r="B21" s="36">
        <f>SUMIFS(СВЦЭМ!$C$33:$C$776,СВЦЭМ!$A$33:$A$776,$A21,СВЦЭМ!$B$33:$B$776,B$11)+'СЕТ СН'!$F$12+СВЦЭМ!$D$10+'СЕТ СН'!$F$6-'СЕТ СН'!$F$22</f>
        <v>976.36726486999999</v>
      </c>
      <c r="C21" s="36">
        <f>SUMIFS(СВЦЭМ!$C$33:$C$776,СВЦЭМ!$A$33:$A$776,$A21,СВЦЭМ!$B$33:$B$776,C$11)+'СЕТ СН'!$F$12+СВЦЭМ!$D$10+'СЕТ СН'!$F$6-'СЕТ СН'!$F$22</f>
        <v>989.36402126999997</v>
      </c>
      <c r="D21" s="36">
        <f>SUMIFS(СВЦЭМ!$C$33:$C$776,СВЦЭМ!$A$33:$A$776,$A21,СВЦЭМ!$B$33:$B$776,D$11)+'СЕТ СН'!$F$12+СВЦЭМ!$D$10+'СЕТ СН'!$F$6-'СЕТ СН'!$F$22</f>
        <v>966.15627819999997</v>
      </c>
      <c r="E21" s="36">
        <f>SUMIFS(СВЦЭМ!$C$33:$C$776,СВЦЭМ!$A$33:$A$776,$A21,СВЦЭМ!$B$33:$B$776,E$11)+'СЕТ СН'!$F$12+СВЦЭМ!$D$10+'СЕТ СН'!$F$6-'СЕТ СН'!$F$22</f>
        <v>969.83129452000003</v>
      </c>
      <c r="F21" s="36">
        <f>SUMIFS(СВЦЭМ!$C$33:$C$776,СВЦЭМ!$A$33:$A$776,$A21,СВЦЭМ!$B$33:$B$776,F$11)+'СЕТ СН'!$F$12+СВЦЭМ!$D$10+'СЕТ СН'!$F$6-'СЕТ СН'!$F$22</f>
        <v>964.33313266999994</v>
      </c>
      <c r="G21" s="36">
        <f>SUMIFS(СВЦЭМ!$C$33:$C$776,СВЦЭМ!$A$33:$A$776,$A21,СВЦЭМ!$B$33:$B$776,G$11)+'СЕТ СН'!$F$12+СВЦЭМ!$D$10+'СЕТ СН'!$F$6-'СЕТ СН'!$F$22</f>
        <v>962.73382987000002</v>
      </c>
      <c r="H21" s="36">
        <f>SUMIFS(СВЦЭМ!$C$33:$C$776,СВЦЭМ!$A$33:$A$776,$A21,СВЦЭМ!$B$33:$B$776,H$11)+'СЕТ СН'!$F$12+СВЦЭМ!$D$10+'СЕТ СН'!$F$6-'СЕТ СН'!$F$22</f>
        <v>980.78613491999999</v>
      </c>
      <c r="I21" s="36">
        <f>SUMIFS(СВЦЭМ!$C$33:$C$776,СВЦЭМ!$A$33:$A$776,$A21,СВЦЭМ!$B$33:$B$776,I$11)+'СЕТ СН'!$F$12+СВЦЭМ!$D$10+'СЕТ СН'!$F$6-'СЕТ СН'!$F$22</f>
        <v>952.16733394999994</v>
      </c>
      <c r="J21" s="36">
        <f>SUMIFS(СВЦЭМ!$C$33:$C$776,СВЦЭМ!$A$33:$A$776,$A21,СВЦЭМ!$B$33:$B$776,J$11)+'СЕТ СН'!$F$12+СВЦЭМ!$D$10+'СЕТ СН'!$F$6-'СЕТ СН'!$F$22</f>
        <v>901.77399201000003</v>
      </c>
      <c r="K21" s="36">
        <f>SUMIFS(СВЦЭМ!$C$33:$C$776,СВЦЭМ!$A$33:$A$776,$A21,СВЦЭМ!$B$33:$B$776,K$11)+'СЕТ СН'!$F$12+СВЦЭМ!$D$10+'СЕТ СН'!$F$6-'СЕТ СН'!$F$22</f>
        <v>819.66939826999999</v>
      </c>
      <c r="L21" s="36">
        <f>SUMIFS(СВЦЭМ!$C$33:$C$776,СВЦЭМ!$A$33:$A$776,$A21,СВЦЭМ!$B$33:$B$776,L$11)+'СЕТ СН'!$F$12+СВЦЭМ!$D$10+'СЕТ СН'!$F$6-'СЕТ СН'!$F$22</f>
        <v>750.72842928</v>
      </c>
      <c r="M21" s="36">
        <f>SUMIFS(СВЦЭМ!$C$33:$C$776,СВЦЭМ!$A$33:$A$776,$A21,СВЦЭМ!$B$33:$B$776,M$11)+'СЕТ СН'!$F$12+СВЦЭМ!$D$10+'СЕТ СН'!$F$6-'СЕТ СН'!$F$22</f>
        <v>761.92068103999998</v>
      </c>
      <c r="N21" s="36">
        <f>SUMIFS(СВЦЭМ!$C$33:$C$776,СВЦЭМ!$A$33:$A$776,$A21,СВЦЭМ!$B$33:$B$776,N$11)+'СЕТ СН'!$F$12+СВЦЭМ!$D$10+'СЕТ СН'!$F$6-'СЕТ СН'!$F$22</f>
        <v>771.96292456000003</v>
      </c>
      <c r="O21" s="36">
        <f>SUMIFS(СВЦЭМ!$C$33:$C$776,СВЦЭМ!$A$33:$A$776,$A21,СВЦЭМ!$B$33:$B$776,O$11)+'СЕТ СН'!$F$12+СВЦЭМ!$D$10+'СЕТ СН'!$F$6-'СЕТ СН'!$F$22</f>
        <v>769.96060145000001</v>
      </c>
      <c r="P21" s="36">
        <f>SUMIFS(СВЦЭМ!$C$33:$C$776,СВЦЭМ!$A$33:$A$776,$A21,СВЦЭМ!$B$33:$B$776,P$11)+'СЕТ СН'!$F$12+СВЦЭМ!$D$10+'СЕТ СН'!$F$6-'СЕТ СН'!$F$22</f>
        <v>778.07641801</v>
      </c>
      <c r="Q21" s="36">
        <f>SUMIFS(СВЦЭМ!$C$33:$C$776,СВЦЭМ!$A$33:$A$776,$A21,СВЦЭМ!$B$33:$B$776,Q$11)+'СЕТ СН'!$F$12+СВЦЭМ!$D$10+'СЕТ СН'!$F$6-'СЕТ СН'!$F$22</f>
        <v>785.44726815000001</v>
      </c>
      <c r="R21" s="36">
        <f>SUMIFS(СВЦЭМ!$C$33:$C$776,СВЦЭМ!$A$33:$A$776,$A21,СВЦЭМ!$B$33:$B$776,R$11)+'СЕТ СН'!$F$12+СВЦЭМ!$D$10+'СЕТ СН'!$F$6-'СЕТ СН'!$F$22</f>
        <v>785.72244562000003</v>
      </c>
      <c r="S21" s="36">
        <f>SUMIFS(СВЦЭМ!$C$33:$C$776,СВЦЭМ!$A$33:$A$776,$A21,СВЦЭМ!$B$33:$B$776,S$11)+'СЕТ СН'!$F$12+СВЦЭМ!$D$10+'СЕТ СН'!$F$6-'СЕТ СН'!$F$22</f>
        <v>789.76644508999993</v>
      </c>
      <c r="T21" s="36">
        <f>SUMIFS(СВЦЭМ!$C$33:$C$776,СВЦЭМ!$A$33:$A$776,$A21,СВЦЭМ!$B$33:$B$776,T$11)+'СЕТ СН'!$F$12+СВЦЭМ!$D$10+'СЕТ СН'!$F$6-'СЕТ СН'!$F$22</f>
        <v>785.44918259999997</v>
      </c>
      <c r="U21" s="36">
        <f>SUMIFS(СВЦЭМ!$C$33:$C$776,СВЦЭМ!$A$33:$A$776,$A21,СВЦЭМ!$B$33:$B$776,U$11)+'СЕТ СН'!$F$12+СВЦЭМ!$D$10+'СЕТ СН'!$F$6-'СЕТ СН'!$F$22</f>
        <v>775.02348966</v>
      </c>
      <c r="V21" s="36">
        <f>SUMIFS(СВЦЭМ!$C$33:$C$776,СВЦЭМ!$A$33:$A$776,$A21,СВЦЭМ!$B$33:$B$776,V$11)+'СЕТ СН'!$F$12+СВЦЭМ!$D$10+'СЕТ СН'!$F$6-'СЕТ СН'!$F$22</f>
        <v>770.02294086999996</v>
      </c>
      <c r="W21" s="36">
        <f>SUMIFS(СВЦЭМ!$C$33:$C$776,СВЦЭМ!$A$33:$A$776,$A21,СВЦЭМ!$B$33:$B$776,W$11)+'СЕТ СН'!$F$12+СВЦЭМ!$D$10+'СЕТ СН'!$F$6-'СЕТ СН'!$F$22</f>
        <v>772.81918401999997</v>
      </c>
      <c r="X21" s="36">
        <f>SUMIFS(СВЦЭМ!$C$33:$C$776,СВЦЭМ!$A$33:$A$776,$A21,СВЦЭМ!$B$33:$B$776,X$11)+'СЕТ СН'!$F$12+СВЦЭМ!$D$10+'СЕТ СН'!$F$6-'СЕТ СН'!$F$22</f>
        <v>810.73854281000001</v>
      </c>
      <c r="Y21" s="36">
        <f>SUMIFS(СВЦЭМ!$C$33:$C$776,СВЦЭМ!$A$33:$A$776,$A21,СВЦЭМ!$B$33:$B$776,Y$11)+'СЕТ СН'!$F$12+СВЦЭМ!$D$10+'СЕТ СН'!$F$6-'СЕТ СН'!$F$22</f>
        <v>901.07722797999998</v>
      </c>
    </row>
    <row r="22" spans="1:25" ht="15.75" x14ac:dyDescent="0.2">
      <c r="A22" s="35">
        <f t="shared" si="0"/>
        <v>43993</v>
      </c>
      <c r="B22" s="36">
        <f>SUMIFS(СВЦЭМ!$C$33:$C$776,СВЦЭМ!$A$33:$A$776,$A22,СВЦЭМ!$B$33:$B$776,B$11)+'СЕТ СН'!$F$12+СВЦЭМ!$D$10+'СЕТ СН'!$F$6-'СЕТ СН'!$F$22</f>
        <v>1006.80202207</v>
      </c>
      <c r="C22" s="36">
        <f>SUMIFS(СВЦЭМ!$C$33:$C$776,СВЦЭМ!$A$33:$A$776,$A22,СВЦЭМ!$B$33:$B$776,C$11)+'СЕТ СН'!$F$12+СВЦЭМ!$D$10+'СЕТ СН'!$F$6-'СЕТ СН'!$F$22</f>
        <v>979.12138790999995</v>
      </c>
      <c r="D22" s="36">
        <f>SUMIFS(СВЦЭМ!$C$33:$C$776,СВЦЭМ!$A$33:$A$776,$A22,СВЦЭМ!$B$33:$B$776,D$11)+'СЕТ СН'!$F$12+СВЦЭМ!$D$10+'СЕТ СН'!$F$6-'СЕТ СН'!$F$22</f>
        <v>957.30628841999999</v>
      </c>
      <c r="E22" s="36">
        <f>SUMIFS(СВЦЭМ!$C$33:$C$776,СВЦЭМ!$A$33:$A$776,$A22,СВЦЭМ!$B$33:$B$776,E$11)+'СЕТ СН'!$F$12+СВЦЭМ!$D$10+'СЕТ СН'!$F$6-'СЕТ СН'!$F$22</f>
        <v>963.37757456999998</v>
      </c>
      <c r="F22" s="36">
        <f>SUMIFS(СВЦЭМ!$C$33:$C$776,СВЦЭМ!$A$33:$A$776,$A22,СВЦЭМ!$B$33:$B$776,F$11)+'СЕТ СН'!$F$12+СВЦЭМ!$D$10+'СЕТ СН'!$F$6-'СЕТ СН'!$F$22</f>
        <v>955.99869742999999</v>
      </c>
      <c r="G22" s="36">
        <f>SUMIFS(СВЦЭМ!$C$33:$C$776,СВЦЭМ!$A$33:$A$776,$A22,СВЦЭМ!$B$33:$B$776,G$11)+'СЕТ СН'!$F$12+СВЦЭМ!$D$10+'СЕТ СН'!$F$6-'СЕТ СН'!$F$22</f>
        <v>961.43884451999998</v>
      </c>
      <c r="H22" s="36">
        <f>SUMIFS(СВЦЭМ!$C$33:$C$776,СВЦЭМ!$A$33:$A$776,$A22,СВЦЭМ!$B$33:$B$776,H$11)+'СЕТ СН'!$F$12+СВЦЭМ!$D$10+'СЕТ СН'!$F$6-'СЕТ СН'!$F$22</f>
        <v>978.11721390000002</v>
      </c>
      <c r="I22" s="36">
        <f>SUMIFS(СВЦЭМ!$C$33:$C$776,СВЦЭМ!$A$33:$A$776,$A22,СВЦЭМ!$B$33:$B$776,I$11)+'СЕТ СН'!$F$12+СВЦЭМ!$D$10+'СЕТ СН'!$F$6-'СЕТ СН'!$F$22</f>
        <v>995.11251622999998</v>
      </c>
      <c r="J22" s="36">
        <f>SUMIFS(СВЦЭМ!$C$33:$C$776,СВЦЭМ!$A$33:$A$776,$A22,СВЦЭМ!$B$33:$B$776,J$11)+'СЕТ СН'!$F$12+СВЦЭМ!$D$10+'СЕТ СН'!$F$6-'СЕТ СН'!$F$22</f>
        <v>930.35801344000004</v>
      </c>
      <c r="K22" s="36">
        <f>SUMIFS(СВЦЭМ!$C$33:$C$776,СВЦЭМ!$A$33:$A$776,$A22,СВЦЭМ!$B$33:$B$776,K$11)+'СЕТ СН'!$F$12+СВЦЭМ!$D$10+'СЕТ СН'!$F$6-'СЕТ СН'!$F$22</f>
        <v>849.50696649999998</v>
      </c>
      <c r="L22" s="36">
        <f>SUMIFS(СВЦЭМ!$C$33:$C$776,СВЦЭМ!$A$33:$A$776,$A22,СВЦЭМ!$B$33:$B$776,L$11)+'СЕТ СН'!$F$12+СВЦЭМ!$D$10+'СЕТ СН'!$F$6-'СЕТ СН'!$F$22</f>
        <v>790.18375950999996</v>
      </c>
      <c r="M22" s="36">
        <f>SUMIFS(СВЦЭМ!$C$33:$C$776,СВЦЭМ!$A$33:$A$776,$A22,СВЦЭМ!$B$33:$B$776,M$11)+'СЕТ СН'!$F$12+СВЦЭМ!$D$10+'СЕТ СН'!$F$6-'СЕТ СН'!$F$22</f>
        <v>793.45414311000002</v>
      </c>
      <c r="N22" s="36">
        <f>SUMIFS(СВЦЭМ!$C$33:$C$776,СВЦЭМ!$A$33:$A$776,$A22,СВЦЭМ!$B$33:$B$776,N$11)+'СЕТ СН'!$F$12+СВЦЭМ!$D$10+'СЕТ СН'!$F$6-'СЕТ СН'!$F$22</f>
        <v>792.71932385000002</v>
      </c>
      <c r="O22" s="36">
        <f>SUMIFS(СВЦЭМ!$C$33:$C$776,СВЦЭМ!$A$33:$A$776,$A22,СВЦЭМ!$B$33:$B$776,O$11)+'СЕТ СН'!$F$12+СВЦЭМ!$D$10+'СЕТ СН'!$F$6-'СЕТ СН'!$F$22</f>
        <v>797.15845490000004</v>
      </c>
      <c r="P22" s="36">
        <f>SUMIFS(СВЦЭМ!$C$33:$C$776,СВЦЭМ!$A$33:$A$776,$A22,СВЦЭМ!$B$33:$B$776,P$11)+'СЕТ СН'!$F$12+СВЦЭМ!$D$10+'СЕТ СН'!$F$6-'СЕТ СН'!$F$22</f>
        <v>797.20144607999998</v>
      </c>
      <c r="Q22" s="36">
        <f>SUMIFS(СВЦЭМ!$C$33:$C$776,СВЦЭМ!$A$33:$A$776,$A22,СВЦЭМ!$B$33:$B$776,Q$11)+'СЕТ СН'!$F$12+СВЦЭМ!$D$10+'СЕТ СН'!$F$6-'СЕТ СН'!$F$22</f>
        <v>790.24859078999998</v>
      </c>
      <c r="R22" s="36">
        <f>SUMIFS(СВЦЭМ!$C$33:$C$776,СВЦЭМ!$A$33:$A$776,$A22,СВЦЭМ!$B$33:$B$776,R$11)+'СЕТ СН'!$F$12+СВЦЭМ!$D$10+'СЕТ СН'!$F$6-'СЕТ СН'!$F$22</f>
        <v>790.52010789999997</v>
      </c>
      <c r="S22" s="36">
        <f>SUMIFS(СВЦЭМ!$C$33:$C$776,СВЦЭМ!$A$33:$A$776,$A22,СВЦЭМ!$B$33:$B$776,S$11)+'СЕТ СН'!$F$12+СВЦЭМ!$D$10+'СЕТ СН'!$F$6-'СЕТ СН'!$F$22</f>
        <v>788.20008617999997</v>
      </c>
      <c r="T22" s="36">
        <f>SUMIFS(СВЦЭМ!$C$33:$C$776,СВЦЭМ!$A$33:$A$776,$A22,СВЦЭМ!$B$33:$B$776,T$11)+'СЕТ СН'!$F$12+СВЦЭМ!$D$10+'СЕТ СН'!$F$6-'СЕТ СН'!$F$22</f>
        <v>791.91898172000003</v>
      </c>
      <c r="U22" s="36">
        <f>SUMIFS(СВЦЭМ!$C$33:$C$776,СВЦЭМ!$A$33:$A$776,$A22,СВЦЭМ!$B$33:$B$776,U$11)+'СЕТ СН'!$F$12+СВЦЭМ!$D$10+'СЕТ СН'!$F$6-'СЕТ СН'!$F$22</f>
        <v>782.04470984</v>
      </c>
      <c r="V22" s="36">
        <f>SUMIFS(СВЦЭМ!$C$33:$C$776,СВЦЭМ!$A$33:$A$776,$A22,СВЦЭМ!$B$33:$B$776,V$11)+'СЕТ СН'!$F$12+СВЦЭМ!$D$10+'СЕТ СН'!$F$6-'СЕТ СН'!$F$22</f>
        <v>770.27958828999999</v>
      </c>
      <c r="W22" s="36">
        <f>SUMIFS(СВЦЭМ!$C$33:$C$776,СВЦЭМ!$A$33:$A$776,$A22,СВЦЭМ!$B$33:$B$776,W$11)+'СЕТ СН'!$F$12+СВЦЭМ!$D$10+'СЕТ СН'!$F$6-'СЕТ СН'!$F$22</f>
        <v>757.31123882999998</v>
      </c>
      <c r="X22" s="36">
        <f>SUMIFS(СВЦЭМ!$C$33:$C$776,СВЦЭМ!$A$33:$A$776,$A22,СВЦЭМ!$B$33:$B$776,X$11)+'СЕТ СН'!$F$12+СВЦЭМ!$D$10+'СЕТ СН'!$F$6-'СЕТ СН'!$F$22</f>
        <v>793.70325301000003</v>
      </c>
      <c r="Y22" s="36">
        <f>SUMIFS(СВЦЭМ!$C$33:$C$776,СВЦЭМ!$A$33:$A$776,$A22,СВЦЭМ!$B$33:$B$776,Y$11)+'СЕТ СН'!$F$12+СВЦЭМ!$D$10+'СЕТ СН'!$F$6-'СЕТ СН'!$F$22</f>
        <v>884.01497304999998</v>
      </c>
    </row>
    <row r="23" spans="1:25" ht="15.75" x14ac:dyDescent="0.2">
      <c r="A23" s="35">
        <f t="shared" si="0"/>
        <v>43994</v>
      </c>
      <c r="B23" s="36">
        <f>SUMIFS(СВЦЭМ!$C$33:$C$776,СВЦЭМ!$A$33:$A$776,$A23,СВЦЭМ!$B$33:$B$776,B$11)+'СЕТ СН'!$F$12+СВЦЭМ!$D$10+'СЕТ СН'!$F$6-'СЕТ СН'!$F$22</f>
        <v>942.56803652999997</v>
      </c>
      <c r="C23" s="36">
        <f>SUMIFS(СВЦЭМ!$C$33:$C$776,СВЦЭМ!$A$33:$A$776,$A23,СВЦЭМ!$B$33:$B$776,C$11)+'СЕТ СН'!$F$12+СВЦЭМ!$D$10+'СЕТ СН'!$F$6-'СЕТ СН'!$F$22</f>
        <v>990.94364217999998</v>
      </c>
      <c r="D23" s="36">
        <f>SUMIFS(СВЦЭМ!$C$33:$C$776,СВЦЭМ!$A$33:$A$776,$A23,СВЦЭМ!$B$33:$B$776,D$11)+'СЕТ СН'!$F$12+СВЦЭМ!$D$10+'СЕТ СН'!$F$6-'СЕТ СН'!$F$22</f>
        <v>987.84585636999998</v>
      </c>
      <c r="E23" s="36">
        <f>SUMIFS(СВЦЭМ!$C$33:$C$776,СВЦЭМ!$A$33:$A$776,$A23,СВЦЭМ!$B$33:$B$776,E$11)+'СЕТ СН'!$F$12+СВЦЭМ!$D$10+'СЕТ СН'!$F$6-'СЕТ СН'!$F$22</f>
        <v>972.82294442</v>
      </c>
      <c r="F23" s="36">
        <f>SUMIFS(СВЦЭМ!$C$33:$C$776,СВЦЭМ!$A$33:$A$776,$A23,СВЦЭМ!$B$33:$B$776,F$11)+'СЕТ СН'!$F$12+СВЦЭМ!$D$10+'СЕТ СН'!$F$6-'СЕТ СН'!$F$22</f>
        <v>966.18969420999997</v>
      </c>
      <c r="G23" s="36">
        <f>SUMIFS(СВЦЭМ!$C$33:$C$776,СВЦЭМ!$A$33:$A$776,$A23,СВЦЭМ!$B$33:$B$776,G$11)+'СЕТ СН'!$F$12+СВЦЭМ!$D$10+'СЕТ СН'!$F$6-'СЕТ СН'!$F$22</f>
        <v>975.60333933999993</v>
      </c>
      <c r="H23" s="36">
        <f>SUMIFS(СВЦЭМ!$C$33:$C$776,СВЦЭМ!$A$33:$A$776,$A23,СВЦЭМ!$B$33:$B$776,H$11)+'СЕТ СН'!$F$12+СВЦЭМ!$D$10+'СЕТ СН'!$F$6-'СЕТ СН'!$F$22</f>
        <v>989.00522214</v>
      </c>
      <c r="I23" s="36">
        <f>SUMIFS(СВЦЭМ!$C$33:$C$776,СВЦЭМ!$A$33:$A$776,$A23,СВЦЭМ!$B$33:$B$776,I$11)+'СЕТ СН'!$F$12+СВЦЭМ!$D$10+'СЕТ СН'!$F$6-'СЕТ СН'!$F$22</f>
        <v>966.99856390000002</v>
      </c>
      <c r="J23" s="36">
        <f>SUMIFS(СВЦЭМ!$C$33:$C$776,СВЦЭМ!$A$33:$A$776,$A23,СВЦЭМ!$B$33:$B$776,J$11)+'СЕТ СН'!$F$12+СВЦЭМ!$D$10+'СЕТ СН'!$F$6-'СЕТ СН'!$F$22</f>
        <v>908.35138296000002</v>
      </c>
      <c r="K23" s="36">
        <f>SUMIFS(СВЦЭМ!$C$33:$C$776,СВЦЭМ!$A$33:$A$776,$A23,СВЦЭМ!$B$33:$B$776,K$11)+'СЕТ СН'!$F$12+СВЦЭМ!$D$10+'СЕТ СН'!$F$6-'СЕТ СН'!$F$22</f>
        <v>808.65585798999996</v>
      </c>
      <c r="L23" s="36">
        <f>SUMIFS(СВЦЭМ!$C$33:$C$776,СВЦЭМ!$A$33:$A$776,$A23,СВЦЭМ!$B$33:$B$776,L$11)+'СЕТ СН'!$F$12+СВЦЭМ!$D$10+'СЕТ СН'!$F$6-'СЕТ СН'!$F$22</f>
        <v>748.42114756000001</v>
      </c>
      <c r="M23" s="36">
        <f>SUMIFS(СВЦЭМ!$C$33:$C$776,СВЦЭМ!$A$33:$A$776,$A23,СВЦЭМ!$B$33:$B$776,M$11)+'СЕТ СН'!$F$12+СВЦЭМ!$D$10+'СЕТ СН'!$F$6-'СЕТ СН'!$F$22</f>
        <v>744.05275488999996</v>
      </c>
      <c r="N23" s="36">
        <f>SUMIFS(СВЦЭМ!$C$33:$C$776,СВЦЭМ!$A$33:$A$776,$A23,СВЦЭМ!$B$33:$B$776,N$11)+'СЕТ СН'!$F$12+СВЦЭМ!$D$10+'СЕТ СН'!$F$6-'СЕТ СН'!$F$22</f>
        <v>765.99643093999998</v>
      </c>
      <c r="O23" s="36">
        <f>SUMIFS(СВЦЭМ!$C$33:$C$776,СВЦЭМ!$A$33:$A$776,$A23,СВЦЭМ!$B$33:$B$776,O$11)+'СЕТ СН'!$F$12+СВЦЭМ!$D$10+'СЕТ СН'!$F$6-'СЕТ СН'!$F$22</f>
        <v>779.77704058999996</v>
      </c>
      <c r="P23" s="36">
        <f>SUMIFS(СВЦЭМ!$C$33:$C$776,СВЦЭМ!$A$33:$A$776,$A23,СВЦЭМ!$B$33:$B$776,P$11)+'СЕТ СН'!$F$12+СВЦЭМ!$D$10+'СЕТ СН'!$F$6-'СЕТ СН'!$F$22</f>
        <v>795.12538990999997</v>
      </c>
      <c r="Q23" s="36">
        <f>SUMIFS(СВЦЭМ!$C$33:$C$776,СВЦЭМ!$A$33:$A$776,$A23,СВЦЭМ!$B$33:$B$776,Q$11)+'СЕТ СН'!$F$12+СВЦЭМ!$D$10+'СЕТ СН'!$F$6-'СЕТ СН'!$F$22</f>
        <v>785.48061430999996</v>
      </c>
      <c r="R23" s="36">
        <f>SUMIFS(СВЦЭМ!$C$33:$C$776,СВЦЭМ!$A$33:$A$776,$A23,СВЦЭМ!$B$33:$B$776,R$11)+'СЕТ СН'!$F$12+СВЦЭМ!$D$10+'СЕТ СН'!$F$6-'СЕТ СН'!$F$22</f>
        <v>774.78342287999999</v>
      </c>
      <c r="S23" s="36">
        <f>SUMIFS(СВЦЭМ!$C$33:$C$776,СВЦЭМ!$A$33:$A$776,$A23,СВЦЭМ!$B$33:$B$776,S$11)+'СЕТ СН'!$F$12+СВЦЭМ!$D$10+'СЕТ СН'!$F$6-'СЕТ СН'!$F$22</f>
        <v>767.48269876999996</v>
      </c>
      <c r="T23" s="36">
        <f>SUMIFS(СВЦЭМ!$C$33:$C$776,СВЦЭМ!$A$33:$A$776,$A23,СВЦЭМ!$B$33:$B$776,T$11)+'СЕТ СН'!$F$12+СВЦЭМ!$D$10+'СЕТ СН'!$F$6-'СЕТ СН'!$F$22</f>
        <v>777.32671915000003</v>
      </c>
      <c r="U23" s="36">
        <f>SUMIFS(СВЦЭМ!$C$33:$C$776,СВЦЭМ!$A$33:$A$776,$A23,СВЦЭМ!$B$33:$B$776,U$11)+'СЕТ СН'!$F$12+СВЦЭМ!$D$10+'СЕТ СН'!$F$6-'СЕТ СН'!$F$22</f>
        <v>770.15380361999996</v>
      </c>
      <c r="V23" s="36">
        <f>SUMIFS(СВЦЭМ!$C$33:$C$776,СВЦЭМ!$A$33:$A$776,$A23,СВЦЭМ!$B$33:$B$776,V$11)+'СЕТ СН'!$F$12+СВЦЭМ!$D$10+'СЕТ СН'!$F$6-'СЕТ СН'!$F$22</f>
        <v>753.34557665</v>
      </c>
      <c r="W23" s="36">
        <f>SUMIFS(СВЦЭМ!$C$33:$C$776,СВЦЭМ!$A$33:$A$776,$A23,СВЦЭМ!$B$33:$B$776,W$11)+'СЕТ СН'!$F$12+СВЦЭМ!$D$10+'СЕТ СН'!$F$6-'СЕТ СН'!$F$22</f>
        <v>740.86209688999998</v>
      </c>
      <c r="X23" s="36">
        <f>SUMIFS(СВЦЭМ!$C$33:$C$776,СВЦЭМ!$A$33:$A$776,$A23,СВЦЭМ!$B$33:$B$776,X$11)+'СЕТ СН'!$F$12+СВЦЭМ!$D$10+'СЕТ СН'!$F$6-'СЕТ СН'!$F$22</f>
        <v>774.78496660999997</v>
      </c>
      <c r="Y23" s="36">
        <f>SUMIFS(СВЦЭМ!$C$33:$C$776,СВЦЭМ!$A$33:$A$776,$A23,СВЦЭМ!$B$33:$B$776,Y$11)+'СЕТ СН'!$F$12+СВЦЭМ!$D$10+'СЕТ СН'!$F$6-'СЕТ СН'!$F$22</f>
        <v>871.57095275999995</v>
      </c>
    </row>
    <row r="24" spans="1:25" ht="15.75" x14ac:dyDescent="0.2">
      <c r="A24" s="35">
        <f t="shared" si="0"/>
        <v>43995</v>
      </c>
      <c r="B24" s="36">
        <f>SUMIFS(СВЦЭМ!$C$33:$C$776,СВЦЭМ!$A$33:$A$776,$A24,СВЦЭМ!$B$33:$B$776,B$11)+'СЕТ СН'!$F$12+СВЦЭМ!$D$10+'СЕТ СН'!$F$6-'СЕТ СН'!$F$22</f>
        <v>901.96987583999999</v>
      </c>
      <c r="C24" s="36">
        <f>SUMIFS(СВЦЭМ!$C$33:$C$776,СВЦЭМ!$A$33:$A$776,$A24,СВЦЭМ!$B$33:$B$776,C$11)+'СЕТ СН'!$F$12+СВЦЭМ!$D$10+'СЕТ СН'!$F$6-'СЕТ СН'!$F$22</f>
        <v>924.09931059999997</v>
      </c>
      <c r="D24" s="36">
        <f>SUMIFS(СВЦЭМ!$C$33:$C$776,СВЦЭМ!$A$33:$A$776,$A24,СВЦЭМ!$B$33:$B$776,D$11)+'СЕТ СН'!$F$12+СВЦЭМ!$D$10+'СЕТ СН'!$F$6-'СЕТ СН'!$F$22</f>
        <v>947.20573704000003</v>
      </c>
      <c r="E24" s="36">
        <f>SUMIFS(СВЦЭМ!$C$33:$C$776,СВЦЭМ!$A$33:$A$776,$A24,СВЦЭМ!$B$33:$B$776,E$11)+'СЕТ СН'!$F$12+СВЦЭМ!$D$10+'СЕТ СН'!$F$6-'СЕТ СН'!$F$22</f>
        <v>962.75523542999997</v>
      </c>
      <c r="F24" s="36">
        <f>SUMIFS(СВЦЭМ!$C$33:$C$776,СВЦЭМ!$A$33:$A$776,$A24,СВЦЭМ!$B$33:$B$776,F$11)+'СЕТ СН'!$F$12+СВЦЭМ!$D$10+'СЕТ СН'!$F$6-'СЕТ СН'!$F$22</f>
        <v>962.63985948000004</v>
      </c>
      <c r="G24" s="36">
        <f>SUMIFS(СВЦЭМ!$C$33:$C$776,СВЦЭМ!$A$33:$A$776,$A24,СВЦЭМ!$B$33:$B$776,G$11)+'СЕТ СН'!$F$12+СВЦЭМ!$D$10+'СЕТ СН'!$F$6-'СЕТ СН'!$F$22</f>
        <v>954.89366393</v>
      </c>
      <c r="H24" s="36">
        <f>SUMIFS(СВЦЭМ!$C$33:$C$776,СВЦЭМ!$A$33:$A$776,$A24,СВЦЭМ!$B$33:$B$776,H$11)+'СЕТ СН'!$F$12+СВЦЭМ!$D$10+'СЕТ СН'!$F$6-'СЕТ СН'!$F$22</f>
        <v>944.49057082000002</v>
      </c>
      <c r="I24" s="36">
        <f>SUMIFS(СВЦЭМ!$C$33:$C$776,СВЦЭМ!$A$33:$A$776,$A24,СВЦЭМ!$B$33:$B$776,I$11)+'СЕТ СН'!$F$12+СВЦЭМ!$D$10+'СЕТ СН'!$F$6-'СЕТ СН'!$F$22</f>
        <v>915.20993619000001</v>
      </c>
      <c r="J24" s="36">
        <f>SUMIFS(СВЦЭМ!$C$33:$C$776,СВЦЭМ!$A$33:$A$776,$A24,СВЦЭМ!$B$33:$B$776,J$11)+'СЕТ СН'!$F$12+СВЦЭМ!$D$10+'СЕТ СН'!$F$6-'СЕТ СН'!$F$22</f>
        <v>864.80586959999994</v>
      </c>
      <c r="K24" s="36">
        <f>SUMIFS(СВЦЭМ!$C$33:$C$776,СВЦЭМ!$A$33:$A$776,$A24,СВЦЭМ!$B$33:$B$776,K$11)+'СЕТ СН'!$F$12+СВЦЭМ!$D$10+'СЕТ СН'!$F$6-'СЕТ СН'!$F$22</f>
        <v>799.02876981999998</v>
      </c>
      <c r="L24" s="36">
        <f>SUMIFS(СВЦЭМ!$C$33:$C$776,СВЦЭМ!$A$33:$A$776,$A24,СВЦЭМ!$B$33:$B$776,L$11)+'СЕТ СН'!$F$12+СВЦЭМ!$D$10+'СЕТ СН'!$F$6-'СЕТ СН'!$F$22</f>
        <v>745.45281554999997</v>
      </c>
      <c r="M24" s="36">
        <f>SUMIFS(СВЦЭМ!$C$33:$C$776,СВЦЭМ!$A$33:$A$776,$A24,СВЦЭМ!$B$33:$B$776,M$11)+'СЕТ СН'!$F$12+СВЦЭМ!$D$10+'СЕТ СН'!$F$6-'СЕТ СН'!$F$22</f>
        <v>751.30688538000004</v>
      </c>
      <c r="N24" s="36">
        <f>SUMIFS(СВЦЭМ!$C$33:$C$776,СВЦЭМ!$A$33:$A$776,$A24,СВЦЭМ!$B$33:$B$776,N$11)+'СЕТ СН'!$F$12+СВЦЭМ!$D$10+'СЕТ СН'!$F$6-'СЕТ СН'!$F$22</f>
        <v>758.49200444999997</v>
      </c>
      <c r="O24" s="36">
        <f>SUMIFS(СВЦЭМ!$C$33:$C$776,СВЦЭМ!$A$33:$A$776,$A24,СВЦЭМ!$B$33:$B$776,O$11)+'СЕТ СН'!$F$12+СВЦЭМ!$D$10+'СЕТ СН'!$F$6-'СЕТ СН'!$F$22</f>
        <v>764.41729021000003</v>
      </c>
      <c r="P24" s="36">
        <f>SUMIFS(СВЦЭМ!$C$33:$C$776,СВЦЭМ!$A$33:$A$776,$A24,СВЦЭМ!$B$33:$B$776,P$11)+'СЕТ СН'!$F$12+СВЦЭМ!$D$10+'СЕТ СН'!$F$6-'СЕТ СН'!$F$22</f>
        <v>764.65919291</v>
      </c>
      <c r="Q24" s="36">
        <f>SUMIFS(СВЦЭМ!$C$33:$C$776,СВЦЭМ!$A$33:$A$776,$A24,СВЦЭМ!$B$33:$B$776,Q$11)+'СЕТ СН'!$F$12+СВЦЭМ!$D$10+'СЕТ СН'!$F$6-'СЕТ СН'!$F$22</f>
        <v>751.14909266999996</v>
      </c>
      <c r="R24" s="36">
        <f>SUMIFS(СВЦЭМ!$C$33:$C$776,СВЦЭМ!$A$33:$A$776,$A24,СВЦЭМ!$B$33:$B$776,R$11)+'СЕТ СН'!$F$12+СВЦЭМ!$D$10+'СЕТ СН'!$F$6-'СЕТ СН'!$F$22</f>
        <v>749.16558233000001</v>
      </c>
      <c r="S24" s="36">
        <f>SUMIFS(СВЦЭМ!$C$33:$C$776,СВЦЭМ!$A$33:$A$776,$A24,СВЦЭМ!$B$33:$B$776,S$11)+'СЕТ СН'!$F$12+СВЦЭМ!$D$10+'СЕТ СН'!$F$6-'СЕТ СН'!$F$22</f>
        <v>756.68498579000004</v>
      </c>
      <c r="T24" s="36">
        <f>SUMIFS(СВЦЭМ!$C$33:$C$776,СВЦЭМ!$A$33:$A$776,$A24,СВЦЭМ!$B$33:$B$776,T$11)+'СЕТ СН'!$F$12+СВЦЭМ!$D$10+'СЕТ СН'!$F$6-'СЕТ СН'!$F$22</f>
        <v>763.56848658000001</v>
      </c>
      <c r="U24" s="36">
        <f>SUMIFS(СВЦЭМ!$C$33:$C$776,СВЦЭМ!$A$33:$A$776,$A24,СВЦЭМ!$B$33:$B$776,U$11)+'СЕТ СН'!$F$12+СВЦЭМ!$D$10+'СЕТ СН'!$F$6-'СЕТ СН'!$F$22</f>
        <v>758.87507199999993</v>
      </c>
      <c r="V24" s="36">
        <f>SUMIFS(СВЦЭМ!$C$33:$C$776,СВЦЭМ!$A$33:$A$776,$A24,СВЦЭМ!$B$33:$B$776,V$11)+'СЕТ СН'!$F$12+СВЦЭМ!$D$10+'СЕТ СН'!$F$6-'СЕТ СН'!$F$22</f>
        <v>755.12245815999995</v>
      </c>
      <c r="W24" s="36">
        <f>SUMIFS(СВЦЭМ!$C$33:$C$776,СВЦЭМ!$A$33:$A$776,$A24,СВЦЭМ!$B$33:$B$776,W$11)+'СЕТ СН'!$F$12+СВЦЭМ!$D$10+'СЕТ СН'!$F$6-'СЕТ СН'!$F$22</f>
        <v>742.04634627999997</v>
      </c>
      <c r="X24" s="36">
        <f>SUMIFS(СВЦЭМ!$C$33:$C$776,СВЦЭМ!$A$33:$A$776,$A24,СВЦЭМ!$B$33:$B$776,X$11)+'СЕТ СН'!$F$12+СВЦЭМ!$D$10+'СЕТ СН'!$F$6-'СЕТ СН'!$F$22</f>
        <v>762.01926832000004</v>
      </c>
      <c r="Y24" s="36">
        <f>SUMIFS(СВЦЭМ!$C$33:$C$776,СВЦЭМ!$A$33:$A$776,$A24,СВЦЭМ!$B$33:$B$776,Y$11)+'СЕТ СН'!$F$12+СВЦЭМ!$D$10+'СЕТ СН'!$F$6-'СЕТ СН'!$F$22</f>
        <v>844.94295183999998</v>
      </c>
    </row>
    <row r="25" spans="1:25" ht="15.75" x14ac:dyDescent="0.2">
      <c r="A25" s="35">
        <f t="shared" si="0"/>
        <v>43996</v>
      </c>
      <c r="B25" s="36">
        <f>SUMIFS(СВЦЭМ!$C$33:$C$776,СВЦЭМ!$A$33:$A$776,$A25,СВЦЭМ!$B$33:$B$776,B$11)+'СЕТ СН'!$F$12+СВЦЭМ!$D$10+'СЕТ СН'!$F$6-'СЕТ СН'!$F$22</f>
        <v>945.15517156999999</v>
      </c>
      <c r="C25" s="36">
        <f>SUMIFS(СВЦЭМ!$C$33:$C$776,СВЦЭМ!$A$33:$A$776,$A25,СВЦЭМ!$B$33:$B$776,C$11)+'СЕТ СН'!$F$12+СВЦЭМ!$D$10+'СЕТ СН'!$F$6-'СЕТ СН'!$F$22</f>
        <v>970.19887944000004</v>
      </c>
      <c r="D25" s="36">
        <f>SUMIFS(СВЦЭМ!$C$33:$C$776,СВЦЭМ!$A$33:$A$776,$A25,СВЦЭМ!$B$33:$B$776,D$11)+'СЕТ СН'!$F$12+СВЦЭМ!$D$10+'СЕТ СН'!$F$6-'СЕТ СН'!$F$22</f>
        <v>955.91729667999994</v>
      </c>
      <c r="E25" s="36">
        <f>SUMIFS(СВЦЭМ!$C$33:$C$776,СВЦЭМ!$A$33:$A$776,$A25,СВЦЭМ!$B$33:$B$776,E$11)+'СЕТ СН'!$F$12+СВЦЭМ!$D$10+'СЕТ СН'!$F$6-'СЕТ СН'!$F$22</f>
        <v>947.89626290000001</v>
      </c>
      <c r="F25" s="36">
        <f>SUMIFS(СВЦЭМ!$C$33:$C$776,СВЦЭМ!$A$33:$A$776,$A25,СВЦЭМ!$B$33:$B$776,F$11)+'СЕТ СН'!$F$12+СВЦЭМ!$D$10+'СЕТ СН'!$F$6-'СЕТ СН'!$F$22</f>
        <v>940.90319767999995</v>
      </c>
      <c r="G25" s="36">
        <f>SUMIFS(СВЦЭМ!$C$33:$C$776,СВЦЭМ!$A$33:$A$776,$A25,СВЦЭМ!$B$33:$B$776,G$11)+'СЕТ СН'!$F$12+СВЦЭМ!$D$10+'СЕТ СН'!$F$6-'СЕТ СН'!$F$22</f>
        <v>950.77466822999997</v>
      </c>
      <c r="H25" s="36">
        <f>SUMIFS(СВЦЭМ!$C$33:$C$776,СВЦЭМ!$A$33:$A$776,$A25,СВЦЭМ!$B$33:$B$776,H$11)+'СЕТ СН'!$F$12+СВЦЭМ!$D$10+'СЕТ СН'!$F$6-'СЕТ СН'!$F$22</f>
        <v>944.81482914000003</v>
      </c>
      <c r="I25" s="36">
        <f>SUMIFS(СВЦЭМ!$C$33:$C$776,СВЦЭМ!$A$33:$A$776,$A25,СВЦЭМ!$B$33:$B$776,I$11)+'СЕТ СН'!$F$12+СВЦЭМ!$D$10+'СЕТ СН'!$F$6-'СЕТ СН'!$F$22</f>
        <v>961.66264482999998</v>
      </c>
      <c r="J25" s="36">
        <f>SUMIFS(СВЦЭМ!$C$33:$C$776,СВЦЭМ!$A$33:$A$776,$A25,СВЦЭМ!$B$33:$B$776,J$11)+'СЕТ СН'!$F$12+СВЦЭМ!$D$10+'СЕТ СН'!$F$6-'СЕТ СН'!$F$22</f>
        <v>905.38510357999996</v>
      </c>
      <c r="K25" s="36">
        <f>SUMIFS(СВЦЭМ!$C$33:$C$776,СВЦЭМ!$A$33:$A$776,$A25,СВЦЭМ!$B$33:$B$776,K$11)+'СЕТ СН'!$F$12+СВЦЭМ!$D$10+'СЕТ СН'!$F$6-'СЕТ СН'!$F$22</f>
        <v>794.91645585000003</v>
      </c>
      <c r="L25" s="36">
        <f>SUMIFS(СВЦЭМ!$C$33:$C$776,СВЦЭМ!$A$33:$A$776,$A25,СВЦЭМ!$B$33:$B$776,L$11)+'СЕТ СН'!$F$12+СВЦЭМ!$D$10+'СЕТ СН'!$F$6-'СЕТ СН'!$F$22</f>
        <v>725.85133412999994</v>
      </c>
      <c r="M25" s="36">
        <f>SUMIFS(СВЦЭМ!$C$33:$C$776,СВЦЭМ!$A$33:$A$776,$A25,СВЦЭМ!$B$33:$B$776,M$11)+'СЕТ СН'!$F$12+СВЦЭМ!$D$10+'СЕТ СН'!$F$6-'СЕТ СН'!$F$22</f>
        <v>729.27556120999998</v>
      </c>
      <c r="N25" s="36">
        <f>SUMIFS(СВЦЭМ!$C$33:$C$776,СВЦЭМ!$A$33:$A$776,$A25,СВЦЭМ!$B$33:$B$776,N$11)+'СЕТ СН'!$F$12+СВЦЭМ!$D$10+'СЕТ СН'!$F$6-'СЕТ СН'!$F$22</f>
        <v>737.00065037000002</v>
      </c>
      <c r="O25" s="36">
        <f>SUMIFS(СВЦЭМ!$C$33:$C$776,СВЦЭМ!$A$33:$A$776,$A25,СВЦЭМ!$B$33:$B$776,O$11)+'СЕТ СН'!$F$12+СВЦЭМ!$D$10+'СЕТ СН'!$F$6-'СЕТ СН'!$F$22</f>
        <v>735.16029919999994</v>
      </c>
      <c r="P25" s="36">
        <f>SUMIFS(СВЦЭМ!$C$33:$C$776,СВЦЭМ!$A$33:$A$776,$A25,СВЦЭМ!$B$33:$B$776,P$11)+'СЕТ СН'!$F$12+СВЦЭМ!$D$10+'СЕТ СН'!$F$6-'СЕТ СН'!$F$22</f>
        <v>727.9943217</v>
      </c>
      <c r="Q25" s="36">
        <f>SUMIFS(СВЦЭМ!$C$33:$C$776,СВЦЭМ!$A$33:$A$776,$A25,СВЦЭМ!$B$33:$B$776,Q$11)+'СЕТ СН'!$F$12+СВЦЭМ!$D$10+'СЕТ СН'!$F$6-'СЕТ СН'!$F$22</f>
        <v>714.80917362000002</v>
      </c>
      <c r="R25" s="36">
        <f>SUMIFS(СВЦЭМ!$C$33:$C$776,СВЦЭМ!$A$33:$A$776,$A25,СВЦЭМ!$B$33:$B$776,R$11)+'СЕТ СН'!$F$12+СВЦЭМ!$D$10+'СЕТ СН'!$F$6-'СЕТ СН'!$F$22</f>
        <v>708.47569124999995</v>
      </c>
      <c r="S25" s="36">
        <f>SUMIFS(СВЦЭМ!$C$33:$C$776,СВЦЭМ!$A$33:$A$776,$A25,СВЦЭМ!$B$33:$B$776,S$11)+'СЕТ СН'!$F$12+СВЦЭМ!$D$10+'СЕТ СН'!$F$6-'СЕТ СН'!$F$22</f>
        <v>718.67516868999996</v>
      </c>
      <c r="T25" s="36">
        <f>SUMIFS(СВЦЭМ!$C$33:$C$776,СВЦЭМ!$A$33:$A$776,$A25,СВЦЭМ!$B$33:$B$776,T$11)+'СЕТ СН'!$F$12+СВЦЭМ!$D$10+'СЕТ СН'!$F$6-'СЕТ СН'!$F$22</f>
        <v>710.62674085000003</v>
      </c>
      <c r="U25" s="36">
        <f>SUMIFS(СВЦЭМ!$C$33:$C$776,СВЦЭМ!$A$33:$A$776,$A25,СВЦЭМ!$B$33:$B$776,U$11)+'СЕТ СН'!$F$12+СВЦЭМ!$D$10+'СЕТ СН'!$F$6-'СЕТ СН'!$F$22</f>
        <v>698.67829283000003</v>
      </c>
      <c r="V25" s="36">
        <f>SUMIFS(СВЦЭМ!$C$33:$C$776,СВЦЭМ!$A$33:$A$776,$A25,СВЦЭМ!$B$33:$B$776,V$11)+'СЕТ СН'!$F$12+СВЦЭМ!$D$10+'СЕТ СН'!$F$6-'СЕТ СН'!$F$22</f>
        <v>684.12688380999998</v>
      </c>
      <c r="W25" s="36">
        <f>SUMIFS(СВЦЭМ!$C$33:$C$776,СВЦЭМ!$A$33:$A$776,$A25,СВЦЭМ!$B$33:$B$776,W$11)+'СЕТ СН'!$F$12+СВЦЭМ!$D$10+'СЕТ СН'!$F$6-'СЕТ СН'!$F$22</f>
        <v>677.98950129000002</v>
      </c>
      <c r="X25" s="36">
        <f>SUMIFS(СВЦЭМ!$C$33:$C$776,СВЦЭМ!$A$33:$A$776,$A25,СВЦЭМ!$B$33:$B$776,X$11)+'СЕТ СН'!$F$12+СВЦЭМ!$D$10+'СЕТ СН'!$F$6-'СЕТ СН'!$F$22</f>
        <v>725.56650741999999</v>
      </c>
      <c r="Y25" s="36">
        <f>SUMIFS(СВЦЭМ!$C$33:$C$776,СВЦЭМ!$A$33:$A$776,$A25,СВЦЭМ!$B$33:$B$776,Y$11)+'СЕТ СН'!$F$12+СВЦЭМ!$D$10+'СЕТ СН'!$F$6-'СЕТ СН'!$F$22</f>
        <v>836.43953879000003</v>
      </c>
    </row>
    <row r="26" spans="1:25" ht="15.75" x14ac:dyDescent="0.2">
      <c r="A26" s="35">
        <f t="shared" si="0"/>
        <v>43997</v>
      </c>
      <c r="B26" s="36">
        <f>SUMIFS(СВЦЭМ!$C$33:$C$776,СВЦЭМ!$A$33:$A$776,$A26,СВЦЭМ!$B$33:$B$776,B$11)+'СЕТ СН'!$F$12+СВЦЭМ!$D$10+'СЕТ СН'!$F$6-'СЕТ СН'!$F$22</f>
        <v>905.36198218000004</v>
      </c>
      <c r="C26" s="36">
        <f>SUMIFS(СВЦЭМ!$C$33:$C$776,СВЦЭМ!$A$33:$A$776,$A26,СВЦЭМ!$B$33:$B$776,C$11)+'СЕТ СН'!$F$12+СВЦЭМ!$D$10+'СЕТ СН'!$F$6-'СЕТ СН'!$F$22</f>
        <v>938.39597587000003</v>
      </c>
      <c r="D26" s="36">
        <f>SUMIFS(СВЦЭМ!$C$33:$C$776,СВЦЭМ!$A$33:$A$776,$A26,СВЦЭМ!$B$33:$B$776,D$11)+'СЕТ СН'!$F$12+СВЦЭМ!$D$10+'СЕТ СН'!$F$6-'СЕТ СН'!$F$22</f>
        <v>961.97909023</v>
      </c>
      <c r="E26" s="36">
        <f>SUMIFS(СВЦЭМ!$C$33:$C$776,СВЦЭМ!$A$33:$A$776,$A26,СВЦЭМ!$B$33:$B$776,E$11)+'СЕТ СН'!$F$12+СВЦЭМ!$D$10+'СЕТ СН'!$F$6-'СЕТ СН'!$F$22</f>
        <v>965.60667443</v>
      </c>
      <c r="F26" s="36">
        <f>SUMIFS(СВЦЭМ!$C$33:$C$776,СВЦЭМ!$A$33:$A$776,$A26,СВЦЭМ!$B$33:$B$776,F$11)+'СЕТ СН'!$F$12+СВЦЭМ!$D$10+'СЕТ СН'!$F$6-'СЕТ СН'!$F$22</f>
        <v>957.77531558999999</v>
      </c>
      <c r="G26" s="36">
        <f>SUMIFS(СВЦЭМ!$C$33:$C$776,СВЦЭМ!$A$33:$A$776,$A26,СВЦЭМ!$B$33:$B$776,G$11)+'СЕТ СН'!$F$12+СВЦЭМ!$D$10+'СЕТ СН'!$F$6-'СЕТ СН'!$F$22</f>
        <v>967.60529831999997</v>
      </c>
      <c r="H26" s="36">
        <f>SUMIFS(СВЦЭМ!$C$33:$C$776,СВЦЭМ!$A$33:$A$776,$A26,СВЦЭМ!$B$33:$B$776,H$11)+'СЕТ СН'!$F$12+СВЦЭМ!$D$10+'СЕТ СН'!$F$6-'СЕТ СН'!$F$22</f>
        <v>946.34246975999997</v>
      </c>
      <c r="I26" s="36">
        <f>SUMIFS(СВЦЭМ!$C$33:$C$776,СВЦЭМ!$A$33:$A$776,$A26,СВЦЭМ!$B$33:$B$776,I$11)+'СЕТ СН'!$F$12+СВЦЭМ!$D$10+'СЕТ СН'!$F$6-'СЕТ СН'!$F$22</f>
        <v>914.33285289000003</v>
      </c>
      <c r="J26" s="36">
        <f>SUMIFS(СВЦЭМ!$C$33:$C$776,СВЦЭМ!$A$33:$A$776,$A26,СВЦЭМ!$B$33:$B$776,J$11)+'СЕТ СН'!$F$12+СВЦЭМ!$D$10+'СЕТ СН'!$F$6-'СЕТ СН'!$F$22</f>
        <v>852.56463798000004</v>
      </c>
      <c r="K26" s="36">
        <f>SUMIFS(СВЦЭМ!$C$33:$C$776,СВЦЭМ!$A$33:$A$776,$A26,СВЦЭМ!$B$33:$B$776,K$11)+'СЕТ СН'!$F$12+СВЦЭМ!$D$10+'СЕТ СН'!$F$6-'СЕТ СН'!$F$22</f>
        <v>785.71449144999997</v>
      </c>
      <c r="L26" s="36">
        <f>SUMIFS(СВЦЭМ!$C$33:$C$776,СВЦЭМ!$A$33:$A$776,$A26,СВЦЭМ!$B$33:$B$776,L$11)+'СЕТ СН'!$F$12+СВЦЭМ!$D$10+'СЕТ СН'!$F$6-'СЕТ СН'!$F$22</f>
        <v>745.83925152999996</v>
      </c>
      <c r="M26" s="36">
        <f>SUMIFS(СВЦЭМ!$C$33:$C$776,СВЦЭМ!$A$33:$A$776,$A26,СВЦЭМ!$B$33:$B$776,M$11)+'СЕТ СН'!$F$12+СВЦЭМ!$D$10+'СЕТ СН'!$F$6-'СЕТ СН'!$F$22</f>
        <v>759.86323320999998</v>
      </c>
      <c r="N26" s="36">
        <f>SUMIFS(СВЦЭМ!$C$33:$C$776,СВЦЭМ!$A$33:$A$776,$A26,СВЦЭМ!$B$33:$B$776,N$11)+'СЕТ СН'!$F$12+СВЦЭМ!$D$10+'СЕТ СН'!$F$6-'СЕТ СН'!$F$22</f>
        <v>762.54707729999996</v>
      </c>
      <c r="O26" s="36">
        <f>SUMIFS(СВЦЭМ!$C$33:$C$776,СВЦЭМ!$A$33:$A$776,$A26,СВЦЭМ!$B$33:$B$776,O$11)+'СЕТ СН'!$F$12+СВЦЭМ!$D$10+'СЕТ СН'!$F$6-'СЕТ СН'!$F$22</f>
        <v>777.83212584</v>
      </c>
      <c r="P26" s="36">
        <f>SUMIFS(СВЦЭМ!$C$33:$C$776,СВЦЭМ!$A$33:$A$776,$A26,СВЦЭМ!$B$33:$B$776,P$11)+'СЕТ СН'!$F$12+СВЦЭМ!$D$10+'СЕТ СН'!$F$6-'СЕТ СН'!$F$22</f>
        <v>788.44849528999998</v>
      </c>
      <c r="Q26" s="36">
        <f>SUMIFS(СВЦЭМ!$C$33:$C$776,СВЦЭМ!$A$33:$A$776,$A26,СВЦЭМ!$B$33:$B$776,Q$11)+'СЕТ СН'!$F$12+СВЦЭМ!$D$10+'СЕТ СН'!$F$6-'СЕТ СН'!$F$22</f>
        <v>779.58748853999998</v>
      </c>
      <c r="R26" s="36">
        <f>SUMIFS(СВЦЭМ!$C$33:$C$776,СВЦЭМ!$A$33:$A$776,$A26,СВЦЭМ!$B$33:$B$776,R$11)+'СЕТ СН'!$F$12+СВЦЭМ!$D$10+'СЕТ СН'!$F$6-'СЕТ СН'!$F$22</f>
        <v>779.48614903999999</v>
      </c>
      <c r="S26" s="36">
        <f>SUMIFS(СВЦЭМ!$C$33:$C$776,СВЦЭМ!$A$33:$A$776,$A26,СВЦЭМ!$B$33:$B$776,S$11)+'СЕТ СН'!$F$12+СВЦЭМ!$D$10+'СЕТ СН'!$F$6-'СЕТ СН'!$F$22</f>
        <v>777.00393628999996</v>
      </c>
      <c r="T26" s="36">
        <f>SUMIFS(СВЦЭМ!$C$33:$C$776,СВЦЭМ!$A$33:$A$776,$A26,СВЦЭМ!$B$33:$B$776,T$11)+'СЕТ СН'!$F$12+СВЦЭМ!$D$10+'СЕТ СН'!$F$6-'СЕТ СН'!$F$22</f>
        <v>776.22050529000001</v>
      </c>
      <c r="U26" s="36">
        <f>SUMIFS(СВЦЭМ!$C$33:$C$776,СВЦЭМ!$A$33:$A$776,$A26,СВЦЭМ!$B$33:$B$776,U$11)+'СЕТ СН'!$F$12+СВЦЭМ!$D$10+'СЕТ СН'!$F$6-'СЕТ СН'!$F$22</f>
        <v>768.76887050999994</v>
      </c>
      <c r="V26" s="36">
        <f>SUMIFS(СВЦЭМ!$C$33:$C$776,СВЦЭМ!$A$33:$A$776,$A26,СВЦЭМ!$B$33:$B$776,V$11)+'СЕТ СН'!$F$12+СВЦЭМ!$D$10+'СЕТ СН'!$F$6-'СЕТ СН'!$F$22</f>
        <v>752.60947475</v>
      </c>
      <c r="W26" s="36">
        <f>SUMIFS(СВЦЭМ!$C$33:$C$776,СВЦЭМ!$A$33:$A$776,$A26,СВЦЭМ!$B$33:$B$776,W$11)+'СЕТ СН'!$F$12+СВЦЭМ!$D$10+'СЕТ СН'!$F$6-'СЕТ СН'!$F$22</f>
        <v>729.07906737999997</v>
      </c>
      <c r="X26" s="36">
        <f>SUMIFS(СВЦЭМ!$C$33:$C$776,СВЦЭМ!$A$33:$A$776,$A26,СВЦЭМ!$B$33:$B$776,X$11)+'СЕТ СН'!$F$12+СВЦЭМ!$D$10+'СЕТ СН'!$F$6-'СЕТ СН'!$F$22</f>
        <v>752.67436193000003</v>
      </c>
      <c r="Y26" s="36">
        <f>SUMIFS(СВЦЭМ!$C$33:$C$776,СВЦЭМ!$A$33:$A$776,$A26,СВЦЭМ!$B$33:$B$776,Y$11)+'СЕТ СН'!$F$12+СВЦЭМ!$D$10+'СЕТ СН'!$F$6-'СЕТ СН'!$F$22</f>
        <v>847.61220789000004</v>
      </c>
    </row>
    <row r="27" spans="1:25" ht="15.75" x14ac:dyDescent="0.2">
      <c r="A27" s="35">
        <f t="shared" si="0"/>
        <v>43998</v>
      </c>
      <c r="B27" s="36">
        <f>SUMIFS(СВЦЭМ!$C$33:$C$776,СВЦЭМ!$A$33:$A$776,$A27,СВЦЭМ!$B$33:$B$776,B$11)+'СЕТ СН'!$F$12+СВЦЭМ!$D$10+'СЕТ СН'!$F$6-'СЕТ СН'!$F$22</f>
        <v>950.96016481000004</v>
      </c>
      <c r="C27" s="36">
        <f>SUMIFS(СВЦЭМ!$C$33:$C$776,СВЦЭМ!$A$33:$A$776,$A27,СВЦЭМ!$B$33:$B$776,C$11)+'СЕТ СН'!$F$12+СВЦЭМ!$D$10+'СЕТ СН'!$F$6-'СЕТ СН'!$F$22</f>
        <v>983.90354966999996</v>
      </c>
      <c r="D27" s="36">
        <f>SUMIFS(СВЦЭМ!$C$33:$C$776,СВЦЭМ!$A$33:$A$776,$A27,СВЦЭМ!$B$33:$B$776,D$11)+'СЕТ СН'!$F$12+СВЦЭМ!$D$10+'СЕТ СН'!$F$6-'СЕТ СН'!$F$22</f>
        <v>1003.10261354</v>
      </c>
      <c r="E27" s="36">
        <f>SUMIFS(СВЦЭМ!$C$33:$C$776,СВЦЭМ!$A$33:$A$776,$A27,СВЦЭМ!$B$33:$B$776,E$11)+'СЕТ СН'!$F$12+СВЦЭМ!$D$10+'СЕТ СН'!$F$6-'СЕТ СН'!$F$22</f>
        <v>996.80518929999994</v>
      </c>
      <c r="F27" s="36">
        <f>SUMIFS(СВЦЭМ!$C$33:$C$776,СВЦЭМ!$A$33:$A$776,$A27,СВЦЭМ!$B$33:$B$776,F$11)+'СЕТ СН'!$F$12+СВЦЭМ!$D$10+'СЕТ СН'!$F$6-'СЕТ СН'!$F$22</f>
        <v>995.78120451999996</v>
      </c>
      <c r="G27" s="36">
        <f>SUMIFS(СВЦЭМ!$C$33:$C$776,СВЦЭМ!$A$33:$A$776,$A27,СВЦЭМ!$B$33:$B$776,G$11)+'СЕТ СН'!$F$12+СВЦЭМ!$D$10+'СЕТ СН'!$F$6-'СЕТ СН'!$F$22</f>
        <v>1006.22374876</v>
      </c>
      <c r="H27" s="36">
        <f>SUMIFS(СВЦЭМ!$C$33:$C$776,СВЦЭМ!$A$33:$A$776,$A27,СВЦЭМ!$B$33:$B$776,H$11)+'СЕТ СН'!$F$12+СВЦЭМ!$D$10+'СЕТ СН'!$F$6-'СЕТ СН'!$F$22</f>
        <v>1005.99809669</v>
      </c>
      <c r="I27" s="36">
        <f>SUMIFS(СВЦЭМ!$C$33:$C$776,СВЦЭМ!$A$33:$A$776,$A27,СВЦЭМ!$B$33:$B$776,I$11)+'СЕТ СН'!$F$12+СВЦЭМ!$D$10+'СЕТ СН'!$F$6-'СЕТ СН'!$F$22</f>
        <v>960.92405193000002</v>
      </c>
      <c r="J27" s="36">
        <f>SUMIFS(СВЦЭМ!$C$33:$C$776,СВЦЭМ!$A$33:$A$776,$A27,СВЦЭМ!$B$33:$B$776,J$11)+'СЕТ СН'!$F$12+СВЦЭМ!$D$10+'СЕТ СН'!$F$6-'СЕТ СН'!$F$22</f>
        <v>901.34611016999997</v>
      </c>
      <c r="K27" s="36">
        <f>SUMIFS(СВЦЭМ!$C$33:$C$776,СВЦЭМ!$A$33:$A$776,$A27,СВЦЭМ!$B$33:$B$776,K$11)+'СЕТ СН'!$F$12+СВЦЭМ!$D$10+'СЕТ СН'!$F$6-'СЕТ СН'!$F$22</f>
        <v>822.80336361000002</v>
      </c>
      <c r="L27" s="36">
        <f>SUMIFS(СВЦЭМ!$C$33:$C$776,СВЦЭМ!$A$33:$A$776,$A27,СВЦЭМ!$B$33:$B$776,L$11)+'СЕТ СН'!$F$12+СВЦЭМ!$D$10+'СЕТ СН'!$F$6-'СЕТ СН'!$F$22</f>
        <v>775.38776005</v>
      </c>
      <c r="M27" s="36">
        <f>SUMIFS(СВЦЭМ!$C$33:$C$776,СВЦЭМ!$A$33:$A$776,$A27,СВЦЭМ!$B$33:$B$776,M$11)+'СЕТ СН'!$F$12+СВЦЭМ!$D$10+'СЕТ СН'!$F$6-'СЕТ СН'!$F$22</f>
        <v>774.00588025000002</v>
      </c>
      <c r="N27" s="36">
        <f>SUMIFS(СВЦЭМ!$C$33:$C$776,СВЦЭМ!$A$33:$A$776,$A27,СВЦЭМ!$B$33:$B$776,N$11)+'СЕТ СН'!$F$12+СВЦЭМ!$D$10+'СЕТ СН'!$F$6-'СЕТ СН'!$F$22</f>
        <v>777.25965052000004</v>
      </c>
      <c r="O27" s="36">
        <f>SUMIFS(СВЦЭМ!$C$33:$C$776,СВЦЭМ!$A$33:$A$776,$A27,СВЦЭМ!$B$33:$B$776,O$11)+'СЕТ СН'!$F$12+СВЦЭМ!$D$10+'СЕТ СН'!$F$6-'СЕТ СН'!$F$22</f>
        <v>788.08252231999995</v>
      </c>
      <c r="P27" s="36">
        <f>SUMIFS(СВЦЭМ!$C$33:$C$776,СВЦЭМ!$A$33:$A$776,$A27,СВЦЭМ!$B$33:$B$776,P$11)+'СЕТ СН'!$F$12+СВЦЭМ!$D$10+'СЕТ СН'!$F$6-'СЕТ СН'!$F$22</f>
        <v>786.94479096999999</v>
      </c>
      <c r="Q27" s="36">
        <f>SUMIFS(СВЦЭМ!$C$33:$C$776,СВЦЭМ!$A$33:$A$776,$A27,СВЦЭМ!$B$33:$B$776,Q$11)+'СЕТ СН'!$F$12+СВЦЭМ!$D$10+'СЕТ СН'!$F$6-'СЕТ СН'!$F$22</f>
        <v>789.27755787000001</v>
      </c>
      <c r="R27" s="36">
        <f>SUMIFS(СВЦЭМ!$C$33:$C$776,СВЦЭМ!$A$33:$A$776,$A27,СВЦЭМ!$B$33:$B$776,R$11)+'СЕТ СН'!$F$12+СВЦЭМ!$D$10+'СЕТ СН'!$F$6-'СЕТ СН'!$F$22</f>
        <v>788.22998865</v>
      </c>
      <c r="S27" s="36">
        <f>SUMIFS(СВЦЭМ!$C$33:$C$776,СВЦЭМ!$A$33:$A$776,$A27,СВЦЭМ!$B$33:$B$776,S$11)+'СЕТ СН'!$F$12+СВЦЭМ!$D$10+'СЕТ СН'!$F$6-'СЕТ СН'!$F$22</f>
        <v>789.58556939999994</v>
      </c>
      <c r="T27" s="36">
        <f>SUMIFS(СВЦЭМ!$C$33:$C$776,СВЦЭМ!$A$33:$A$776,$A27,СВЦЭМ!$B$33:$B$776,T$11)+'СЕТ СН'!$F$12+СВЦЭМ!$D$10+'СЕТ СН'!$F$6-'СЕТ СН'!$F$22</f>
        <v>783.03894739999998</v>
      </c>
      <c r="U27" s="36">
        <f>SUMIFS(СВЦЭМ!$C$33:$C$776,СВЦЭМ!$A$33:$A$776,$A27,СВЦЭМ!$B$33:$B$776,U$11)+'СЕТ СН'!$F$12+СВЦЭМ!$D$10+'СЕТ СН'!$F$6-'СЕТ СН'!$F$22</f>
        <v>775.01434721999999</v>
      </c>
      <c r="V27" s="36">
        <f>SUMIFS(СВЦЭМ!$C$33:$C$776,СВЦЭМ!$A$33:$A$776,$A27,СВЦЭМ!$B$33:$B$776,V$11)+'СЕТ СН'!$F$12+СВЦЭМ!$D$10+'СЕТ СН'!$F$6-'СЕТ СН'!$F$22</f>
        <v>737.30597137999996</v>
      </c>
      <c r="W27" s="36">
        <f>SUMIFS(СВЦЭМ!$C$33:$C$776,СВЦЭМ!$A$33:$A$776,$A27,СВЦЭМ!$B$33:$B$776,W$11)+'СЕТ СН'!$F$12+СВЦЭМ!$D$10+'СЕТ СН'!$F$6-'СЕТ СН'!$F$22</f>
        <v>736.41080009999996</v>
      </c>
      <c r="X27" s="36">
        <f>SUMIFS(СВЦЭМ!$C$33:$C$776,СВЦЭМ!$A$33:$A$776,$A27,СВЦЭМ!$B$33:$B$776,X$11)+'СЕТ СН'!$F$12+СВЦЭМ!$D$10+'СЕТ СН'!$F$6-'СЕТ СН'!$F$22</f>
        <v>790.96279172000004</v>
      </c>
      <c r="Y27" s="36">
        <f>SUMIFS(СВЦЭМ!$C$33:$C$776,СВЦЭМ!$A$33:$A$776,$A27,СВЦЭМ!$B$33:$B$776,Y$11)+'СЕТ СН'!$F$12+СВЦЭМ!$D$10+'СЕТ СН'!$F$6-'СЕТ СН'!$F$22</f>
        <v>864.09918286999994</v>
      </c>
    </row>
    <row r="28" spans="1:25" ht="15.75" x14ac:dyDescent="0.2">
      <c r="A28" s="35">
        <f t="shared" si="0"/>
        <v>43999</v>
      </c>
      <c r="B28" s="36">
        <f>SUMIFS(СВЦЭМ!$C$33:$C$776,СВЦЭМ!$A$33:$A$776,$A28,СВЦЭМ!$B$33:$B$776,B$11)+'СЕТ СН'!$F$12+СВЦЭМ!$D$10+'СЕТ СН'!$F$6-'СЕТ СН'!$F$22</f>
        <v>983.12953525</v>
      </c>
      <c r="C28" s="36">
        <f>SUMIFS(СВЦЭМ!$C$33:$C$776,СВЦЭМ!$A$33:$A$776,$A28,СВЦЭМ!$B$33:$B$776,C$11)+'СЕТ СН'!$F$12+СВЦЭМ!$D$10+'СЕТ СН'!$F$6-'СЕТ СН'!$F$22</f>
        <v>1022.46348366</v>
      </c>
      <c r="D28" s="36">
        <f>SUMIFS(СВЦЭМ!$C$33:$C$776,СВЦЭМ!$A$33:$A$776,$A28,СВЦЭМ!$B$33:$B$776,D$11)+'СЕТ СН'!$F$12+СВЦЭМ!$D$10+'СЕТ СН'!$F$6-'СЕТ СН'!$F$22</f>
        <v>1005.12842313</v>
      </c>
      <c r="E28" s="36">
        <f>SUMIFS(СВЦЭМ!$C$33:$C$776,СВЦЭМ!$A$33:$A$776,$A28,СВЦЭМ!$B$33:$B$776,E$11)+'СЕТ СН'!$F$12+СВЦЭМ!$D$10+'СЕТ СН'!$F$6-'СЕТ СН'!$F$22</f>
        <v>990.09168826999996</v>
      </c>
      <c r="F28" s="36">
        <f>SUMIFS(СВЦЭМ!$C$33:$C$776,СВЦЭМ!$A$33:$A$776,$A28,СВЦЭМ!$B$33:$B$776,F$11)+'СЕТ СН'!$F$12+СВЦЭМ!$D$10+'СЕТ СН'!$F$6-'СЕТ СН'!$F$22</f>
        <v>984.39439284000002</v>
      </c>
      <c r="G28" s="36">
        <f>SUMIFS(СВЦЭМ!$C$33:$C$776,СВЦЭМ!$A$33:$A$776,$A28,СВЦЭМ!$B$33:$B$776,G$11)+'СЕТ СН'!$F$12+СВЦЭМ!$D$10+'СЕТ СН'!$F$6-'СЕТ СН'!$F$22</f>
        <v>995.27425183000003</v>
      </c>
      <c r="H28" s="36">
        <f>SUMIFS(СВЦЭМ!$C$33:$C$776,СВЦЭМ!$A$33:$A$776,$A28,СВЦЭМ!$B$33:$B$776,H$11)+'СЕТ СН'!$F$12+СВЦЭМ!$D$10+'СЕТ СН'!$F$6-'СЕТ СН'!$F$22</f>
        <v>1026.8591283000001</v>
      </c>
      <c r="I28" s="36">
        <f>SUMIFS(СВЦЭМ!$C$33:$C$776,СВЦЭМ!$A$33:$A$776,$A28,СВЦЭМ!$B$33:$B$776,I$11)+'СЕТ СН'!$F$12+СВЦЭМ!$D$10+'СЕТ СН'!$F$6-'СЕТ СН'!$F$22</f>
        <v>999.95070669999996</v>
      </c>
      <c r="J28" s="36">
        <f>SUMIFS(СВЦЭМ!$C$33:$C$776,СВЦЭМ!$A$33:$A$776,$A28,СВЦЭМ!$B$33:$B$776,J$11)+'СЕТ СН'!$F$12+СВЦЭМ!$D$10+'СЕТ СН'!$F$6-'СЕТ СН'!$F$22</f>
        <v>940.45002446000001</v>
      </c>
      <c r="K28" s="36">
        <f>SUMIFS(СВЦЭМ!$C$33:$C$776,СВЦЭМ!$A$33:$A$776,$A28,СВЦЭМ!$B$33:$B$776,K$11)+'СЕТ СН'!$F$12+СВЦЭМ!$D$10+'СЕТ СН'!$F$6-'СЕТ СН'!$F$22</f>
        <v>845.18896904999997</v>
      </c>
      <c r="L28" s="36">
        <f>SUMIFS(СВЦЭМ!$C$33:$C$776,СВЦЭМ!$A$33:$A$776,$A28,СВЦЭМ!$B$33:$B$776,L$11)+'СЕТ СН'!$F$12+СВЦЭМ!$D$10+'СЕТ СН'!$F$6-'СЕТ СН'!$F$22</f>
        <v>772.15786658000002</v>
      </c>
      <c r="M28" s="36">
        <f>SUMIFS(СВЦЭМ!$C$33:$C$776,СВЦЭМ!$A$33:$A$776,$A28,СВЦЭМ!$B$33:$B$776,M$11)+'СЕТ СН'!$F$12+СВЦЭМ!$D$10+'СЕТ СН'!$F$6-'СЕТ СН'!$F$22</f>
        <v>760.39738632000001</v>
      </c>
      <c r="N28" s="36">
        <f>SUMIFS(СВЦЭМ!$C$33:$C$776,СВЦЭМ!$A$33:$A$776,$A28,СВЦЭМ!$B$33:$B$776,N$11)+'СЕТ СН'!$F$12+СВЦЭМ!$D$10+'СЕТ СН'!$F$6-'СЕТ СН'!$F$22</f>
        <v>764.99010043999999</v>
      </c>
      <c r="O28" s="36">
        <f>SUMIFS(СВЦЭМ!$C$33:$C$776,СВЦЭМ!$A$33:$A$776,$A28,СВЦЭМ!$B$33:$B$776,O$11)+'СЕТ СН'!$F$12+СВЦЭМ!$D$10+'СЕТ СН'!$F$6-'СЕТ СН'!$F$22</f>
        <v>777.79543996999996</v>
      </c>
      <c r="P28" s="36">
        <f>SUMIFS(СВЦЭМ!$C$33:$C$776,СВЦЭМ!$A$33:$A$776,$A28,СВЦЭМ!$B$33:$B$776,P$11)+'СЕТ СН'!$F$12+СВЦЭМ!$D$10+'СЕТ СН'!$F$6-'СЕТ СН'!$F$22</f>
        <v>793.61831226999993</v>
      </c>
      <c r="Q28" s="36">
        <f>SUMIFS(СВЦЭМ!$C$33:$C$776,СВЦЭМ!$A$33:$A$776,$A28,СВЦЭМ!$B$33:$B$776,Q$11)+'СЕТ СН'!$F$12+СВЦЭМ!$D$10+'СЕТ СН'!$F$6-'СЕТ СН'!$F$22</f>
        <v>781.94786878000002</v>
      </c>
      <c r="R28" s="36">
        <f>SUMIFS(СВЦЭМ!$C$33:$C$776,СВЦЭМ!$A$33:$A$776,$A28,СВЦЭМ!$B$33:$B$776,R$11)+'СЕТ СН'!$F$12+СВЦЭМ!$D$10+'СЕТ СН'!$F$6-'СЕТ СН'!$F$22</f>
        <v>777.9946162</v>
      </c>
      <c r="S28" s="36">
        <f>SUMIFS(СВЦЭМ!$C$33:$C$776,СВЦЭМ!$A$33:$A$776,$A28,СВЦЭМ!$B$33:$B$776,S$11)+'СЕТ СН'!$F$12+СВЦЭМ!$D$10+'СЕТ СН'!$F$6-'СЕТ СН'!$F$22</f>
        <v>779.58992287000001</v>
      </c>
      <c r="T28" s="36">
        <f>SUMIFS(СВЦЭМ!$C$33:$C$776,СВЦЭМ!$A$33:$A$776,$A28,СВЦЭМ!$B$33:$B$776,T$11)+'СЕТ СН'!$F$12+СВЦЭМ!$D$10+'СЕТ СН'!$F$6-'СЕТ СН'!$F$22</f>
        <v>790.05919057999995</v>
      </c>
      <c r="U28" s="36">
        <f>SUMIFS(СВЦЭМ!$C$33:$C$776,СВЦЭМ!$A$33:$A$776,$A28,СВЦЭМ!$B$33:$B$776,U$11)+'СЕТ СН'!$F$12+СВЦЭМ!$D$10+'СЕТ СН'!$F$6-'СЕТ СН'!$F$22</f>
        <v>774.62879695000004</v>
      </c>
      <c r="V28" s="36">
        <f>SUMIFS(СВЦЭМ!$C$33:$C$776,СВЦЭМ!$A$33:$A$776,$A28,СВЦЭМ!$B$33:$B$776,V$11)+'СЕТ СН'!$F$12+СВЦЭМ!$D$10+'СЕТ СН'!$F$6-'СЕТ СН'!$F$22</f>
        <v>767.97179385999993</v>
      </c>
      <c r="W28" s="36">
        <f>SUMIFS(СВЦЭМ!$C$33:$C$776,СВЦЭМ!$A$33:$A$776,$A28,СВЦЭМ!$B$33:$B$776,W$11)+'СЕТ СН'!$F$12+СВЦЭМ!$D$10+'СЕТ СН'!$F$6-'СЕТ СН'!$F$22</f>
        <v>773.35769126000002</v>
      </c>
      <c r="X28" s="36">
        <f>SUMIFS(СВЦЭМ!$C$33:$C$776,СВЦЭМ!$A$33:$A$776,$A28,СВЦЭМ!$B$33:$B$776,X$11)+'СЕТ СН'!$F$12+СВЦЭМ!$D$10+'СЕТ СН'!$F$6-'СЕТ СН'!$F$22</f>
        <v>817.83171068000001</v>
      </c>
      <c r="Y28" s="36">
        <f>SUMIFS(СВЦЭМ!$C$33:$C$776,СВЦЭМ!$A$33:$A$776,$A28,СВЦЭМ!$B$33:$B$776,Y$11)+'СЕТ СН'!$F$12+СВЦЭМ!$D$10+'СЕТ СН'!$F$6-'СЕТ СН'!$F$22</f>
        <v>900.72248003999994</v>
      </c>
    </row>
    <row r="29" spans="1:25" ht="15.75" x14ac:dyDescent="0.2">
      <c r="A29" s="35">
        <f t="shared" si="0"/>
        <v>44000</v>
      </c>
      <c r="B29" s="36">
        <f>SUMIFS(СВЦЭМ!$C$33:$C$776,СВЦЭМ!$A$33:$A$776,$A29,СВЦЭМ!$B$33:$B$776,B$11)+'СЕТ СН'!$F$12+СВЦЭМ!$D$10+'СЕТ СН'!$F$6-'СЕТ СН'!$F$22</f>
        <v>873.08799458999999</v>
      </c>
      <c r="C29" s="36">
        <f>SUMIFS(СВЦЭМ!$C$33:$C$776,СВЦЭМ!$A$33:$A$776,$A29,СВЦЭМ!$B$33:$B$776,C$11)+'СЕТ СН'!$F$12+СВЦЭМ!$D$10+'СЕТ СН'!$F$6-'СЕТ СН'!$F$22</f>
        <v>849.32572869000001</v>
      </c>
      <c r="D29" s="36">
        <f>SUMIFS(СВЦЭМ!$C$33:$C$776,СВЦЭМ!$A$33:$A$776,$A29,СВЦЭМ!$B$33:$B$776,D$11)+'СЕТ СН'!$F$12+СВЦЭМ!$D$10+'СЕТ СН'!$F$6-'СЕТ СН'!$F$22</f>
        <v>877.40925039000001</v>
      </c>
      <c r="E29" s="36">
        <f>SUMIFS(СВЦЭМ!$C$33:$C$776,СВЦЭМ!$A$33:$A$776,$A29,СВЦЭМ!$B$33:$B$776,E$11)+'СЕТ СН'!$F$12+СВЦЭМ!$D$10+'СЕТ СН'!$F$6-'СЕТ СН'!$F$22</f>
        <v>887.42828812999994</v>
      </c>
      <c r="F29" s="36">
        <f>SUMIFS(СВЦЭМ!$C$33:$C$776,СВЦЭМ!$A$33:$A$776,$A29,СВЦЭМ!$B$33:$B$776,F$11)+'СЕТ СН'!$F$12+СВЦЭМ!$D$10+'СЕТ СН'!$F$6-'СЕТ СН'!$F$22</f>
        <v>886.94920739999998</v>
      </c>
      <c r="G29" s="36">
        <f>SUMIFS(СВЦЭМ!$C$33:$C$776,СВЦЭМ!$A$33:$A$776,$A29,СВЦЭМ!$B$33:$B$776,G$11)+'СЕТ СН'!$F$12+СВЦЭМ!$D$10+'СЕТ СН'!$F$6-'СЕТ СН'!$F$22</f>
        <v>1001.89745364</v>
      </c>
      <c r="H29" s="36">
        <f>SUMIFS(СВЦЭМ!$C$33:$C$776,СВЦЭМ!$A$33:$A$776,$A29,СВЦЭМ!$B$33:$B$776,H$11)+'СЕТ СН'!$F$12+СВЦЭМ!$D$10+'СЕТ СН'!$F$6-'СЕТ СН'!$F$22</f>
        <v>961.64629260999993</v>
      </c>
      <c r="I29" s="36">
        <f>SUMIFS(СВЦЭМ!$C$33:$C$776,СВЦЭМ!$A$33:$A$776,$A29,СВЦЭМ!$B$33:$B$776,I$11)+'СЕТ СН'!$F$12+СВЦЭМ!$D$10+'СЕТ СН'!$F$6-'СЕТ СН'!$F$22</f>
        <v>954.90177521999999</v>
      </c>
      <c r="J29" s="36">
        <f>SUMIFS(СВЦЭМ!$C$33:$C$776,СВЦЭМ!$A$33:$A$776,$A29,СВЦЭМ!$B$33:$B$776,J$11)+'СЕТ СН'!$F$12+СВЦЭМ!$D$10+'СЕТ СН'!$F$6-'СЕТ СН'!$F$22</f>
        <v>955.92364637000003</v>
      </c>
      <c r="K29" s="36">
        <f>SUMIFS(СВЦЭМ!$C$33:$C$776,СВЦЭМ!$A$33:$A$776,$A29,СВЦЭМ!$B$33:$B$776,K$11)+'СЕТ СН'!$F$12+СВЦЭМ!$D$10+'СЕТ СН'!$F$6-'СЕТ СН'!$F$22</f>
        <v>874.62594019999995</v>
      </c>
      <c r="L29" s="36">
        <f>SUMIFS(СВЦЭМ!$C$33:$C$776,СВЦЭМ!$A$33:$A$776,$A29,СВЦЭМ!$B$33:$B$776,L$11)+'СЕТ СН'!$F$12+СВЦЭМ!$D$10+'СЕТ СН'!$F$6-'СЕТ СН'!$F$22</f>
        <v>816.98026121999999</v>
      </c>
      <c r="M29" s="36">
        <f>SUMIFS(СВЦЭМ!$C$33:$C$776,СВЦЭМ!$A$33:$A$776,$A29,СВЦЭМ!$B$33:$B$776,M$11)+'СЕТ СН'!$F$12+СВЦЭМ!$D$10+'СЕТ СН'!$F$6-'СЕТ СН'!$F$22</f>
        <v>801.92768702000001</v>
      </c>
      <c r="N29" s="36">
        <f>SUMIFS(СВЦЭМ!$C$33:$C$776,СВЦЭМ!$A$33:$A$776,$A29,СВЦЭМ!$B$33:$B$776,N$11)+'СЕТ СН'!$F$12+СВЦЭМ!$D$10+'СЕТ СН'!$F$6-'СЕТ СН'!$F$22</f>
        <v>817.12276480000003</v>
      </c>
      <c r="O29" s="36">
        <f>SUMIFS(СВЦЭМ!$C$33:$C$776,СВЦЭМ!$A$33:$A$776,$A29,СВЦЭМ!$B$33:$B$776,O$11)+'СЕТ СН'!$F$12+СВЦЭМ!$D$10+'СЕТ СН'!$F$6-'СЕТ СН'!$F$22</f>
        <v>832.28058520000002</v>
      </c>
      <c r="P29" s="36">
        <f>SUMIFS(СВЦЭМ!$C$33:$C$776,СВЦЭМ!$A$33:$A$776,$A29,СВЦЭМ!$B$33:$B$776,P$11)+'СЕТ СН'!$F$12+СВЦЭМ!$D$10+'СЕТ СН'!$F$6-'СЕТ СН'!$F$22</f>
        <v>827.34591949000003</v>
      </c>
      <c r="Q29" s="36">
        <f>SUMIFS(СВЦЭМ!$C$33:$C$776,СВЦЭМ!$A$33:$A$776,$A29,СВЦЭМ!$B$33:$B$776,Q$11)+'СЕТ СН'!$F$12+СВЦЭМ!$D$10+'СЕТ СН'!$F$6-'СЕТ СН'!$F$22</f>
        <v>830.64659083000004</v>
      </c>
      <c r="R29" s="36">
        <f>SUMIFS(СВЦЭМ!$C$33:$C$776,СВЦЭМ!$A$33:$A$776,$A29,СВЦЭМ!$B$33:$B$776,R$11)+'СЕТ СН'!$F$12+СВЦЭМ!$D$10+'СЕТ СН'!$F$6-'СЕТ СН'!$F$22</f>
        <v>827.78912358000002</v>
      </c>
      <c r="S29" s="36">
        <f>SUMIFS(СВЦЭМ!$C$33:$C$776,СВЦЭМ!$A$33:$A$776,$A29,СВЦЭМ!$B$33:$B$776,S$11)+'СЕТ СН'!$F$12+СВЦЭМ!$D$10+'СЕТ СН'!$F$6-'СЕТ СН'!$F$22</f>
        <v>840.33295480000004</v>
      </c>
      <c r="T29" s="36">
        <f>SUMIFS(СВЦЭМ!$C$33:$C$776,СВЦЭМ!$A$33:$A$776,$A29,СВЦЭМ!$B$33:$B$776,T$11)+'СЕТ СН'!$F$12+СВЦЭМ!$D$10+'СЕТ СН'!$F$6-'СЕТ СН'!$F$22</f>
        <v>836.37798596999994</v>
      </c>
      <c r="U29" s="36">
        <f>SUMIFS(СВЦЭМ!$C$33:$C$776,СВЦЭМ!$A$33:$A$776,$A29,СВЦЭМ!$B$33:$B$776,U$11)+'СЕТ СН'!$F$12+СВЦЭМ!$D$10+'СЕТ СН'!$F$6-'СЕТ СН'!$F$22</f>
        <v>836.67197003000001</v>
      </c>
      <c r="V29" s="36">
        <f>SUMIFS(СВЦЭМ!$C$33:$C$776,СВЦЭМ!$A$33:$A$776,$A29,СВЦЭМ!$B$33:$B$776,V$11)+'СЕТ СН'!$F$12+СВЦЭМ!$D$10+'СЕТ СН'!$F$6-'СЕТ СН'!$F$22</f>
        <v>817.74378872</v>
      </c>
      <c r="W29" s="36">
        <f>SUMIFS(СВЦЭМ!$C$33:$C$776,СВЦЭМ!$A$33:$A$776,$A29,СВЦЭМ!$B$33:$B$776,W$11)+'СЕТ СН'!$F$12+СВЦЭМ!$D$10+'СЕТ СН'!$F$6-'СЕТ СН'!$F$22</f>
        <v>810.49765343000001</v>
      </c>
      <c r="X29" s="36">
        <f>SUMIFS(СВЦЭМ!$C$33:$C$776,СВЦЭМ!$A$33:$A$776,$A29,СВЦЭМ!$B$33:$B$776,X$11)+'СЕТ СН'!$F$12+СВЦЭМ!$D$10+'СЕТ СН'!$F$6-'СЕТ СН'!$F$22</f>
        <v>854.46901221999997</v>
      </c>
      <c r="Y29" s="36">
        <f>SUMIFS(СВЦЭМ!$C$33:$C$776,СВЦЭМ!$A$33:$A$776,$A29,СВЦЭМ!$B$33:$B$776,Y$11)+'СЕТ СН'!$F$12+СВЦЭМ!$D$10+'СЕТ СН'!$F$6-'СЕТ СН'!$F$22</f>
        <v>864.62925715999995</v>
      </c>
    </row>
    <row r="30" spans="1:25" ht="15.75" x14ac:dyDescent="0.2">
      <c r="A30" s="35">
        <f t="shared" si="0"/>
        <v>44001</v>
      </c>
      <c r="B30" s="36">
        <f>SUMIFS(СВЦЭМ!$C$33:$C$776,СВЦЭМ!$A$33:$A$776,$A30,СВЦЭМ!$B$33:$B$776,B$11)+'СЕТ СН'!$F$12+СВЦЭМ!$D$10+'СЕТ СН'!$F$6-'СЕТ СН'!$F$22</f>
        <v>974.24765371000001</v>
      </c>
      <c r="C30" s="36">
        <f>SUMIFS(СВЦЭМ!$C$33:$C$776,СВЦЭМ!$A$33:$A$776,$A30,СВЦЭМ!$B$33:$B$776,C$11)+'СЕТ СН'!$F$12+СВЦЭМ!$D$10+'СЕТ СН'!$F$6-'СЕТ СН'!$F$22</f>
        <v>1010.91302879</v>
      </c>
      <c r="D30" s="36">
        <f>SUMIFS(СВЦЭМ!$C$33:$C$776,СВЦЭМ!$A$33:$A$776,$A30,СВЦЭМ!$B$33:$B$776,D$11)+'СЕТ СН'!$F$12+СВЦЭМ!$D$10+'СЕТ СН'!$F$6-'СЕТ СН'!$F$22</f>
        <v>1017.25977299</v>
      </c>
      <c r="E30" s="36">
        <f>SUMIFS(СВЦЭМ!$C$33:$C$776,СВЦЭМ!$A$33:$A$776,$A30,СВЦЭМ!$B$33:$B$776,E$11)+'СЕТ СН'!$F$12+СВЦЭМ!$D$10+'СЕТ СН'!$F$6-'СЕТ СН'!$F$22</f>
        <v>1006.22968259</v>
      </c>
      <c r="F30" s="36">
        <f>SUMIFS(СВЦЭМ!$C$33:$C$776,СВЦЭМ!$A$33:$A$776,$A30,СВЦЭМ!$B$33:$B$776,F$11)+'СЕТ СН'!$F$12+СВЦЭМ!$D$10+'СЕТ СН'!$F$6-'СЕТ СН'!$F$22</f>
        <v>1001.8237246</v>
      </c>
      <c r="G30" s="36">
        <f>SUMIFS(СВЦЭМ!$C$33:$C$776,СВЦЭМ!$A$33:$A$776,$A30,СВЦЭМ!$B$33:$B$776,G$11)+'СЕТ СН'!$F$12+СВЦЭМ!$D$10+'СЕТ СН'!$F$6-'СЕТ СН'!$F$22</f>
        <v>1010.3939421</v>
      </c>
      <c r="H30" s="36">
        <f>SUMIFS(СВЦЭМ!$C$33:$C$776,СВЦЭМ!$A$33:$A$776,$A30,СВЦЭМ!$B$33:$B$776,H$11)+'СЕТ СН'!$F$12+СВЦЭМ!$D$10+'СЕТ СН'!$F$6-'СЕТ СН'!$F$22</f>
        <v>1027.29891144</v>
      </c>
      <c r="I30" s="36">
        <f>SUMIFS(СВЦЭМ!$C$33:$C$776,СВЦЭМ!$A$33:$A$776,$A30,СВЦЭМ!$B$33:$B$776,I$11)+'СЕТ СН'!$F$12+СВЦЭМ!$D$10+'СЕТ СН'!$F$6-'СЕТ СН'!$F$22</f>
        <v>1012.16767922</v>
      </c>
      <c r="J30" s="36">
        <f>SUMIFS(СВЦЭМ!$C$33:$C$776,СВЦЭМ!$A$33:$A$776,$A30,СВЦЭМ!$B$33:$B$776,J$11)+'СЕТ СН'!$F$12+СВЦЭМ!$D$10+'СЕТ СН'!$F$6-'СЕТ СН'!$F$22</f>
        <v>909.25056376999999</v>
      </c>
      <c r="K30" s="36">
        <f>SUMIFS(СВЦЭМ!$C$33:$C$776,СВЦЭМ!$A$33:$A$776,$A30,СВЦЭМ!$B$33:$B$776,K$11)+'СЕТ СН'!$F$12+СВЦЭМ!$D$10+'СЕТ СН'!$F$6-'СЕТ СН'!$F$22</f>
        <v>821.46462427999995</v>
      </c>
      <c r="L30" s="36">
        <f>SUMIFS(СВЦЭМ!$C$33:$C$776,СВЦЭМ!$A$33:$A$776,$A30,СВЦЭМ!$B$33:$B$776,L$11)+'СЕТ СН'!$F$12+СВЦЭМ!$D$10+'СЕТ СН'!$F$6-'СЕТ СН'!$F$22</f>
        <v>774.01916604999997</v>
      </c>
      <c r="M30" s="36">
        <f>SUMIFS(СВЦЭМ!$C$33:$C$776,СВЦЭМ!$A$33:$A$776,$A30,СВЦЭМ!$B$33:$B$776,M$11)+'СЕТ СН'!$F$12+СВЦЭМ!$D$10+'СЕТ СН'!$F$6-'СЕТ СН'!$F$22</f>
        <v>772.98028592000003</v>
      </c>
      <c r="N30" s="36">
        <f>SUMIFS(СВЦЭМ!$C$33:$C$776,СВЦЭМ!$A$33:$A$776,$A30,СВЦЭМ!$B$33:$B$776,N$11)+'СЕТ СН'!$F$12+СВЦЭМ!$D$10+'СЕТ СН'!$F$6-'СЕТ СН'!$F$22</f>
        <v>773.83288169000002</v>
      </c>
      <c r="O30" s="36">
        <f>SUMIFS(СВЦЭМ!$C$33:$C$776,СВЦЭМ!$A$33:$A$776,$A30,СВЦЭМ!$B$33:$B$776,O$11)+'СЕТ СН'!$F$12+СВЦЭМ!$D$10+'СЕТ СН'!$F$6-'СЕТ СН'!$F$22</f>
        <v>791.37612551999996</v>
      </c>
      <c r="P30" s="36">
        <f>SUMIFS(СВЦЭМ!$C$33:$C$776,СВЦЭМ!$A$33:$A$776,$A30,СВЦЭМ!$B$33:$B$776,P$11)+'СЕТ СН'!$F$12+СВЦЭМ!$D$10+'СЕТ СН'!$F$6-'СЕТ СН'!$F$22</f>
        <v>780.74263523000002</v>
      </c>
      <c r="Q30" s="36">
        <f>SUMIFS(СВЦЭМ!$C$33:$C$776,СВЦЭМ!$A$33:$A$776,$A30,СВЦЭМ!$B$33:$B$776,Q$11)+'СЕТ СН'!$F$12+СВЦЭМ!$D$10+'СЕТ СН'!$F$6-'СЕТ СН'!$F$22</f>
        <v>790.46482632000004</v>
      </c>
      <c r="R30" s="36">
        <f>SUMIFS(СВЦЭМ!$C$33:$C$776,СВЦЭМ!$A$33:$A$776,$A30,СВЦЭМ!$B$33:$B$776,R$11)+'СЕТ СН'!$F$12+СВЦЭМ!$D$10+'СЕТ СН'!$F$6-'СЕТ СН'!$F$22</f>
        <v>786.48851554999999</v>
      </c>
      <c r="S30" s="36">
        <f>SUMIFS(СВЦЭМ!$C$33:$C$776,СВЦЭМ!$A$33:$A$776,$A30,СВЦЭМ!$B$33:$B$776,S$11)+'СЕТ СН'!$F$12+СВЦЭМ!$D$10+'СЕТ СН'!$F$6-'СЕТ СН'!$F$22</f>
        <v>808.77377342</v>
      </c>
      <c r="T30" s="36">
        <f>SUMIFS(СВЦЭМ!$C$33:$C$776,СВЦЭМ!$A$33:$A$776,$A30,СВЦЭМ!$B$33:$B$776,T$11)+'СЕТ СН'!$F$12+СВЦЭМ!$D$10+'СЕТ СН'!$F$6-'СЕТ СН'!$F$22</f>
        <v>803.71436634999998</v>
      </c>
      <c r="U30" s="36">
        <f>SUMIFS(СВЦЭМ!$C$33:$C$776,СВЦЭМ!$A$33:$A$776,$A30,СВЦЭМ!$B$33:$B$776,U$11)+'СЕТ СН'!$F$12+СВЦЭМ!$D$10+'СЕТ СН'!$F$6-'СЕТ СН'!$F$22</f>
        <v>793.84205970999994</v>
      </c>
      <c r="V30" s="36">
        <f>SUMIFS(СВЦЭМ!$C$33:$C$776,СВЦЭМ!$A$33:$A$776,$A30,СВЦЭМ!$B$33:$B$776,V$11)+'СЕТ СН'!$F$12+СВЦЭМ!$D$10+'СЕТ СН'!$F$6-'СЕТ СН'!$F$22</f>
        <v>773.30126407</v>
      </c>
      <c r="W30" s="36">
        <f>SUMIFS(СВЦЭМ!$C$33:$C$776,СВЦЭМ!$A$33:$A$776,$A30,СВЦЭМ!$B$33:$B$776,W$11)+'СЕТ СН'!$F$12+СВЦЭМ!$D$10+'СЕТ СН'!$F$6-'СЕТ СН'!$F$22</f>
        <v>772.74576983999998</v>
      </c>
      <c r="X30" s="36">
        <f>SUMIFS(СВЦЭМ!$C$33:$C$776,СВЦЭМ!$A$33:$A$776,$A30,СВЦЭМ!$B$33:$B$776,X$11)+'СЕТ СН'!$F$12+СВЦЭМ!$D$10+'СЕТ СН'!$F$6-'СЕТ СН'!$F$22</f>
        <v>820.38404938999997</v>
      </c>
      <c r="Y30" s="36">
        <f>SUMIFS(СВЦЭМ!$C$33:$C$776,СВЦЭМ!$A$33:$A$776,$A30,СВЦЭМ!$B$33:$B$776,Y$11)+'СЕТ СН'!$F$12+СВЦЭМ!$D$10+'СЕТ СН'!$F$6-'СЕТ СН'!$F$22</f>
        <v>906.79650199000002</v>
      </c>
    </row>
    <row r="31" spans="1:25" ht="15.75" x14ac:dyDescent="0.2">
      <c r="A31" s="35">
        <f t="shared" si="0"/>
        <v>44002</v>
      </c>
      <c r="B31" s="36">
        <f>SUMIFS(СВЦЭМ!$C$33:$C$776,СВЦЭМ!$A$33:$A$776,$A31,СВЦЭМ!$B$33:$B$776,B$11)+'СЕТ СН'!$F$12+СВЦЭМ!$D$10+'СЕТ СН'!$F$6-'СЕТ СН'!$F$22</f>
        <v>967.98175910999998</v>
      </c>
      <c r="C31" s="36">
        <f>SUMIFS(СВЦЭМ!$C$33:$C$776,СВЦЭМ!$A$33:$A$776,$A31,СВЦЭМ!$B$33:$B$776,C$11)+'СЕТ СН'!$F$12+СВЦЭМ!$D$10+'СЕТ СН'!$F$6-'СЕТ СН'!$F$22</f>
        <v>996.79659034999997</v>
      </c>
      <c r="D31" s="36">
        <f>SUMIFS(СВЦЭМ!$C$33:$C$776,СВЦЭМ!$A$33:$A$776,$A31,СВЦЭМ!$B$33:$B$776,D$11)+'СЕТ СН'!$F$12+СВЦЭМ!$D$10+'СЕТ СН'!$F$6-'СЕТ СН'!$F$22</f>
        <v>1000.17281802</v>
      </c>
      <c r="E31" s="36">
        <f>SUMIFS(СВЦЭМ!$C$33:$C$776,СВЦЭМ!$A$33:$A$776,$A31,СВЦЭМ!$B$33:$B$776,E$11)+'СЕТ СН'!$F$12+СВЦЭМ!$D$10+'СЕТ СН'!$F$6-'СЕТ СН'!$F$22</f>
        <v>997.06391571999995</v>
      </c>
      <c r="F31" s="36">
        <f>SUMIFS(СВЦЭМ!$C$33:$C$776,СВЦЭМ!$A$33:$A$776,$A31,СВЦЭМ!$B$33:$B$776,F$11)+'СЕТ СН'!$F$12+СВЦЭМ!$D$10+'СЕТ СН'!$F$6-'СЕТ СН'!$F$22</f>
        <v>985.61031307999997</v>
      </c>
      <c r="G31" s="36">
        <f>SUMIFS(СВЦЭМ!$C$33:$C$776,СВЦЭМ!$A$33:$A$776,$A31,СВЦЭМ!$B$33:$B$776,G$11)+'СЕТ СН'!$F$12+СВЦЭМ!$D$10+'СЕТ СН'!$F$6-'СЕТ СН'!$F$22</f>
        <v>1000.12692364</v>
      </c>
      <c r="H31" s="36">
        <f>SUMIFS(СВЦЭМ!$C$33:$C$776,СВЦЭМ!$A$33:$A$776,$A31,СВЦЭМ!$B$33:$B$776,H$11)+'СЕТ СН'!$F$12+СВЦЭМ!$D$10+'СЕТ СН'!$F$6-'СЕТ СН'!$F$22</f>
        <v>1173.2522555600001</v>
      </c>
      <c r="I31" s="36">
        <f>SUMIFS(СВЦЭМ!$C$33:$C$776,СВЦЭМ!$A$33:$A$776,$A31,СВЦЭМ!$B$33:$B$776,I$11)+'СЕТ СН'!$F$12+СВЦЭМ!$D$10+'СЕТ СН'!$F$6-'СЕТ СН'!$F$22</f>
        <v>954.37094816000001</v>
      </c>
      <c r="J31" s="36">
        <f>SUMIFS(СВЦЭМ!$C$33:$C$776,СВЦЭМ!$A$33:$A$776,$A31,СВЦЭМ!$B$33:$B$776,J$11)+'СЕТ СН'!$F$12+СВЦЭМ!$D$10+'СЕТ СН'!$F$6-'СЕТ СН'!$F$22</f>
        <v>851.86619351000002</v>
      </c>
      <c r="K31" s="36">
        <f>SUMIFS(СВЦЭМ!$C$33:$C$776,СВЦЭМ!$A$33:$A$776,$A31,СВЦЭМ!$B$33:$B$776,K$11)+'СЕТ СН'!$F$12+СВЦЭМ!$D$10+'СЕТ СН'!$F$6-'СЕТ СН'!$F$22</f>
        <v>782.59552943999995</v>
      </c>
      <c r="L31" s="36">
        <f>SUMIFS(СВЦЭМ!$C$33:$C$776,СВЦЭМ!$A$33:$A$776,$A31,СВЦЭМ!$B$33:$B$776,L$11)+'СЕТ СН'!$F$12+СВЦЭМ!$D$10+'СЕТ СН'!$F$6-'СЕТ СН'!$F$22</f>
        <v>749.26727980999999</v>
      </c>
      <c r="M31" s="36">
        <f>SUMIFS(СВЦЭМ!$C$33:$C$776,СВЦЭМ!$A$33:$A$776,$A31,СВЦЭМ!$B$33:$B$776,M$11)+'СЕТ СН'!$F$12+СВЦЭМ!$D$10+'СЕТ СН'!$F$6-'СЕТ СН'!$F$22</f>
        <v>748.99014189000002</v>
      </c>
      <c r="N31" s="36">
        <f>SUMIFS(СВЦЭМ!$C$33:$C$776,СВЦЭМ!$A$33:$A$776,$A31,СВЦЭМ!$B$33:$B$776,N$11)+'СЕТ СН'!$F$12+СВЦЭМ!$D$10+'СЕТ СН'!$F$6-'СЕТ СН'!$F$22</f>
        <v>752.94646482999997</v>
      </c>
      <c r="O31" s="36">
        <f>SUMIFS(СВЦЭМ!$C$33:$C$776,СВЦЭМ!$A$33:$A$776,$A31,СВЦЭМ!$B$33:$B$776,O$11)+'СЕТ СН'!$F$12+СВЦЭМ!$D$10+'СЕТ СН'!$F$6-'СЕТ СН'!$F$22</f>
        <v>765.87088184000004</v>
      </c>
      <c r="P31" s="36">
        <f>SUMIFS(СВЦЭМ!$C$33:$C$776,СВЦЭМ!$A$33:$A$776,$A31,СВЦЭМ!$B$33:$B$776,P$11)+'СЕТ СН'!$F$12+СВЦЭМ!$D$10+'СЕТ СН'!$F$6-'СЕТ СН'!$F$22</f>
        <v>741.80323870999996</v>
      </c>
      <c r="Q31" s="36">
        <f>SUMIFS(СВЦЭМ!$C$33:$C$776,СВЦЭМ!$A$33:$A$776,$A31,СВЦЭМ!$B$33:$B$776,Q$11)+'СЕТ СН'!$F$12+СВЦЭМ!$D$10+'СЕТ СН'!$F$6-'СЕТ СН'!$F$22</f>
        <v>751.72376983000004</v>
      </c>
      <c r="R31" s="36">
        <f>SUMIFS(СВЦЭМ!$C$33:$C$776,СВЦЭМ!$A$33:$A$776,$A31,СВЦЭМ!$B$33:$B$776,R$11)+'СЕТ СН'!$F$12+СВЦЭМ!$D$10+'СЕТ СН'!$F$6-'СЕТ СН'!$F$22</f>
        <v>750.13584716000003</v>
      </c>
      <c r="S31" s="36">
        <f>SUMIFS(СВЦЭМ!$C$33:$C$776,СВЦЭМ!$A$33:$A$776,$A31,СВЦЭМ!$B$33:$B$776,S$11)+'СЕТ СН'!$F$12+СВЦЭМ!$D$10+'СЕТ СН'!$F$6-'СЕТ СН'!$F$22</f>
        <v>772.50907900000004</v>
      </c>
      <c r="T31" s="36">
        <f>SUMIFS(СВЦЭМ!$C$33:$C$776,СВЦЭМ!$A$33:$A$776,$A31,СВЦЭМ!$B$33:$B$776,T$11)+'СЕТ СН'!$F$12+СВЦЭМ!$D$10+'СЕТ СН'!$F$6-'СЕТ СН'!$F$22</f>
        <v>767.78767416999995</v>
      </c>
      <c r="U31" s="36">
        <f>SUMIFS(СВЦЭМ!$C$33:$C$776,СВЦЭМ!$A$33:$A$776,$A31,СВЦЭМ!$B$33:$B$776,U$11)+'СЕТ СН'!$F$12+СВЦЭМ!$D$10+'СЕТ СН'!$F$6-'СЕТ СН'!$F$22</f>
        <v>751.9842999</v>
      </c>
      <c r="V31" s="36">
        <f>SUMIFS(СВЦЭМ!$C$33:$C$776,СВЦЭМ!$A$33:$A$776,$A31,СВЦЭМ!$B$33:$B$776,V$11)+'СЕТ СН'!$F$12+СВЦЭМ!$D$10+'СЕТ СН'!$F$6-'СЕТ СН'!$F$22</f>
        <v>733.35297687000002</v>
      </c>
      <c r="W31" s="36">
        <f>SUMIFS(СВЦЭМ!$C$33:$C$776,СВЦЭМ!$A$33:$A$776,$A31,СВЦЭМ!$B$33:$B$776,W$11)+'СЕТ СН'!$F$12+СВЦЭМ!$D$10+'СЕТ СН'!$F$6-'СЕТ СН'!$F$22</f>
        <v>753.46954454000002</v>
      </c>
      <c r="X31" s="36">
        <f>SUMIFS(СВЦЭМ!$C$33:$C$776,СВЦЭМ!$A$33:$A$776,$A31,СВЦЭМ!$B$33:$B$776,X$11)+'СЕТ СН'!$F$12+СВЦЭМ!$D$10+'СЕТ СН'!$F$6-'СЕТ СН'!$F$22</f>
        <v>803.12137819999998</v>
      </c>
      <c r="Y31" s="36">
        <f>SUMIFS(СВЦЭМ!$C$33:$C$776,СВЦЭМ!$A$33:$A$776,$A31,СВЦЭМ!$B$33:$B$776,Y$11)+'СЕТ СН'!$F$12+СВЦЭМ!$D$10+'СЕТ СН'!$F$6-'СЕТ СН'!$F$22</f>
        <v>861.48616618999995</v>
      </c>
    </row>
    <row r="32" spans="1:25" ht="15.75" x14ac:dyDescent="0.2">
      <c r="A32" s="35">
        <f t="shared" si="0"/>
        <v>44003</v>
      </c>
      <c r="B32" s="36">
        <f>SUMIFS(СВЦЭМ!$C$33:$C$776,СВЦЭМ!$A$33:$A$776,$A32,СВЦЭМ!$B$33:$B$776,B$11)+'СЕТ СН'!$F$12+СВЦЭМ!$D$10+'СЕТ СН'!$F$6-'СЕТ СН'!$F$22</f>
        <v>926.03395934000002</v>
      </c>
      <c r="C32" s="36">
        <f>SUMIFS(СВЦЭМ!$C$33:$C$776,СВЦЭМ!$A$33:$A$776,$A32,СВЦЭМ!$B$33:$B$776,C$11)+'СЕТ СН'!$F$12+СВЦЭМ!$D$10+'СЕТ СН'!$F$6-'СЕТ СН'!$F$22</f>
        <v>960.88197919999993</v>
      </c>
      <c r="D32" s="36">
        <f>SUMIFS(СВЦЭМ!$C$33:$C$776,СВЦЭМ!$A$33:$A$776,$A32,СВЦЭМ!$B$33:$B$776,D$11)+'СЕТ СН'!$F$12+СВЦЭМ!$D$10+'СЕТ СН'!$F$6-'СЕТ СН'!$F$22</f>
        <v>994.52297318000001</v>
      </c>
      <c r="E32" s="36">
        <f>SUMIFS(СВЦЭМ!$C$33:$C$776,СВЦЭМ!$A$33:$A$776,$A32,СВЦЭМ!$B$33:$B$776,E$11)+'СЕТ СН'!$F$12+СВЦЭМ!$D$10+'СЕТ СН'!$F$6-'СЕТ СН'!$F$22</f>
        <v>1017.26799898</v>
      </c>
      <c r="F32" s="36">
        <f>SUMIFS(СВЦЭМ!$C$33:$C$776,СВЦЭМ!$A$33:$A$776,$A32,СВЦЭМ!$B$33:$B$776,F$11)+'СЕТ СН'!$F$12+СВЦЭМ!$D$10+'СЕТ СН'!$F$6-'СЕТ СН'!$F$22</f>
        <v>1010.69936006</v>
      </c>
      <c r="G32" s="36">
        <f>SUMIFS(СВЦЭМ!$C$33:$C$776,СВЦЭМ!$A$33:$A$776,$A32,СВЦЭМ!$B$33:$B$776,G$11)+'СЕТ СН'!$F$12+СВЦЭМ!$D$10+'СЕТ СН'!$F$6-'СЕТ СН'!$F$22</f>
        <v>1006.82849759</v>
      </c>
      <c r="H32" s="36">
        <f>SUMIFS(СВЦЭМ!$C$33:$C$776,СВЦЭМ!$A$33:$A$776,$A32,СВЦЭМ!$B$33:$B$776,H$11)+'СЕТ СН'!$F$12+СВЦЭМ!$D$10+'СЕТ СН'!$F$6-'СЕТ СН'!$F$22</f>
        <v>982.32737571999996</v>
      </c>
      <c r="I32" s="36">
        <f>SUMIFS(СВЦЭМ!$C$33:$C$776,СВЦЭМ!$A$33:$A$776,$A32,СВЦЭМ!$B$33:$B$776,I$11)+'СЕТ СН'!$F$12+СВЦЭМ!$D$10+'СЕТ СН'!$F$6-'СЕТ СН'!$F$22</f>
        <v>963.54128637999997</v>
      </c>
      <c r="J32" s="36">
        <f>SUMIFS(СВЦЭМ!$C$33:$C$776,СВЦЭМ!$A$33:$A$776,$A32,СВЦЭМ!$B$33:$B$776,J$11)+'СЕТ СН'!$F$12+СВЦЭМ!$D$10+'СЕТ СН'!$F$6-'СЕТ СН'!$F$22</f>
        <v>915.04009987999996</v>
      </c>
      <c r="K32" s="36">
        <f>SUMIFS(СВЦЭМ!$C$33:$C$776,СВЦЭМ!$A$33:$A$776,$A32,СВЦЭМ!$B$33:$B$776,K$11)+'СЕТ СН'!$F$12+СВЦЭМ!$D$10+'СЕТ СН'!$F$6-'СЕТ СН'!$F$22</f>
        <v>845.72329578999995</v>
      </c>
      <c r="L32" s="36">
        <f>SUMIFS(СВЦЭМ!$C$33:$C$776,СВЦЭМ!$A$33:$A$776,$A32,СВЦЭМ!$B$33:$B$776,L$11)+'СЕТ СН'!$F$12+СВЦЭМ!$D$10+'СЕТ СН'!$F$6-'СЕТ СН'!$F$22</f>
        <v>782.35174655000003</v>
      </c>
      <c r="M32" s="36">
        <f>SUMIFS(СВЦЭМ!$C$33:$C$776,СВЦЭМ!$A$33:$A$776,$A32,СВЦЭМ!$B$33:$B$776,M$11)+'СЕТ СН'!$F$12+СВЦЭМ!$D$10+'СЕТ СН'!$F$6-'СЕТ СН'!$F$22</f>
        <v>718.63750478999998</v>
      </c>
      <c r="N32" s="36">
        <f>SUMIFS(СВЦЭМ!$C$33:$C$776,СВЦЭМ!$A$33:$A$776,$A32,СВЦЭМ!$B$33:$B$776,N$11)+'СЕТ СН'!$F$12+СВЦЭМ!$D$10+'СЕТ СН'!$F$6-'СЕТ СН'!$F$22</f>
        <v>711.55958866000003</v>
      </c>
      <c r="O32" s="36">
        <f>SUMIFS(СВЦЭМ!$C$33:$C$776,СВЦЭМ!$A$33:$A$776,$A32,СВЦЭМ!$B$33:$B$776,O$11)+'СЕТ СН'!$F$12+СВЦЭМ!$D$10+'СЕТ СН'!$F$6-'СЕТ СН'!$F$22</f>
        <v>707.40241481999999</v>
      </c>
      <c r="P32" s="36">
        <f>SUMIFS(СВЦЭМ!$C$33:$C$776,СВЦЭМ!$A$33:$A$776,$A32,СВЦЭМ!$B$33:$B$776,P$11)+'СЕТ СН'!$F$12+СВЦЭМ!$D$10+'СЕТ СН'!$F$6-'СЕТ СН'!$F$22</f>
        <v>706.35036315000002</v>
      </c>
      <c r="Q32" s="36">
        <f>SUMIFS(СВЦЭМ!$C$33:$C$776,СВЦЭМ!$A$33:$A$776,$A32,СВЦЭМ!$B$33:$B$776,Q$11)+'СЕТ СН'!$F$12+СВЦЭМ!$D$10+'СЕТ СН'!$F$6-'СЕТ СН'!$F$22</f>
        <v>709.33309585999996</v>
      </c>
      <c r="R32" s="36">
        <f>SUMIFS(СВЦЭМ!$C$33:$C$776,СВЦЭМ!$A$33:$A$776,$A32,СВЦЭМ!$B$33:$B$776,R$11)+'СЕТ СН'!$F$12+СВЦЭМ!$D$10+'СЕТ СН'!$F$6-'СЕТ СН'!$F$22</f>
        <v>708.57433048999997</v>
      </c>
      <c r="S32" s="36">
        <f>SUMIFS(СВЦЭМ!$C$33:$C$776,СВЦЭМ!$A$33:$A$776,$A32,СВЦЭМ!$B$33:$B$776,S$11)+'СЕТ СН'!$F$12+СВЦЭМ!$D$10+'СЕТ СН'!$F$6-'СЕТ СН'!$F$22</f>
        <v>714.84758176000003</v>
      </c>
      <c r="T32" s="36">
        <f>SUMIFS(СВЦЭМ!$C$33:$C$776,СВЦЭМ!$A$33:$A$776,$A32,СВЦЭМ!$B$33:$B$776,T$11)+'СЕТ СН'!$F$12+СВЦЭМ!$D$10+'СЕТ СН'!$F$6-'СЕТ СН'!$F$22</f>
        <v>723.20289205999995</v>
      </c>
      <c r="U32" s="36">
        <f>SUMIFS(СВЦЭМ!$C$33:$C$776,СВЦЭМ!$A$33:$A$776,$A32,СВЦЭМ!$B$33:$B$776,U$11)+'СЕТ СН'!$F$12+СВЦЭМ!$D$10+'СЕТ СН'!$F$6-'СЕТ СН'!$F$22</f>
        <v>719.80216479000001</v>
      </c>
      <c r="V32" s="36">
        <f>SUMIFS(СВЦЭМ!$C$33:$C$776,СВЦЭМ!$A$33:$A$776,$A32,СВЦЭМ!$B$33:$B$776,V$11)+'СЕТ СН'!$F$12+СВЦЭМ!$D$10+'СЕТ СН'!$F$6-'СЕТ СН'!$F$22</f>
        <v>703.04074998999999</v>
      </c>
      <c r="W32" s="36">
        <f>SUMIFS(СВЦЭМ!$C$33:$C$776,СВЦЭМ!$A$33:$A$776,$A32,СВЦЭМ!$B$33:$B$776,W$11)+'СЕТ СН'!$F$12+СВЦЭМ!$D$10+'СЕТ СН'!$F$6-'СЕТ СН'!$F$22</f>
        <v>707.30379643000003</v>
      </c>
      <c r="X32" s="36">
        <f>SUMIFS(СВЦЭМ!$C$33:$C$776,СВЦЭМ!$A$33:$A$776,$A32,СВЦЭМ!$B$33:$B$776,X$11)+'СЕТ СН'!$F$12+СВЦЭМ!$D$10+'СЕТ СН'!$F$6-'СЕТ СН'!$F$22</f>
        <v>756.57974265999997</v>
      </c>
      <c r="Y32" s="36">
        <f>SUMIFS(СВЦЭМ!$C$33:$C$776,СВЦЭМ!$A$33:$A$776,$A32,СВЦЭМ!$B$33:$B$776,Y$11)+'СЕТ СН'!$F$12+СВЦЭМ!$D$10+'СЕТ СН'!$F$6-'СЕТ СН'!$F$22</f>
        <v>883.72222116</v>
      </c>
    </row>
    <row r="33" spans="1:25" ht="15.75" x14ac:dyDescent="0.2">
      <c r="A33" s="35">
        <f t="shared" si="0"/>
        <v>44004</v>
      </c>
      <c r="B33" s="36">
        <f>SUMIFS(СВЦЭМ!$C$33:$C$776,СВЦЭМ!$A$33:$A$776,$A33,СВЦЭМ!$B$33:$B$776,B$11)+'СЕТ СН'!$F$12+СВЦЭМ!$D$10+'СЕТ СН'!$F$6-'СЕТ СН'!$F$22</f>
        <v>947.22141932</v>
      </c>
      <c r="C33" s="36">
        <f>SUMIFS(СВЦЭМ!$C$33:$C$776,СВЦЭМ!$A$33:$A$776,$A33,СВЦЭМ!$B$33:$B$776,C$11)+'СЕТ СН'!$F$12+СВЦЭМ!$D$10+'СЕТ СН'!$F$6-'СЕТ СН'!$F$22</f>
        <v>956.13957278999999</v>
      </c>
      <c r="D33" s="36">
        <f>SUMIFS(СВЦЭМ!$C$33:$C$776,СВЦЭМ!$A$33:$A$776,$A33,СВЦЭМ!$B$33:$B$776,D$11)+'СЕТ СН'!$F$12+СВЦЭМ!$D$10+'СЕТ СН'!$F$6-'СЕТ СН'!$F$22</f>
        <v>952.14021133999995</v>
      </c>
      <c r="E33" s="36">
        <f>SUMIFS(СВЦЭМ!$C$33:$C$776,СВЦЭМ!$A$33:$A$776,$A33,СВЦЭМ!$B$33:$B$776,E$11)+'СЕТ СН'!$F$12+СВЦЭМ!$D$10+'СЕТ СН'!$F$6-'СЕТ СН'!$F$22</f>
        <v>953.15549996999994</v>
      </c>
      <c r="F33" s="36">
        <f>SUMIFS(СВЦЭМ!$C$33:$C$776,СВЦЭМ!$A$33:$A$776,$A33,СВЦЭМ!$B$33:$B$776,F$11)+'СЕТ СН'!$F$12+СВЦЭМ!$D$10+'СЕТ СН'!$F$6-'СЕТ СН'!$F$22</f>
        <v>946.81467441999996</v>
      </c>
      <c r="G33" s="36">
        <f>SUMIFS(СВЦЭМ!$C$33:$C$776,СВЦЭМ!$A$33:$A$776,$A33,СВЦЭМ!$B$33:$B$776,G$11)+'СЕТ СН'!$F$12+СВЦЭМ!$D$10+'СЕТ СН'!$F$6-'СЕТ СН'!$F$22</f>
        <v>948.41162040999995</v>
      </c>
      <c r="H33" s="36">
        <f>SUMIFS(СВЦЭМ!$C$33:$C$776,СВЦЭМ!$A$33:$A$776,$A33,СВЦЭМ!$B$33:$B$776,H$11)+'СЕТ СН'!$F$12+СВЦЭМ!$D$10+'СЕТ СН'!$F$6-'СЕТ СН'!$F$22</f>
        <v>952.26811896999993</v>
      </c>
      <c r="I33" s="36">
        <f>SUMIFS(СВЦЭМ!$C$33:$C$776,СВЦЭМ!$A$33:$A$776,$A33,СВЦЭМ!$B$33:$B$776,I$11)+'СЕТ СН'!$F$12+СВЦЭМ!$D$10+'СЕТ СН'!$F$6-'СЕТ СН'!$F$22</f>
        <v>957.27369370999997</v>
      </c>
      <c r="J33" s="36">
        <f>SUMIFS(СВЦЭМ!$C$33:$C$776,СВЦЭМ!$A$33:$A$776,$A33,СВЦЭМ!$B$33:$B$776,J$11)+'СЕТ СН'!$F$12+СВЦЭМ!$D$10+'СЕТ СН'!$F$6-'СЕТ СН'!$F$22</f>
        <v>887.62091190000001</v>
      </c>
      <c r="K33" s="36">
        <f>SUMIFS(СВЦЭМ!$C$33:$C$776,СВЦЭМ!$A$33:$A$776,$A33,СВЦЭМ!$B$33:$B$776,K$11)+'СЕТ СН'!$F$12+СВЦЭМ!$D$10+'СЕТ СН'!$F$6-'СЕТ СН'!$F$22</f>
        <v>813.18933787000003</v>
      </c>
      <c r="L33" s="36">
        <f>SUMIFS(СВЦЭМ!$C$33:$C$776,СВЦЭМ!$A$33:$A$776,$A33,СВЦЭМ!$B$33:$B$776,L$11)+'СЕТ СН'!$F$12+СВЦЭМ!$D$10+'СЕТ СН'!$F$6-'СЕТ СН'!$F$22</f>
        <v>761.26920104999999</v>
      </c>
      <c r="M33" s="36">
        <f>SUMIFS(СВЦЭМ!$C$33:$C$776,СВЦЭМ!$A$33:$A$776,$A33,СВЦЭМ!$B$33:$B$776,M$11)+'СЕТ СН'!$F$12+СВЦЭМ!$D$10+'СЕТ СН'!$F$6-'СЕТ СН'!$F$22</f>
        <v>755.76697775000002</v>
      </c>
      <c r="N33" s="36">
        <f>SUMIFS(СВЦЭМ!$C$33:$C$776,СВЦЭМ!$A$33:$A$776,$A33,СВЦЭМ!$B$33:$B$776,N$11)+'СЕТ СН'!$F$12+СВЦЭМ!$D$10+'СЕТ СН'!$F$6-'СЕТ СН'!$F$22</f>
        <v>756.88305425999999</v>
      </c>
      <c r="O33" s="36">
        <f>SUMIFS(СВЦЭМ!$C$33:$C$776,СВЦЭМ!$A$33:$A$776,$A33,СВЦЭМ!$B$33:$B$776,O$11)+'СЕТ СН'!$F$12+СВЦЭМ!$D$10+'СЕТ СН'!$F$6-'СЕТ СН'!$F$22</f>
        <v>766.06111653999994</v>
      </c>
      <c r="P33" s="36">
        <f>SUMIFS(СВЦЭМ!$C$33:$C$776,СВЦЭМ!$A$33:$A$776,$A33,СВЦЭМ!$B$33:$B$776,P$11)+'СЕТ СН'!$F$12+СВЦЭМ!$D$10+'СЕТ СН'!$F$6-'СЕТ СН'!$F$22</f>
        <v>767.95240955999998</v>
      </c>
      <c r="Q33" s="36">
        <f>SUMIFS(СВЦЭМ!$C$33:$C$776,СВЦЭМ!$A$33:$A$776,$A33,СВЦЭМ!$B$33:$B$776,Q$11)+'СЕТ СН'!$F$12+СВЦЭМ!$D$10+'СЕТ СН'!$F$6-'СЕТ СН'!$F$22</f>
        <v>770.13422457000001</v>
      </c>
      <c r="R33" s="36">
        <f>SUMIFS(СВЦЭМ!$C$33:$C$776,СВЦЭМ!$A$33:$A$776,$A33,СВЦЭМ!$B$33:$B$776,R$11)+'СЕТ СН'!$F$12+СВЦЭМ!$D$10+'СЕТ СН'!$F$6-'СЕТ СН'!$F$22</f>
        <v>765.61490879999997</v>
      </c>
      <c r="S33" s="36">
        <f>SUMIFS(СВЦЭМ!$C$33:$C$776,СВЦЭМ!$A$33:$A$776,$A33,СВЦЭМ!$B$33:$B$776,S$11)+'СЕТ СН'!$F$12+СВЦЭМ!$D$10+'СЕТ СН'!$F$6-'СЕТ СН'!$F$22</f>
        <v>770.38384482000004</v>
      </c>
      <c r="T33" s="36">
        <f>SUMIFS(СВЦЭМ!$C$33:$C$776,СВЦЭМ!$A$33:$A$776,$A33,СВЦЭМ!$B$33:$B$776,T$11)+'СЕТ СН'!$F$12+СВЦЭМ!$D$10+'СЕТ СН'!$F$6-'СЕТ СН'!$F$22</f>
        <v>771.43113252000001</v>
      </c>
      <c r="U33" s="36">
        <f>SUMIFS(СВЦЭМ!$C$33:$C$776,СВЦЭМ!$A$33:$A$776,$A33,СВЦЭМ!$B$33:$B$776,U$11)+'СЕТ СН'!$F$12+СВЦЭМ!$D$10+'СЕТ СН'!$F$6-'СЕТ СН'!$F$22</f>
        <v>769.14551204999998</v>
      </c>
      <c r="V33" s="36">
        <f>SUMIFS(СВЦЭМ!$C$33:$C$776,СВЦЭМ!$A$33:$A$776,$A33,СВЦЭМ!$B$33:$B$776,V$11)+'СЕТ СН'!$F$12+СВЦЭМ!$D$10+'СЕТ СН'!$F$6-'СЕТ СН'!$F$22</f>
        <v>760.97624475999999</v>
      </c>
      <c r="W33" s="36">
        <f>SUMIFS(СВЦЭМ!$C$33:$C$776,СВЦЭМ!$A$33:$A$776,$A33,СВЦЭМ!$B$33:$B$776,W$11)+'СЕТ СН'!$F$12+СВЦЭМ!$D$10+'СЕТ СН'!$F$6-'СЕТ СН'!$F$22</f>
        <v>746.61233231999995</v>
      </c>
      <c r="X33" s="36">
        <f>SUMIFS(СВЦЭМ!$C$33:$C$776,СВЦЭМ!$A$33:$A$776,$A33,СВЦЭМ!$B$33:$B$776,X$11)+'СЕТ СН'!$F$12+СВЦЭМ!$D$10+'СЕТ СН'!$F$6-'СЕТ СН'!$F$22</f>
        <v>789.68119259000002</v>
      </c>
      <c r="Y33" s="36">
        <f>SUMIFS(СВЦЭМ!$C$33:$C$776,СВЦЭМ!$A$33:$A$776,$A33,СВЦЭМ!$B$33:$B$776,Y$11)+'СЕТ СН'!$F$12+СВЦЭМ!$D$10+'СЕТ СН'!$F$6-'СЕТ СН'!$F$22</f>
        <v>894.20424094999998</v>
      </c>
    </row>
    <row r="34" spans="1:25" ht="15.75" x14ac:dyDescent="0.2">
      <c r="A34" s="35">
        <f t="shared" si="0"/>
        <v>44005</v>
      </c>
      <c r="B34" s="36">
        <f>SUMIFS(СВЦЭМ!$C$33:$C$776,СВЦЭМ!$A$33:$A$776,$A34,СВЦЭМ!$B$33:$B$776,B$11)+'СЕТ СН'!$F$12+СВЦЭМ!$D$10+'СЕТ СН'!$F$6-'СЕТ СН'!$F$22</f>
        <v>1002.16830737</v>
      </c>
      <c r="C34" s="36">
        <f>SUMIFS(СВЦЭМ!$C$33:$C$776,СВЦЭМ!$A$33:$A$776,$A34,СВЦЭМ!$B$33:$B$776,C$11)+'СЕТ СН'!$F$12+СВЦЭМ!$D$10+'СЕТ СН'!$F$6-'СЕТ СН'!$F$22</f>
        <v>1000.85291322</v>
      </c>
      <c r="D34" s="36">
        <f>SUMIFS(СВЦЭМ!$C$33:$C$776,СВЦЭМ!$A$33:$A$776,$A34,СВЦЭМ!$B$33:$B$776,D$11)+'СЕТ СН'!$F$12+СВЦЭМ!$D$10+'СЕТ СН'!$F$6-'СЕТ СН'!$F$22</f>
        <v>992.64568365000002</v>
      </c>
      <c r="E34" s="36">
        <f>SUMIFS(СВЦЭМ!$C$33:$C$776,СВЦЭМ!$A$33:$A$776,$A34,СВЦЭМ!$B$33:$B$776,E$11)+'СЕТ СН'!$F$12+СВЦЭМ!$D$10+'СЕТ СН'!$F$6-'СЕТ СН'!$F$22</f>
        <v>996.67328855999995</v>
      </c>
      <c r="F34" s="36">
        <f>SUMIFS(СВЦЭМ!$C$33:$C$776,СВЦЭМ!$A$33:$A$776,$A34,СВЦЭМ!$B$33:$B$776,F$11)+'СЕТ СН'!$F$12+СВЦЭМ!$D$10+'СЕТ СН'!$F$6-'СЕТ СН'!$F$22</f>
        <v>996.33280972</v>
      </c>
      <c r="G34" s="36">
        <f>SUMIFS(СВЦЭМ!$C$33:$C$776,СВЦЭМ!$A$33:$A$776,$A34,СВЦЭМ!$B$33:$B$776,G$11)+'СЕТ СН'!$F$12+СВЦЭМ!$D$10+'СЕТ СН'!$F$6-'СЕТ СН'!$F$22</f>
        <v>1000.6080263</v>
      </c>
      <c r="H34" s="36">
        <f>SUMIFS(СВЦЭМ!$C$33:$C$776,СВЦЭМ!$A$33:$A$776,$A34,СВЦЭМ!$B$33:$B$776,H$11)+'СЕТ СН'!$F$12+СВЦЭМ!$D$10+'СЕТ СН'!$F$6-'СЕТ СН'!$F$22</f>
        <v>998.16507159000003</v>
      </c>
      <c r="I34" s="36">
        <f>SUMIFS(СВЦЭМ!$C$33:$C$776,СВЦЭМ!$A$33:$A$776,$A34,СВЦЭМ!$B$33:$B$776,I$11)+'СЕТ СН'!$F$12+СВЦЭМ!$D$10+'СЕТ СН'!$F$6-'СЕТ СН'!$F$22</f>
        <v>940.26858219999997</v>
      </c>
      <c r="J34" s="36">
        <f>SUMIFS(СВЦЭМ!$C$33:$C$776,СВЦЭМ!$A$33:$A$776,$A34,СВЦЭМ!$B$33:$B$776,J$11)+'СЕТ СН'!$F$12+СВЦЭМ!$D$10+'СЕТ СН'!$F$6-'СЕТ СН'!$F$22</f>
        <v>933.30315573999997</v>
      </c>
      <c r="K34" s="36">
        <f>SUMIFS(СВЦЭМ!$C$33:$C$776,СВЦЭМ!$A$33:$A$776,$A34,СВЦЭМ!$B$33:$B$776,K$11)+'СЕТ СН'!$F$12+СВЦЭМ!$D$10+'СЕТ СН'!$F$6-'СЕТ СН'!$F$22</f>
        <v>845.01695950999999</v>
      </c>
      <c r="L34" s="36">
        <f>SUMIFS(СВЦЭМ!$C$33:$C$776,СВЦЭМ!$A$33:$A$776,$A34,СВЦЭМ!$B$33:$B$776,L$11)+'СЕТ СН'!$F$12+СВЦЭМ!$D$10+'СЕТ СН'!$F$6-'СЕТ СН'!$F$22</f>
        <v>779.48578830999998</v>
      </c>
      <c r="M34" s="36">
        <f>SUMIFS(СВЦЭМ!$C$33:$C$776,СВЦЭМ!$A$33:$A$776,$A34,СВЦЭМ!$B$33:$B$776,M$11)+'СЕТ СН'!$F$12+СВЦЭМ!$D$10+'СЕТ СН'!$F$6-'СЕТ СН'!$F$22</f>
        <v>783.43461996999997</v>
      </c>
      <c r="N34" s="36">
        <f>SUMIFS(СВЦЭМ!$C$33:$C$776,СВЦЭМ!$A$33:$A$776,$A34,СВЦЭМ!$B$33:$B$776,N$11)+'СЕТ СН'!$F$12+СВЦЭМ!$D$10+'СЕТ СН'!$F$6-'СЕТ СН'!$F$22</f>
        <v>776.10521044999996</v>
      </c>
      <c r="O34" s="36">
        <f>SUMIFS(СВЦЭМ!$C$33:$C$776,СВЦЭМ!$A$33:$A$776,$A34,СВЦЭМ!$B$33:$B$776,O$11)+'СЕТ СН'!$F$12+СВЦЭМ!$D$10+'СЕТ СН'!$F$6-'СЕТ СН'!$F$22</f>
        <v>781.91470100000004</v>
      </c>
      <c r="P34" s="36">
        <f>SUMIFS(СВЦЭМ!$C$33:$C$776,СВЦЭМ!$A$33:$A$776,$A34,СВЦЭМ!$B$33:$B$776,P$11)+'СЕТ СН'!$F$12+СВЦЭМ!$D$10+'СЕТ СН'!$F$6-'СЕТ СН'!$F$22</f>
        <v>783.90285284999993</v>
      </c>
      <c r="Q34" s="36">
        <f>SUMIFS(СВЦЭМ!$C$33:$C$776,СВЦЭМ!$A$33:$A$776,$A34,СВЦЭМ!$B$33:$B$776,Q$11)+'СЕТ СН'!$F$12+СВЦЭМ!$D$10+'СЕТ СН'!$F$6-'СЕТ СН'!$F$22</f>
        <v>787.05096929000001</v>
      </c>
      <c r="R34" s="36">
        <f>SUMIFS(СВЦЭМ!$C$33:$C$776,СВЦЭМ!$A$33:$A$776,$A34,СВЦЭМ!$B$33:$B$776,R$11)+'СЕТ СН'!$F$12+СВЦЭМ!$D$10+'СЕТ СН'!$F$6-'СЕТ СН'!$F$22</f>
        <v>784.29525951999995</v>
      </c>
      <c r="S34" s="36">
        <f>SUMIFS(СВЦЭМ!$C$33:$C$776,СВЦЭМ!$A$33:$A$776,$A34,СВЦЭМ!$B$33:$B$776,S$11)+'СЕТ СН'!$F$12+СВЦЭМ!$D$10+'СЕТ СН'!$F$6-'СЕТ СН'!$F$22</f>
        <v>783.78967195999996</v>
      </c>
      <c r="T34" s="36">
        <f>SUMIFS(СВЦЭМ!$C$33:$C$776,СВЦЭМ!$A$33:$A$776,$A34,СВЦЭМ!$B$33:$B$776,T$11)+'СЕТ СН'!$F$12+СВЦЭМ!$D$10+'СЕТ СН'!$F$6-'СЕТ СН'!$F$22</f>
        <v>784.76083420999998</v>
      </c>
      <c r="U34" s="36">
        <f>SUMIFS(СВЦЭМ!$C$33:$C$776,СВЦЭМ!$A$33:$A$776,$A34,СВЦЭМ!$B$33:$B$776,U$11)+'СЕТ СН'!$F$12+СВЦЭМ!$D$10+'СЕТ СН'!$F$6-'СЕТ СН'!$F$22</f>
        <v>787.57275092999998</v>
      </c>
      <c r="V34" s="36">
        <f>SUMIFS(СВЦЭМ!$C$33:$C$776,СВЦЭМ!$A$33:$A$776,$A34,СВЦЭМ!$B$33:$B$776,V$11)+'СЕТ СН'!$F$12+СВЦЭМ!$D$10+'СЕТ СН'!$F$6-'СЕТ СН'!$F$22</f>
        <v>784.12015995000002</v>
      </c>
      <c r="W34" s="36">
        <f>SUMIFS(СВЦЭМ!$C$33:$C$776,СВЦЭМ!$A$33:$A$776,$A34,СВЦЭМ!$B$33:$B$776,W$11)+'СЕТ СН'!$F$12+СВЦЭМ!$D$10+'СЕТ СН'!$F$6-'СЕТ СН'!$F$22</f>
        <v>755.59325142</v>
      </c>
      <c r="X34" s="36">
        <f>SUMIFS(СВЦЭМ!$C$33:$C$776,СВЦЭМ!$A$33:$A$776,$A34,СВЦЭМ!$B$33:$B$776,X$11)+'СЕТ СН'!$F$12+СВЦЭМ!$D$10+'СЕТ СН'!$F$6-'СЕТ СН'!$F$22</f>
        <v>763.74803962999999</v>
      </c>
      <c r="Y34" s="36">
        <f>SUMIFS(СВЦЭМ!$C$33:$C$776,СВЦЭМ!$A$33:$A$776,$A34,СВЦЭМ!$B$33:$B$776,Y$11)+'СЕТ СН'!$F$12+СВЦЭМ!$D$10+'СЕТ СН'!$F$6-'СЕТ СН'!$F$22</f>
        <v>845.08991346999994</v>
      </c>
    </row>
    <row r="35" spans="1:25" ht="15.75" x14ac:dyDescent="0.2">
      <c r="A35" s="35">
        <f t="shared" si="0"/>
        <v>44006</v>
      </c>
      <c r="B35" s="36">
        <f>SUMIFS(СВЦЭМ!$C$33:$C$776,СВЦЭМ!$A$33:$A$776,$A35,СВЦЭМ!$B$33:$B$776,B$11)+'СЕТ СН'!$F$12+СВЦЭМ!$D$10+'СЕТ СН'!$F$6-'СЕТ СН'!$F$22</f>
        <v>948.93533060000004</v>
      </c>
      <c r="C35" s="36">
        <f>SUMIFS(СВЦЭМ!$C$33:$C$776,СВЦЭМ!$A$33:$A$776,$A35,СВЦЭМ!$B$33:$B$776,C$11)+'СЕТ СН'!$F$12+СВЦЭМ!$D$10+'СЕТ СН'!$F$6-'СЕТ СН'!$F$22</f>
        <v>990.27798842999994</v>
      </c>
      <c r="D35" s="36">
        <f>SUMIFS(СВЦЭМ!$C$33:$C$776,СВЦЭМ!$A$33:$A$776,$A35,СВЦЭМ!$B$33:$B$776,D$11)+'СЕТ СН'!$F$12+СВЦЭМ!$D$10+'СЕТ СН'!$F$6-'СЕТ СН'!$F$22</f>
        <v>1008.59227031</v>
      </c>
      <c r="E35" s="36">
        <f>SUMIFS(СВЦЭМ!$C$33:$C$776,СВЦЭМ!$A$33:$A$776,$A35,СВЦЭМ!$B$33:$B$776,E$11)+'СЕТ СН'!$F$12+СВЦЭМ!$D$10+'СЕТ СН'!$F$6-'СЕТ СН'!$F$22</f>
        <v>1025.4772087200001</v>
      </c>
      <c r="F35" s="36">
        <f>SUMIFS(СВЦЭМ!$C$33:$C$776,СВЦЭМ!$A$33:$A$776,$A35,СВЦЭМ!$B$33:$B$776,F$11)+'СЕТ СН'!$F$12+СВЦЭМ!$D$10+'СЕТ СН'!$F$6-'СЕТ СН'!$F$22</f>
        <v>1027.51667774</v>
      </c>
      <c r="G35" s="36">
        <f>SUMIFS(СВЦЭМ!$C$33:$C$776,СВЦЭМ!$A$33:$A$776,$A35,СВЦЭМ!$B$33:$B$776,G$11)+'СЕТ СН'!$F$12+СВЦЭМ!$D$10+'СЕТ СН'!$F$6-'СЕТ СН'!$F$22</f>
        <v>1030.5241282700001</v>
      </c>
      <c r="H35" s="36">
        <f>SUMIFS(СВЦЭМ!$C$33:$C$776,СВЦЭМ!$A$33:$A$776,$A35,СВЦЭМ!$B$33:$B$776,H$11)+'СЕТ СН'!$F$12+СВЦЭМ!$D$10+'СЕТ СН'!$F$6-'СЕТ СН'!$F$22</f>
        <v>1031.3710726500001</v>
      </c>
      <c r="I35" s="36">
        <f>SUMIFS(СВЦЭМ!$C$33:$C$776,СВЦЭМ!$A$33:$A$776,$A35,СВЦЭМ!$B$33:$B$776,I$11)+'СЕТ СН'!$F$12+СВЦЭМ!$D$10+'СЕТ СН'!$F$6-'СЕТ СН'!$F$22</f>
        <v>1002.22958116</v>
      </c>
      <c r="J35" s="36">
        <f>SUMIFS(СВЦЭМ!$C$33:$C$776,СВЦЭМ!$A$33:$A$776,$A35,СВЦЭМ!$B$33:$B$776,J$11)+'СЕТ СН'!$F$12+СВЦЭМ!$D$10+'СЕТ СН'!$F$6-'СЕТ СН'!$F$22</f>
        <v>948.48032956999998</v>
      </c>
      <c r="K35" s="36">
        <f>SUMIFS(СВЦЭМ!$C$33:$C$776,СВЦЭМ!$A$33:$A$776,$A35,СВЦЭМ!$B$33:$B$776,K$11)+'СЕТ СН'!$F$12+СВЦЭМ!$D$10+'СЕТ СН'!$F$6-'СЕТ СН'!$F$22</f>
        <v>832.62510521000002</v>
      </c>
      <c r="L35" s="36">
        <f>SUMIFS(СВЦЭМ!$C$33:$C$776,СВЦЭМ!$A$33:$A$776,$A35,СВЦЭМ!$B$33:$B$776,L$11)+'СЕТ СН'!$F$12+СВЦЭМ!$D$10+'СЕТ СН'!$F$6-'СЕТ СН'!$F$22</f>
        <v>777.19644082000002</v>
      </c>
      <c r="M35" s="36">
        <f>SUMIFS(СВЦЭМ!$C$33:$C$776,СВЦЭМ!$A$33:$A$776,$A35,СВЦЭМ!$B$33:$B$776,M$11)+'СЕТ СН'!$F$12+СВЦЭМ!$D$10+'СЕТ СН'!$F$6-'СЕТ СН'!$F$22</f>
        <v>768.46454111000003</v>
      </c>
      <c r="N35" s="36">
        <f>SUMIFS(СВЦЭМ!$C$33:$C$776,СВЦЭМ!$A$33:$A$776,$A35,СВЦЭМ!$B$33:$B$776,N$11)+'СЕТ СН'!$F$12+СВЦЭМ!$D$10+'СЕТ СН'!$F$6-'СЕТ СН'!$F$22</f>
        <v>754.83537645000001</v>
      </c>
      <c r="O35" s="36">
        <f>SUMIFS(СВЦЭМ!$C$33:$C$776,СВЦЭМ!$A$33:$A$776,$A35,СВЦЭМ!$B$33:$B$776,O$11)+'СЕТ СН'!$F$12+СВЦЭМ!$D$10+'СЕТ СН'!$F$6-'СЕТ СН'!$F$22</f>
        <v>739.41090909000002</v>
      </c>
      <c r="P35" s="36">
        <f>SUMIFS(СВЦЭМ!$C$33:$C$776,СВЦЭМ!$A$33:$A$776,$A35,СВЦЭМ!$B$33:$B$776,P$11)+'СЕТ СН'!$F$12+СВЦЭМ!$D$10+'СЕТ СН'!$F$6-'СЕТ СН'!$F$22</f>
        <v>744.48091656999998</v>
      </c>
      <c r="Q35" s="36">
        <f>SUMIFS(СВЦЭМ!$C$33:$C$776,СВЦЭМ!$A$33:$A$776,$A35,СВЦЭМ!$B$33:$B$776,Q$11)+'СЕТ СН'!$F$12+СВЦЭМ!$D$10+'СЕТ СН'!$F$6-'СЕТ СН'!$F$22</f>
        <v>747.03852964999999</v>
      </c>
      <c r="R35" s="36">
        <f>SUMIFS(СВЦЭМ!$C$33:$C$776,СВЦЭМ!$A$33:$A$776,$A35,СВЦЭМ!$B$33:$B$776,R$11)+'СЕТ СН'!$F$12+СВЦЭМ!$D$10+'СЕТ СН'!$F$6-'СЕТ СН'!$F$22</f>
        <v>760.80292011999995</v>
      </c>
      <c r="S35" s="36">
        <f>SUMIFS(СВЦЭМ!$C$33:$C$776,СВЦЭМ!$A$33:$A$776,$A35,СВЦЭМ!$B$33:$B$776,S$11)+'СЕТ СН'!$F$12+СВЦЭМ!$D$10+'СЕТ СН'!$F$6-'СЕТ СН'!$F$22</f>
        <v>763.57427273999997</v>
      </c>
      <c r="T35" s="36">
        <f>SUMIFS(СВЦЭМ!$C$33:$C$776,СВЦЭМ!$A$33:$A$776,$A35,СВЦЭМ!$B$33:$B$776,T$11)+'СЕТ СН'!$F$12+СВЦЭМ!$D$10+'СЕТ СН'!$F$6-'СЕТ СН'!$F$22</f>
        <v>758.74159614999996</v>
      </c>
      <c r="U35" s="36">
        <f>SUMIFS(СВЦЭМ!$C$33:$C$776,СВЦЭМ!$A$33:$A$776,$A35,СВЦЭМ!$B$33:$B$776,U$11)+'СЕТ СН'!$F$12+СВЦЭМ!$D$10+'СЕТ СН'!$F$6-'СЕТ СН'!$F$22</f>
        <v>757.82924666999997</v>
      </c>
      <c r="V35" s="36">
        <f>SUMIFS(СВЦЭМ!$C$33:$C$776,СВЦЭМ!$A$33:$A$776,$A35,СВЦЭМ!$B$33:$B$776,V$11)+'СЕТ СН'!$F$12+СВЦЭМ!$D$10+'СЕТ СН'!$F$6-'СЕТ СН'!$F$22</f>
        <v>729.70738643999994</v>
      </c>
      <c r="W35" s="36">
        <f>SUMIFS(СВЦЭМ!$C$33:$C$776,СВЦЭМ!$A$33:$A$776,$A35,СВЦЭМ!$B$33:$B$776,W$11)+'СЕТ СН'!$F$12+СВЦЭМ!$D$10+'СЕТ СН'!$F$6-'СЕТ СН'!$F$22</f>
        <v>731.40870595000001</v>
      </c>
      <c r="X35" s="36">
        <f>SUMIFS(СВЦЭМ!$C$33:$C$776,СВЦЭМ!$A$33:$A$776,$A35,СВЦЭМ!$B$33:$B$776,X$11)+'СЕТ СН'!$F$12+СВЦЭМ!$D$10+'СЕТ СН'!$F$6-'СЕТ СН'!$F$22</f>
        <v>787.27992043999996</v>
      </c>
      <c r="Y35" s="36">
        <f>SUMIFS(СВЦЭМ!$C$33:$C$776,СВЦЭМ!$A$33:$A$776,$A35,СВЦЭМ!$B$33:$B$776,Y$11)+'СЕТ СН'!$F$12+СВЦЭМ!$D$10+'СЕТ СН'!$F$6-'СЕТ СН'!$F$22</f>
        <v>894.05560430000003</v>
      </c>
    </row>
    <row r="36" spans="1:25" ht="15.75" x14ac:dyDescent="0.2">
      <c r="A36" s="35">
        <f t="shared" si="0"/>
        <v>44007</v>
      </c>
      <c r="B36" s="36">
        <f>SUMIFS(СВЦЭМ!$C$33:$C$776,СВЦЭМ!$A$33:$A$776,$A36,СВЦЭМ!$B$33:$B$776,B$11)+'СЕТ СН'!$F$12+СВЦЭМ!$D$10+'СЕТ СН'!$F$6-'СЕТ СН'!$F$22</f>
        <v>984.19364887999996</v>
      </c>
      <c r="C36" s="36">
        <f>SUMIFS(СВЦЭМ!$C$33:$C$776,СВЦЭМ!$A$33:$A$776,$A36,СВЦЭМ!$B$33:$B$776,C$11)+'СЕТ СН'!$F$12+СВЦЭМ!$D$10+'СЕТ СН'!$F$6-'СЕТ СН'!$F$22</f>
        <v>1016.6483042899999</v>
      </c>
      <c r="D36" s="36">
        <f>SUMIFS(СВЦЭМ!$C$33:$C$776,СВЦЭМ!$A$33:$A$776,$A36,СВЦЭМ!$B$33:$B$776,D$11)+'СЕТ СН'!$F$12+СВЦЭМ!$D$10+'СЕТ СН'!$F$6-'СЕТ СН'!$F$22</f>
        <v>1034.1979734000001</v>
      </c>
      <c r="E36" s="36">
        <f>SUMIFS(СВЦЭМ!$C$33:$C$776,СВЦЭМ!$A$33:$A$776,$A36,СВЦЭМ!$B$33:$B$776,E$11)+'СЕТ СН'!$F$12+СВЦЭМ!$D$10+'СЕТ СН'!$F$6-'СЕТ СН'!$F$22</f>
        <v>1037.92069244</v>
      </c>
      <c r="F36" s="36">
        <f>SUMIFS(СВЦЭМ!$C$33:$C$776,СВЦЭМ!$A$33:$A$776,$A36,СВЦЭМ!$B$33:$B$776,F$11)+'СЕТ СН'!$F$12+СВЦЭМ!$D$10+'СЕТ СН'!$F$6-'СЕТ СН'!$F$22</f>
        <v>1037.5077820200001</v>
      </c>
      <c r="G36" s="36">
        <f>SUMIFS(СВЦЭМ!$C$33:$C$776,СВЦЭМ!$A$33:$A$776,$A36,СВЦЭМ!$B$33:$B$776,G$11)+'СЕТ СН'!$F$12+СВЦЭМ!$D$10+'СЕТ СН'!$F$6-'СЕТ СН'!$F$22</f>
        <v>1041.29093951</v>
      </c>
      <c r="H36" s="36">
        <f>SUMIFS(СВЦЭМ!$C$33:$C$776,СВЦЭМ!$A$33:$A$776,$A36,СВЦЭМ!$B$33:$B$776,H$11)+'СЕТ СН'!$F$12+СВЦЭМ!$D$10+'СЕТ СН'!$F$6-'СЕТ СН'!$F$22</f>
        <v>1024.3811238600001</v>
      </c>
      <c r="I36" s="36">
        <f>SUMIFS(СВЦЭМ!$C$33:$C$776,СВЦЭМ!$A$33:$A$776,$A36,СВЦЭМ!$B$33:$B$776,I$11)+'СЕТ СН'!$F$12+СВЦЭМ!$D$10+'СЕТ СН'!$F$6-'СЕТ СН'!$F$22</f>
        <v>994.61779706000004</v>
      </c>
      <c r="J36" s="36">
        <f>SUMIFS(СВЦЭМ!$C$33:$C$776,СВЦЭМ!$A$33:$A$776,$A36,СВЦЭМ!$B$33:$B$776,J$11)+'СЕТ СН'!$F$12+СВЦЭМ!$D$10+'СЕТ СН'!$F$6-'СЕТ СН'!$F$22</f>
        <v>950.15580970999997</v>
      </c>
      <c r="K36" s="36">
        <f>SUMIFS(СВЦЭМ!$C$33:$C$776,СВЦЭМ!$A$33:$A$776,$A36,СВЦЭМ!$B$33:$B$776,K$11)+'СЕТ СН'!$F$12+СВЦЭМ!$D$10+'СЕТ СН'!$F$6-'СЕТ СН'!$F$22</f>
        <v>851.692317</v>
      </c>
      <c r="L36" s="36">
        <f>SUMIFS(СВЦЭМ!$C$33:$C$776,СВЦЭМ!$A$33:$A$776,$A36,СВЦЭМ!$B$33:$B$776,L$11)+'СЕТ СН'!$F$12+СВЦЭМ!$D$10+'СЕТ СН'!$F$6-'СЕТ СН'!$F$22</f>
        <v>780.37903712000002</v>
      </c>
      <c r="M36" s="36">
        <f>SUMIFS(СВЦЭМ!$C$33:$C$776,СВЦЭМ!$A$33:$A$776,$A36,СВЦЭМ!$B$33:$B$776,M$11)+'СЕТ СН'!$F$12+СВЦЭМ!$D$10+'СЕТ СН'!$F$6-'СЕТ СН'!$F$22</f>
        <v>744.71195131000002</v>
      </c>
      <c r="N36" s="36">
        <f>SUMIFS(СВЦЭМ!$C$33:$C$776,СВЦЭМ!$A$33:$A$776,$A36,СВЦЭМ!$B$33:$B$776,N$11)+'СЕТ СН'!$F$12+СВЦЭМ!$D$10+'СЕТ СН'!$F$6-'СЕТ СН'!$F$22</f>
        <v>751.38990437999996</v>
      </c>
      <c r="O36" s="36">
        <f>SUMIFS(СВЦЭМ!$C$33:$C$776,СВЦЭМ!$A$33:$A$776,$A36,СВЦЭМ!$B$33:$B$776,O$11)+'СЕТ СН'!$F$12+СВЦЭМ!$D$10+'СЕТ СН'!$F$6-'СЕТ СН'!$F$22</f>
        <v>749.91164681999999</v>
      </c>
      <c r="P36" s="36">
        <f>SUMIFS(СВЦЭМ!$C$33:$C$776,СВЦЭМ!$A$33:$A$776,$A36,СВЦЭМ!$B$33:$B$776,P$11)+'СЕТ СН'!$F$12+СВЦЭМ!$D$10+'СЕТ СН'!$F$6-'СЕТ СН'!$F$22</f>
        <v>754.83748375999994</v>
      </c>
      <c r="Q36" s="36">
        <f>SUMIFS(СВЦЭМ!$C$33:$C$776,СВЦЭМ!$A$33:$A$776,$A36,СВЦЭМ!$B$33:$B$776,Q$11)+'СЕТ СН'!$F$12+СВЦЭМ!$D$10+'СЕТ СН'!$F$6-'СЕТ СН'!$F$22</f>
        <v>757.32526956999993</v>
      </c>
      <c r="R36" s="36">
        <f>SUMIFS(СВЦЭМ!$C$33:$C$776,СВЦЭМ!$A$33:$A$776,$A36,СВЦЭМ!$B$33:$B$776,R$11)+'СЕТ СН'!$F$12+СВЦЭМ!$D$10+'СЕТ СН'!$F$6-'СЕТ СН'!$F$22</f>
        <v>757.97526477999997</v>
      </c>
      <c r="S36" s="36">
        <f>SUMIFS(СВЦЭМ!$C$33:$C$776,СВЦЭМ!$A$33:$A$776,$A36,СВЦЭМ!$B$33:$B$776,S$11)+'СЕТ СН'!$F$12+СВЦЭМ!$D$10+'СЕТ СН'!$F$6-'СЕТ СН'!$F$22</f>
        <v>778.55722861999993</v>
      </c>
      <c r="T36" s="36">
        <f>SUMIFS(СВЦЭМ!$C$33:$C$776,СВЦЭМ!$A$33:$A$776,$A36,СВЦЭМ!$B$33:$B$776,T$11)+'СЕТ СН'!$F$12+СВЦЭМ!$D$10+'СЕТ СН'!$F$6-'СЕТ СН'!$F$22</f>
        <v>776.42259397999999</v>
      </c>
      <c r="U36" s="36">
        <f>SUMIFS(СВЦЭМ!$C$33:$C$776,СВЦЭМ!$A$33:$A$776,$A36,СВЦЭМ!$B$33:$B$776,U$11)+'СЕТ СН'!$F$12+СВЦЭМ!$D$10+'СЕТ СН'!$F$6-'СЕТ СН'!$F$22</f>
        <v>774.02879824000001</v>
      </c>
      <c r="V36" s="36">
        <f>SUMIFS(СВЦЭМ!$C$33:$C$776,СВЦЭМ!$A$33:$A$776,$A36,СВЦЭМ!$B$33:$B$776,V$11)+'СЕТ СН'!$F$12+СВЦЭМ!$D$10+'СЕТ СН'!$F$6-'СЕТ СН'!$F$22</f>
        <v>747.45987495999998</v>
      </c>
      <c r="W36" s="36">
        <f>SUMIFS(СВЦЭМ!$C$33:$C$776,СВЦЭМ!$A$33:$A$776,$A36,СВЦЭМ!$B$33:$B$776,W$11)+'СЕТ СН'!$F$12+СВЦЭМ!$D$10+'СЕТ СН'!$F$6-'СЕТ СН'!$F$22</f>
        <v>747.91148111999996</v>
      </c>
      <c r="X36" s="36">
        <f>SUMIFS(СВЦЭМ!$C$33:$C$776,СВЦЭМ!$A$33:$A$776,$A36,СВЦЭМ!$B$33:$B$776,X$11)+'СЕТ СН'!$F$12+СВЦЭМ!$D$10+'СЕТ СН'!$F$6-'СЕТ СН'!$F$22</f>
        <v>815.29872260000002</v>
      </c>
      <c r="Y36" s="36">
        <f>SUMIFS(СВЦЭМ!$C$33:$C$776,СВЦЭМ!$A$33:$A$776,$A36,СВЦЭМ!$B$33:$B$776,Y$11)+'СЕТ СН'!$F$12+СВЦЭМ!$D$10+'СЕТ СН'!$F$6-'СЕТ СН'!$F$22</f>
        <v>906.47737371999995</v>
      </c>
    </row>
    <row r="37" spans="1:25" ht="15.75" x14ac:dyDescent="0.2">
      <c r="A37" s="35">
        <f t="shared" si="0"/>
        <v>44008</v>
      </c>
      <c r="B37" s="36">
        <f>SUMIFS(СВЦЭМ!$C$33:$C$776,СВЦЭМ!$A$33:$A$776,$A37,СВЦЭМ!$B$33:$B$776,B$11)+'СЕТ СН'!$F$12+СВЦЭМ!$D$10+'СЕТ СН'!$F$6-'СЕТ СН'!$F$22</f>
        <v>965.25214997</v>
      </c>
      <c r="C37" s="36">
        <f>SUMIFS(СВЦЭМ!$C$33:$C$776,СВЦЭМ!$A$33:$A$776,$A37,СВЦЭМ!$B$33:$B$776,C$11)+'СЕТ СН'!$F$12+СВЦЭМ!$D$10+'СЕТ СН'!$F$6-'СЕТ СН'!$F$22</f>
        <v>994.94421081999997</v>
      </c>
      <c r="D37" s="36">
        <f>SUMIFS(СВЦЭМ!$C$33:$C$776,СВЦЭМ!$A$33:$A$776,$A37,СВЦЭМ!$B$33:$B$776,D$11)+'СЕТ СН'!$F$12+СВЦЭМ!$D$10+'СЕТ СН'!$F$6-'СЕТ СН'!$F$22</f>
        <v>1001.9823655399999</v>
      </c>
      <c r="E37" s="36">
        <f>SUMIFS(СВЦЭМ!$C$33:$C$776,СВЦЭМ!$A$33:$A$776,$A37,СВЦЭМ!$B$33:$B$776,E$11)+'СЕТ СН'!$F$12+СВЦЭМ!$D$10+'СЕТ СН'!$F$6-'СЕТ СН'!$F$22</f>
        <v>1007.6174030999999</v>
      </c>
      <c r="F37" s="36">
        <f>SUMIFS(СВЦЭМ!$C$33:$C$776,СВЦЭМ!$A$33:$A$776,$A37,СВЦЭМ!$B$33:$B$776,F$11)+'СЕТ СН'!$F$12+СВЦЭМ!$D$10+'СЕТ СН'!$F$6-'СЕТ СН'!$F$22</f>
        <v>1012.54404431</v>
      </c>
      <c r="G37" s="36">
        <f>SUMIFS(СВЦЭМ!$C$33:$C$776,СВЦЭМ!$A$33:$A$776,$A37,СВЦЭМ!$B$33:$B$776,G$11)+'СЕТ СН'!$F$12+СВЦЭМ!$D$10+'СЕТ СН'!$F$6-'СЕТ СН'!$F$22</f>
        <v>1009.49677743</v>
      </c>
      <c r="H37" s="36">
        <f>SUMIFS(СВЦЭМ!$C$33:$C$776,СВЦЭМ!$A$33:$A$776,$A37,СВЦЭМ!$B$33:$B$776,H$11)+'СЕТ СН'!$F$12+СВЦЭМ!$D$10+'СЕТ СН'!$F$6-'СЕТ СН'!$F$22</f>
        <v>1013.8923624</v>
      </c>
      <c r="I37" s="36">
        <f>SUMIFS(СВЦЭМ!$C$33:$C$776,СВЦЭМ!$A$33:$A$776,$A37,СВЦЭМ!$B$33:$B$776,I$11)+'СЕТ СН'!$F$12+СВЦЭМ!$D$10+'СЕТ СН'!$F$6-'СЕТ СН'!$F$22</f>
        <v>956.33519037999997</v>
      </c>
      <c r="J37" s="36">
        <f>SUMIFS(СВЦЭМ!$C$33:$C$776,СВЦЭМ!$A$33:$A$776,$A37,СВЦЭМ!$B$33:$B$776,J$11)+'СЕТ СН'!$F$12+СВЦЭМ!$D$10+'СЕТ СН'!$F$6-'СЕТ СН'!$F$22</f>
        <v>939.12716193999995</v>
      </c>
      <c r="K37" s="36">
        <f>SUMIFS(СВЦЭМ!$C$33:$C$776,СВЦЭМ!$A$33:$A$776,$A37,СВЦЭМ!$B$33:$B$776,K$11)+'СЕТ СН'!$F$12+СВЦЭМ!$D$10+'СЕТ СН'!$F$6-'СЕТ СН'!$F$22</f>
        <v>846.92583019999995</v>
      </c>
      <c r="L37" s="36">
        <f>SUMIFS(СВЦЭМ!$C$33:$C$776,СВЦЭМ!$A$33:$A$776,$A37,СВЦЭМ!$B$33:$B$776,L$11)+'СЕТ СН'!$F$12+СВЦЭМ!$D$10+'СЕТ СН'!$F$6-'СЕТ СН'!$F$22</f>
        <v>777.45736450000004</v>
      </c>
      <c r="M37" s="36">
        <f>SUMIFS(СВЦЭМ!$C$33:$C$776,СВЦЭМ!$A$33:$A$776,$A37,СВЦЭМ!$B$33:$B$776,M$11)+'СЕТ СН'!$F$12+СВЦЭМ!$D$10+'СЕТ СН'!$F$6-'СЕТ СН'!$F$22</f>
        <v>774.18398317000003</v>
      </c>
      <c r="N37" s="36">
        <f>SUMIFS(СВЦЭМ!$C$33:$C$776,СВЦЭМ!$A$33:$A$776,$A37,СВЦЭМ!$B$33:$B$776,N$11)+'СЕТ СН'!$F$12+СВЦЭМ!$D$10+'СЕТ СН'!$F$6-'СЕТ СН'!$F$22</f>
        <v>767.46527933000004</v>
      </c>
      <c r="O37" s="36">
        <f>SUMIFS(СВЦЭМ!$C$33:$C$776,СВЦЭМ!$A$33:$A$776,$A37,СВЦЭМ!$B$33:$B$776,O$11)+'СЕТ СН'!$F$12+СВЦЭМ!$D$10+'СЕТ СН'!$F$6-'СЕТ СН'!$F$22</f>
        <v>769.65604630999997</v>
      </c>
      <c r="P37" s="36">
        <f>SUMIFS(СВЦЭМ!$C$33:$C$776,СВЦЭМ!$A$33:$A$776,$A37,СВЦЭМ!$B$33:$B$776,P$11)+'СЕТ СН'!$F$12+СВЦЭМ!$D$10+'СЕТ СН'!$F$6-'СЕТ СН'!$F$22</f>
        <v>795.96709348000002</v>
      </c>
      <c r="Q37" s="36">
        <f>SUMIFS(СВЦЭМ!$C$33:$C$776,СВЦЭМ!$A$33:$A$776,$A37,СВЦЭМ!$B$33:$B$776,Q$11)+'СЕТ СН'!$F$12+СВЦЭМ!$D$10+'СЕТ СН'!$F$6-'СЕТ СН'!$F$22</f>
        <v>802.27465952</v>
      </c>
      <c r="R37" s="36">
        <f>SUMIFS(СВЦЭМ!$C$33:$C$776,СВЦЭМ!$A$33:$A$776,$A37,СВЦЭМ!$B$33:$B$776,R$11)+'СЕТ СН'!$F$12+СВЦЭМ!$D$10+'СЕТ СН'!$F$6-'СЕТ СН'!$F$22</f>
        <v>780.84109005999994</v>
      </c>
      <c r="S37" s="36">
        <f>SUMIFS(СВЦЭМ!$C$33:$C$776,СВЦЭМ!$A$33:$A$776,$A37,СВЦЭМ!$B$33:$B$776,S$11)+'СЕТ СН'!$F$12+СВЦЭМ!$D$10+'СЕТ СН'!$F$6-'СЕТ СН'!$F$22</f>
        <v>783.71420171</v>
      </c>
      <c r="T37" s="36">
        <f>SUMIFS(СВЦЭМ!$C$33:$C$776,СВЦЭМ!$A$33:$A$776,$A37,СВЦЭМ!$B$33:$B$776,T$11)+'СЕТ СН'!$F$12+СВЦЭМ!$D$10+'СЕТ СН'!$F$6-'СЕТ СН'!$F$22</f>
        <v>806.95626195</v>
      </c>
      <c r="U37" s="36">
        <f>SUMIFS(СВЦЭМ!$C$33:$C$776,СВЦЭМ!$A$33:$A$776,$A37,СВЦЭМ!$B$33:$B$776,U$11)+'СЕТ СН'!$F$12+СВЦЭМ!$D$10+'СЕТ СН'!$F$6-'СЕТ СН'!$F$22</f>
        <v>807.2670306</v>
      </c>
      <c r="V37" s="36">
        <f>SUMIFS(СВЦЭМ!$C$33:$C$776,СВЦЭМ!$A$33:$A$776,$A37,СВЦЭМ!$B$33:$B$776,V$11)+'СЕТ СН'!$F$12+СВЦЭМ!$D$10+'СЕТ СН'!$F$6-'СЕТ СН'!$F$22</f>
        <v>776.65673027000003</v>
      </c>
      <c r="W37" s="36">
        <f>SUMIFS(СВЦЭМ!$C$33:$C$776,СВЦЭМ!$A$33:$A$776,$A37,СВЦЭМ!$B$33:$B$776,W$11)+'СЕТ СН'!$F$12+СВЦЭМ!$D$10+'СЕТ СН'!$F$6-'СЕТ СН'!$F$22</f>
        <v>750.89425137000001</v>
      </c>
      <c r="X37" s="36">
        <f>SUMIFS(СВЦЭМ!$C$33:$C$776,СВЦЭМ!$A$33:$A$776,$A37,СВЦЭМ!$B$33:$B$776,X$11)+'СЕТ СН'!$F$12+СВЦЭМ!$D$10+'СЕТ СН'!$F$6-'СЕТ СН'!$F$22</f>
        <v>790.74753061000001</v>
      </c>
      <c r="Y37" s="36">
        <f>SUMIFS(СВЦЭМ!$C$33:$C$776,СВЦЭМ!$A$33:$A$776,$A37,СВЦЭМ!$B$33:$B$776,Y$11)+'СЕТ СН'!$F$12+СВЦЭМ!$D$10+'СЕТ СН'!$F$6-'СЕТ СН'!$F$22</f>
        <v>871.22875033000003</v>
      </c>
    </row>
    <row r="38" spans="1:25" ht="15.75" x14ac:dyDescent="0.2">
      <c r="A38" s="35">
        <f t="shared" si="0"/>
        <v>44009</v>
      </c>
      <c r="B38" s="36">
        <f>SUMIFS(СВЦЭМ!$C$33:$C$776,СВЦЭМ!$A$33:$A$776,$A38,СВЦЭМ!$B$33:$B$776,B$11)+'СЕТ СН'!$F$12+СВЦЭМ!$D$10+'СЕТ СН'!$F$6-'СЕТ СН'!$F$22</f>
        <v>944.63023628999997</v>
      </c>
      <c r="C38" s="36">
        <f>SUMIFS(СВЦЭМ!$C$33:$C$776,СВЦЭМ!$A$33:$A$776,$A38,СВЦЭМ!$B$33:$B$776,C$11)+'СЕТ СН'!$F$12+СВЦЭМ!$D$10+'СЕТ СН'!$F$6-'СЕТ СН'!$F$22</f>
        <v>935.00630956999998</v>
      </c>
      <c r="D38" s="36">
        <f>SUMIFS(СВЦЭМ!$C$33:$C$776,СВЦЭМ!$A$33:$A$776,$A38,СВЦЭМ!$B$33:$B$776,D$11)+'СЕТ СН'!$F$12+СВЦЭМ!$D$10+'СЕТ СН'!$F$6-'СЕТ СН'!$F$22</f>
        <v>932.02898852999999</v>
      </c>
      <c r="E38" s="36">
        <f>SUMIFS(СВЦЭМ!$C$33:$C$776,СВЦЭМ!$A$33:$A$776,$A38,СВЦЭМ!$B$33:$B$776,E$11)+'СЕТ СН'!$F$12+СВЦЭМ!$D$10+'СЕТ СН'!$F$6-'СЕТ СН'!$F$22</f>
        <v>932.76366150000001</v>
      </c>
      <c r="F38" s="36">
        <f>SUMIFS(СВЦЭМ!$C$33:$C$776,СВЦЭМ!$A$33:$A$776,$A38,СВЦЭМ!$B$33:$B$776,F$11)+'СЕТ СН'!$F$12+СВЦЭМ!$D$10+'СЕТ СН'!$F$6-'СЕТ СН'!$F$22</f>
        <v>928.17745102000003</v>
      </c>
      <c r="G38" s="36">
        <f>SUMIFS(СВЦЭМ!$C$33:$C$776,СВЦЭМ!$A$33:$A$776,$A38,СВЦЭМ!$B$33:$B$776,G$11)+'СЕТ СН'!$F$12+СВЦЭМ!$D$10+'СЕТ СН'!$F$6-'СЕТ СН'!$F$22</f>
        <v>926.28371232999996</v>
      </c>
      <c r="H38" s="36">
        <f>SUMIFS(СВЦЭМ!$C$33:$C$776,СВЦЭМ!$A$33:$A$776,$A38,СВЦЭМ!$B$33:$B$776,H$11)+'СЕТ СН'!$F$12+СВЦЭМ!$D$10+'СЕТ СН'!$F$6-'СЕТ СН'!$F$22</f>
        <v>926.51927609999996</v>
      </c>
      <c r="I38" s="36">
        <f>SUMIFS(СВЦЭМ!$C$33:$C$776,СВЦЭМ!$A$33:$A$776,$A38,СВЦЭМ!$B$33:$B$776,I$11)+'СЕТ СН'!$F$12+СВЦЭМ!$D$10+'СЕТ СН'!$F$6-'СЕТ СН'!$F$22</f>
        <v>923.37601619999998</v>
      </c>
      <c r="J38" s="36">
        <f>SUMIFS(СВЦЭМ!$C$33:$C$776,СВЦЭМ!$A$33:$A$776,$A38,СВЦЭМ!$B$33:$B$776,J$11)+'СЕТ СН'!$F$12+СВЦЭМ!$D$10+'СЕТ СН'!$F$6-'СЕТ СН'!$F$22</f>
        <v>919.70812319000004</v>
      </c>
      <c r="K38" s="36">
        <f>SUMIFS(СВЦЭМ!$C$33:$C$776,СВЦЭМ!$A$33:$A$776,$A38,СВЦЭМ!$B$33:$B$776,K$11)+'СЕТ СН'!$F$12+СВЦЭМ!$D$10+'СЕТ СН'!$F$6-'СЕТ СН'!$F$22</f>
        <v>822.91201019999994</v>
      </c>
      <c r="L38" s="36">
        <f>SUMIFS(СВЦЭМ!$C$33:$C$776,СВЦЭМ!$A$33:$A$776,$A38,СВЦЭМ!$B$33:$B$776,L$11)+'СЕТ СН'!$F$12+СВЦЭМ!$D$10+'СЕТ СН'!$F$6-'СЕТ СН'!$F$22</f>
        <v>748.60149350999995</v>
      </c>
      <c r="M38" s="36">
        <f>SUMIFS(СВЦЭМ!$C$33:$C$776,СВЦЭМ!$A$33:$A$776,$A38,СВЦЭМ!$B$33:$B$776,M$11)+'СЕТ СН'!$F$12+СВЦЭМ!$D$10+'СЕТ СН'!$F$6-'СЕТ СН'!$F$22</f>
        <v>738.44059672000003</v>
      </c>
      <c r="N38" s="36">
        <f>SUMIFS(СВЦЭМ!$C$33:$C$776,СВЦЭМ!$A$33:$A$776,$A38,СВЦЭМ!$B$33:$B$776,N$11)+'СЕТ СН'!$F$12+СВЦЭМ!$D$10+'СЕТ СН'!$F$6-'СЕТ СН'!$F$22</f>
        <v>747.05378426000004</v>
      </c>
      <c r="O38" s="36">
        <f>SUMIFS(СВЦЭМ!$C$33:$C$776,СВЦЭМ!$A$33:$A$776,$A38,СВЦЭМ!$B$33:$B$776,O$11)+'СЕТ СН'!$F$12+СВЦЭМ!$D$10+'СЕТ СН'!$F$6-'СЕТ СН'!$F$22</f>
        <v>754.60031135999998</v>
      </c>
      <c r="P38" s="36">
        <f>SUMIFS(СВЦЭМ!$C$33:$C$776,СВЦЭМ!$A$33:$A$776,$A38,СВЦЭМ!$B$33:$B$776,P$11)+'СЕТ СН'!$F$12+СВЦЭМ!$D$10+'СЕТ СН'!$F$6-'СЕТ СН'!$F$22</f>
        <v>762.92788423000002</v>
      </c>
      <c r="Q38" s="36">
        <f>SUMIFS(СВЦЭМ!$C$33:$C$776,СВЦЭМ!$A$33:$A$776,$A38,СВЦЭМ!$B$33:$B$776,Q$11)+'СЕТ СН'!$F$12+СВЦЭМ!$D$10+'СЕТ СН'!$F$6-'СЕТ СН'!$F$22</f>
        <v>771.22740406000003</v>
      </c>
      <c r="R38" s="36">
        <f>SUMIFS(СВЦЭМ!$C$33:$C$776,СВЦЭМ!$A$33:$A$776,$A38,СВЦЭМ!$B$33:$B$776,R$11)+'СЕТ СН'!$F$12+СВЦЭМ!$D$10+'СЕТ СН'!$F$6-'СЕТ СН'!$F$22</f>
        <v>748.92042570000001</v>
      </c>
      <c r="S38" s="36">
        <f>SUMIFS(СВЦЭМ!$C$33:$C$776,СВЦЭМ!$A$33:$A$776,$A38,СВЦЭМ!$B$33:$B$776,S$11)+'СЕТ СН'!$F$12+СВЦЭМ!$D$10+'СЕТ СН'!$F$6-'СЕТ СН'!$F$22</f>
        <v>756.81353806999994</v>
      </c>
      <c r="T38" s="36">
        <f>SUMIFS(СВЦЭМ!$C$33:$C$776,СВЦЭМ!$A$33:$A$776,$A38,СВЦЭМ!$B$33:$B$776,T$11)+'СЕТ СН'!$F$12+СВЦЭМ!$D$10+'СЕТ СН'!$F$6-'СЕТ СН'!$F$22</f>
        <v>775.84692816999996</v>
      </c>
      <c r="U38" s="36">
        <f>SUMIFS(СВЦЭМ!$C$33:$C$776,СВЦЭМ!$A$33:$A$776,$A38,СВЦЭМ!$B$33:$B$776,U$11)+'СЕТ СН'!$F$12+СВЦЭМ!$D$10+'СЕТ СН'!$F$6-'СЕТ СН'!$F$22</f>
        <v>763.74999643000001</v>
      </c>
      <c r="V38" s="36">
        <f>SUMIFS(СВЦЭМ!$C$33:$C$776,СВЦЭМ!$A$33:$A$776,$A38,СВЦЭМ!$B$33:$B$776,V$11)+'СЕТ СН'!$F$12+СВЦЭМ!$D$10+'СЕТ СН'!$F$6-'СЕТ СН'!$F$22</f>
        <v>751.00952261999998</v>
      </c>
      <c r="W38" s="36">
        <f>SUMIFS(СВЦЭМ!$C$33:$C$776,СВЦЭМ!$A$33:$A$776,$A38,СВЦЭМ!$B$33:$B$776,W$11)+'СЕТ СН'!$F$12+СВЦЭМ!$D$10+'СЕТ СН'!$F$6-'СЕТ СН'!$F$22</f>
        <v>720.98836016999996</v>
      </c>
      <c r="X38" s="36">
        <f>SUMIFS(СВЦЭМ!$C$33:$C$776,СВЦЭМ!$A$33:$A$776,$A38,СВЦЭМ!$B$33:$B$776,X$11)+'СЕТ СН'!$F$12+СВЦЭМ!$D$10+'СЕТ СН'!$F$6-'СЕТ СН'!$F$22</f>
        <v>747.49012074999996</v>
      </c>
      <c r="Y38" s="36">
        <f>SUMIFS(СВЦЭМ!$C$33:$C$776,СВЦЭМ!$A$33:$A$776,$A38,СВЦЭМ!$B$33:$B$776,Y$11)+'СЕТ СН'!$F$12+СВЦЭМ!$D$10+'СЕТ СН'!$F$6-'СЕТ СН'!$F$22</f>
        <v>869.16668766999999</v>
      </c>
    </row>
    <row r="39" spans="1:25" ht="15.75" x14ac:dyDescent="0.2">
      <c r="A39" s="35">
        <f t="shared" si="0"/>
        <v>44010</v>
      </c>
      <c r="B39" s="36">
        <f>SUMIFS(СВЦЭМ!$C$33:$C$776,СВЦЭМ!$A$33:$A$776,$A39,СВЦЭМ!$B$33:$B$776,B$11)+'СЕТ СН'!$F$12+СВЦЭМ!$D$10+'СЕТ СН'!$F$6-'СЕТ СН'!$F$22</f>
        <v>925.53544353999996</v>
      </c>
      <c r="C39" s="36">
        <f>SUMIFS(СВЦЭМ!$C$33:$C$776,СВЦЭМ!$A$33:$A$776,$A39,СВЦЭМ!$B$33:$B$776,C$11)+'СЕТ СН'!$F$12+СВЦЭМ!$D$10+'СЕТ СН'!$F$6-'СЕТ СН'!$F$22</f>
        <v>907.00151888999994</v>
      </c>
      <c r="D39" s="36">
        <f>SUMIFS(СВЦЭМ!$C$33:$C$776,СВЦЭМ!$A$33:$A$776,$A39,СВЦЭМ!$B$33:$B$776,D$11)+'СЕТ СН'!$F$12+СВЦЭМ!$D$10+'СЕТ СН'!$F$6-'СЕТ СН'!$F$22</f>
        <v>890.08170227999994</v>
      </c>
      <c r="E39" s="36">
        <f>SUMIFS(СВЦЭМ!$C$33:$C$776,СВЦЭМ!$A$33:$A$776,$A39,СВЦЭМ!$B$33:$B$776,E$11)+'СЕТ СН'!$F$12+СВЦЭМ!$D$10+'СЕТ СН'!$F$6-'СЕТ СН'!$F$22</f>
        <v>890.84859630999995</v>
      </c>
      <c r="F39" s="36">
        <f>SUMIFS(СВЦЭМ!$C$33:$C$776,СВЦЭМ!$A$33:$A$776,$A39,СВЦЭМ!$B$33:$B$776,F$11)+'СЕТ СН'!$F$12+СВЦЭМ!$D$10+'СЕТ СН'!$F$6-'СЕТ СН'!$F$22</f>
        <v>884.90172154999993</v>
      </c>
      <c r="G39" s="36">
        <f>SUMIFS(СВЦЭМ!$C$33:$C$776,СВЦЭМ!$A$33:$A$776,$A39,СВЦЭМ!$B$33:$B$776,G$11)+'СЕТ СН'!$F$12+СВЦЭМ!$D$10+'СЕТ СН'!$F$6-'СЕТ СН'!$F$22</f>
        <v>900.21207406999997</v>
      </c>
      <c r="H39" s="36">
        <f>SUMIFS(СВЦЭМ!$C$33:$C$776,СВЦЭМ!$A$33:$A$776,$A39,СВЦЭМ!$B$33:$B$776,H$11)+'СЕТ СН'!$F$12+СВЦЭМ!$D$10+'СЕТ СН'!$F$6-'СЕТ СН'!$F$22</f>
        <v>901.79941821</v>
      </c>
      <c r="I39" s="36">
        <f>SUMIFS(СВЦЭМ!$C$33:$C$776,СВЦЭМ!$A$33:$A$776,$A39,СВЦЭМ!$B$33:$B$776,I$11)+'СЕТ СН'!$F$12+СВЦЭМ!$D$10+'СЕТ СН'!$F$6-'СЕТ СН'!$F$22</f>
        <v>910.89872717000003</v>
      </c>
      <c r="J39" s="36">
        <f>SUMIFS(СВЦЭМ!$C$33:$C$776,СВЦЭМ!$A$33:$A$776,$A39,СВЦЭМ!$B$33:$B$776,J$11)+'СЕТ СН'!$F$12+СВЦЭМ!$D$10+'СЕТ СН'!$F$6-'СЕТ СН'!$F$22</f>
        <v>907.00280174</v>
      </c>
      <c r="K39" s="36">
        <f>SUMIFS(СВЦЭМ!$C$33:$C$776,СВЦЭМ!$A$33:$A$776,$A39,СВЦЭМ!$B$33:$B$776,K$11)+'СЕТ СН'!$F$12+СВЦЭМ!$D$10+'СЕТ СН'!$F$6-'СЕТ СН'!$F$22</f>
        <v>836.99966984000002</v>
      </c>
      <c r="L39" s="36">
        <f>SUMIFS(СВЦЭМ!$C$33:$C$776,СВЦЭМ!$A$33:$A$776,$A39,СВЦЭМ!$B$33:$B$776,L$11)+'СЕТ СН'!$F$12+СВЦЭМ!$D$10+'СЕТ СН'!$F$6-'СЕТ СН'!$F$22</f>
        <v>759.98303082999996</v>
      </c>
      <c r="M39" s="36">
        <f>SUMIFS(СВЦЭМ!$C$33:$C$776,СВЦЭМ!$A$33:$A$776,$A39,СВЦЭМ!$B$33:$B$776,M$11)+'СЕТ СН'!$F$12+СВЦЭМ!$D$10+'СЕТ СН'!$F$6-'СЕТ СН'!$F$22</f>
        <v>728.77287675000002</v>
      </c>
      <c r="N39" s="36">
        <f>SUMIFS(СВЦЭМ!$C$33:$C$776,СВЦЭМ!$A$33:$A$776,$A39,СВЦЭМ!$B$33:$B$776,N$11)+'СЕТ СН'!$F$12+СВЦЭМ!$D$10+'СЕТ СН'!$F$6-'СЕТ СН'!$F$22</f>
        <v>742.00453704999995</v>
      </c>
      <c r="O39" s="36">
        <f>SUMIFS(СВЦЭМ!$C$33:$C$776,СВЦЭМ!$A$33:$A$776,$A39,СВЦЭМ!$B$33:$B$776,O$11)+'СЕТ СН'!$F$12+СВЦЭМ!$D$10+'СЕТ СН'!$F$6-'СЕТ СН'!$F$22</f>
        <v>761.24440487999993</v>
      </c>
      <c r="P39" s="36">
        <f>SUMIFS(СВЦЭМ!$C$33:$C$776,СВЦЭМ!$A$33:$A$776,$A39,СВЦЭМ!$B$33:$B$776,P$11)+'СЕТ СН'!$F$12+СВЦЭМ!$D$10+'СЕТ СН'!$F$6-'СЕТ СН'!$F$22</f>
        <v>750.49882325999999</v>
      </c>
      <c r="Q39" s="36">
        <f>SUMIFS(СВЦЭМ!$C$33:$C$776,СВЦЭМ!$A$33:$A$776,$A39,СВЦЭМ!$B$33:$B$776,Q$11)+'СЕТ СН'!$F$12+СВЦЭМ!$D$10+'СЕТ СН'!$F$6-'СЕТ СН'!$F$22</f>
        <v>758.39816952000001</v>
      </c>
      <c r="R39" s="36">
        <f>SUMIFS(СВЦЭМ!$C$33:$C$776,СВЦЭМ!$A$33:$A$776,$A39,СВЦЭМ!$B$33:$B$776,R$11)+'СЕТ СН'!$F$12+СВЦЭМ!$D$10+'СЕТ СН'!$F$6-'СЕТ СН'!$F$22</f>
        <v>770.05919346999997</v>
      </c>
      <c r="S39" s="36">
        <f>SUMIFS(СВЦЭМ!$C$33:$C$776,СВЦЭМ!$A$33:$A$776,$A39,СВЦЭМ!$B$33:$B$776,S$11)+'СЕТ СН'!$F$12+СВЦЭМ!$D$10+'СЕТ СН'!$F$6-'СЕТ СН'!$F$22</f>
        <v>772.71396329999993</v>
      </c>
      <c r="T39" s="36">
        <f>SUMIFS(СВЦЭМ!$C$33:$C$776,СВЦЭМ!$A$33:$A$776,$A39,СВЦЭМ!$B$33:$B$776,T$11)+'СЕТ СН'!$F$12+СВЦЭМ!$D$10+'СЕТ СН'!$F$6-'СЕТ СН'!$F$22</f>
        <v>766.20092298999998</v>
      </c>
      <c r="U39" s="36">
        <f>SUMIFS(СВЦЭМ!$C$33:$C$776,СВЦЭМ!$A$33:$A$776,$A39,СВЦЭМ!$B$33:$B$776,U$11)+'СЕТ СН'!$F$12+СВЦЭМ!$D$10+'СЕТ СН'!$F$6-'СЕТ СН'!$F$22</f>
        <v>754.26467954999998</v>
      </c>
      <c r="V39" s="36">
        <f>SUMIFS(СВЦЭМ!$C$33:$C$776,СВЦЭМ!$A$33:$A$776,$A39,СВЦЭМ!$B$33:$B$776,V$11)+'СЕТ СН'!$F$12+СВЦЭМ!$D$10+'СЕТ СН'!$F$6-'СЕТ СН'!$F$22</f>
        <v>753.21389624999995</v>
      </c>
      <c r="W39" s="36">
        <f>SUMIFS(СВЦЭМ!$C$33:$C$776,СВЦЭМ!$A$33:$A$776,$A39,СВЦЭМ!$B$33:$B$776,W$11)+'СЕТ СН'!$F$12+СВЦЭМ!$D$10+'СЕТ СН'!$F$6-'СЕТ СН'!$F$22</f>
        <v>735.12392762000002</v>
      </c>
      <c r="X39" s="36">
        <f>SUMIFS(СВЦЭМ!$C$33:$C$776,СВЦЭМ!$A$33:$A$776,$A39,СВЦЭМ!$B$33:$B$776,X$11)+'СЕТ СН'!$F$12+СВЦЭМ!$D$10+'СЕТ СН'!$F$6-'СЕТ СН'!$F$22</f>
        <v>769.05420261999996</v>
      </c>
      <c r="Y39" s="36">
        <f>SUMIFS(СВЦЭМ!$C$33:$C$776,СВЦЭМ!$A$33:$A$776,$A39,СВЦЭМ!$B$33:$B$776,Y$11)+'СЕТ СН'!$F$12+СВЦЭМ!$D$10+'СЕТ СН'!$F$6-'СЕТ СН'!$F$22</f>
        <v>840.64011763999997</v>
      </c>
    </row>
    <row r="40" spans="1:25" ht="15.75" x14ac:dyDescent="0.2">
      <c r="A40" s="35">
        <f t="shared" si="0"/>
        <v>44011</v>
      </c>
      <c r="B40" s="36">
        <f>SUMIFS(СВЦЭМ!$C$33:$C$776,СВЦЭМ!$A$33:$A$776,$A40,СВЦЭМ!$B$33:$B$776,B$11)+'СЕТ СН'!$F$12+СВЦЭМ!$D$10+'СЕТ СН'!$F$6-'СЕТ СН'!$F$22</f>
        <v>994.19296347</v>
      </c>
      <c r="C40" s="36">
        <f>SUMIFS(СВЦЭМ!$C$33:$C$776,СВЦЭМ!$A$33:$A$776,$A40,СВЦЭМ!$B$33:$B$776,C$11)+'СЕТ СН'!$F$12+СВЦЭМ!$D$10+'СЕТ СН'!$F$6-'СЕТ СН'!$F$22</f>
        <v>995.18918203999999</v>
      </c>
      <c r="D40" s="36">
        <f>SUMIFS(СВЦЭМ!$C$33:$C$776,СВЦЭМ!$A$33:$A$776,$A40,СВЦЭМ!$B$33:$B$776,D$11)+'СЕТ СН'!$F$12+СВЦЭМ!$D$10+'СЕТ СН'!$F$6-'СЕТ СН'!$F$22</f>
        <v>980.59866617</v>
      </c>
      <c r="E40" s="36">
        <f>SUMIFS(СВЦЭМ!$C$33:$C$776,СВЦЭМ!$A$33:$A$776,$A40,СВЦЭМ!$B$33:$B$776,E$11)+'СЕТ СН'!$F$12+СВЦЭМ!$D$10+'СЕТ СН'!$F$6-'СЕТ СН'!$F$22</f>
        <v>974.97393621000003</v>
      </c>
      <c r="F40" s="36">
        <f>SUMIFS(СВЦЭМ!$C$33:$C$776,СВЦЭМ!$A$33:$A$776,$A40,СВЦЭМ!$B$33:$B$776,F$11)+'СЕТ СН'!$F$12+СВЦЭМ!$D$10+'СЕТ СН'!$F$6-'СЕТ СН'!$F$22</f>
        <v>962.17545156999995</v>
      </c>
      <c r="G40" s="36">
        <f>SUMIFS(СВЦЭМ!$C$33:$C$776,СВЦЭМ!$A$33:$A$776,$A40,СВЦЭМ!$B$33:$B$776,G$11)+'СЕТ СН'!$F$12+СВЦЭМ!$D$10+'СЕТ СН'!$F$6-'СЕТ СН'!$F$22</f>
        <v>972.71108290999996</v>
      </c>
      <c r="H40" s="36">
        <f>SUMIFS(СВЦЭМ!$C$33:$C$776,СВЦЭМ!$A$33:$A$776,$A40,СВЦЭМ!$B$33:$B$776,H$11)+'СЕТ СН'!$F$12+СВЦЭМ!$D$10+'СЕТ СН'!$F$6-'СЕТ СН'!$F$22</f>
        <v>993.60296202999996</v>
      </c>
      <c r="I40" s="36">
        <f>SUMIFS(СВЦЭМ!$C$33:$C$776,СВЦЭМ!$A$33:$A$776,$A40,СВЦЭМ!$B$33:$B$776,I$11)+'СЕТ СН'!$F$12+СВЦЭМ!$D$10+'СЕТ СН'!$F$6-'СЕТ СН'!$F$22</f>
        <v>1012.33929525</v>
      </c>
      <c r="J40" s="36">
        <f>SUMIFS(СВЦЭМ!$C$33:$C$776,СВЦЭМ!$A$33:$A$776,$A40,СВЦЭМ!$B$33:$B$776,J$11)+'СЕТ СН'!$F$12+СВЦЭМ!$D$10+'СЕТ СН'!$F$6-'СЕТ СН'!$F$22</f>
        <v>959.49787273999993</v>
      </c>
      <c r="K40" s="36">
        <f>SUMIFS(СВЦЭМ!$C$33:$C$776,СВЦЭМ!$A$33:$A$776,$A40,СВЦЭМ!$B$33:$B$776,K$11)+'СЕТ СН'!$F$12+СВЦЭМ!$D$10+'СЕТ СН'!$F$6-'СЕТ СН'!$F$22</f>
        <v>827.90697622999994</v>
      </c>
      <c r="L40" s="36">
        <f>SUMIFS(СВЦЭМ!$C$33:$C$776,СВЦЭМ!$A$33:$A$776,$A40,СВЦЭМ!$B$33:$B$776,L$11)+'СЕТ СН'!$F$12+СВЦЭМ!$D$10+'СЕТ СН'!$F$6-'СЕТ СН'!$F$22</f>
        <v>719.25104452999994</v>
      </c>
      <c r="M40" s="36">
        <f>SUMIFS(СВЦЭМ!$C$33:$C$776,СВЦЭМ!$A$33:$A$776,$A40,СВЦЭМ!$B$33:$B$776,M$11)+'СЕТ СН'!$F$12+СВЦЭМ!$D$10+'СЕТ СН'!$F$6-'СЕТ СН'!$F$22</f>
        <v>701.30858158000001</v>
      </c>
      <c r="N40" s="36">
        <f>SUMIFS(СВЦЭМ!$C$33:$C$776,СВЦЭМ!$A$33:$A$776,$A40,СВЦЭМ!$B$33:$B$776,N$11)+'СЕТ СН'!$F$12+СВЦЭМ!$D$10+'СЕТ СН'!$F$6-'СЕТ СН'!$F$22</f>
        <v>724.90874287999998</v>
      </c>
      <c r="O40" s="36">
        <f>SUMIFS(СВЦЭМ!$C$33:$C$776,СВЦЭМ!$A$33:$A$776,$A40,СВЦЭМ!$B$33:$B$776,O$11)+'СЕТ СН'!$F$12+СВЦЭМ!$D$10+'СЕТ СН'!$F$6-'СЕТ СН'!$F$22</f>
        <v>743.74974871999996</v>
      </c>
      <c r="P40" s="36">
        <f>SUMIFS(СВЦЭМ!$C$33:$C$776,СВЦЭМ!$A$33:$A$776,$A40,СВЦЭМ!$B$33:$B$776,P$11)+'СЕТ СН'!$F$12+СВЦЭМ!$D$10+'СЕТ СН'!$F$6-'СЕТ СН'!$F$22</f>
        <v>736.02370298999995</v>
      </c>
      <c r="Q40" s="36">
        <f>SUMIFS(СВЦЭМ!$C$33:$C$776,СВЦЭМ!$A$33:$A$776,$A40,СВЦЭМ!$B$33:$B$776,Q$11)+'СЕТ СН'!$F$12+СВЦЭМ!$D$10+'СЕТ СН'!$F$6-'СЕТ СН'!$F$22</f>
        <v>737.49839420000001</v>
      </c>
      <c r="R40" s="36">
        <f>SUMIFS(СВЦЭМ!$C$33:$C$776,СВЦЭМ!$A$33:$A$776,$A40,СВЦЭМ!$B$33:$B$776,R$11)+'СЕТ СН'!$F$12+СВЦЭМ!$D$10+'СЕТ СН'!$F$6-'СЕТ СН'!$F$22</f>
        <v>757.81426943999998</v>
      </c>
      <c r="S40" s="36">
        <f>SUMIFS(СВЦЭМ!$C$33:$C$776,СВЦЭМ!$A$33:$A$776,$A40,СВЦЭМ!$B$33:$B$776,S$11)+'СЕТ СН'!$F$12+СВЦЭМ!$D$10+'СЕТ СН'!$F$6-'СЕТ СН'!$F$22</f>
        <v>750.60216037999999</v>
      </c>
      <c r="T40" s="36">
        <f>SUMIFS(СВЦЭМ!$C$33:$C$776,СВЦЭМ!$A$33:$A$776,$A40,СВЦЭМ!$B$33:$B$776,T$11)+'СЕТ СН'!$F$12+СВЦЭМ!$D$10+'СЕТ СН'!$F$6-'СЕТ СН'!$F$22</f>
        <v>762.06704354999999</v>
      </c>
      <c r="U40" s="36">
        <f>SUMIFS(СВЦЭМ!$C$33:$C$776,СВЦЭМ!$A$33:$A$776,$A40,СВЦЭМ!$B$33:$B$776,U$11)+'СЕТ СН'!$F$12+СВЦЭМ!$D$10+'СЕТ СН'!$F$6-'СЕТ СН'!$F$22</f>
        <v>791.45892929000001</v>
      </c>
      <c r="V40" s="36">
        <f>SUMIFS(СВЦЭМ!$C$33:$C$776,СВЦЭМ!$A$33:$A$776,$A40,СВЦЭМ!$B$33:$B$776,V$11)+'СЕТ СН'!$F$12+СВЦЭМ!$D$10+'СЕТ СН'!$F$6-'СЕТ СН'!$F$22</f>
        <v>796.38523067999995</v>
      </c>
      <c r="W40" s="36">
        <f>SUMIFS(СВЦЭМ!$C$33:$C$776,СВЦЭМ!$A$33:$A$776,$A40,СВЦЭМ!$B$33:$B$776,W$11)+'СЕТ СН'!$F$12+СВЦЭМ!$D$10+'СЕТ СН'!$F$6-'СЕТ СН'!$F$22</f>
        <v>770.04368365999994</v>
      </c>
      <c r="X40" s="36">
        <f>SUMIFS(СВЦЭМ!$C$33:$C$776,СВЦЭМ!$A$33:$A$776,$A40,СВЦЭМ!$B$33:$B$776,X$11)+'СЕТ СН'!$F$12+СВЦЭМ!$D$10+'СЕТ СН'!$F$6-'СЕТ СН'!$F$22</f>
        <v>760.45434807000004</v>
      </c>
      <c r="Y40" s="36">
        <f>SUMIFS(СВЦЭМ!$C$33:$C$776,СВЦЭМ!$A$33:$A$776,$A40,СВЦЭМ!$B$33:$B$776,Y$11)+'СЕТ СН'!$F$12+СВЦЭМ!$D$10+'СЕТ СН'!$F$6-'СЕТ СН'!$F$22</f>
        <v>882.70850626000004</v>
      </c>
    </row>
    <row r="41" spans="1:25" ht="15.75" x14ac:dyDescent="0.2">
      <c r="A41" s="35">
        <f t="shared" si="0"/>
        <v>44012</v>
      </c>
      <c r="B41" s="36">
        <f>SUMIFS(СВЦЭМ!$C$33:$C$776,СВЦЭМ!$A$33:$A$776,$A41,СВЦЭМ!$B$33:$B$776,B$11)+'СЕТ СН'!$F$12+СВЦЭМ!$D$10+'СЕТ СН'!$F$6-'СЕТ СН'!$F$22</f>
        <v>997.61919033999993</v>
      </c>
      <c r="C41" s="36">
        <f>SUMIFS(СВЦЭМ!$C$33:$C$776,СВЦЭМ!$A$33:$A$776,$A41,СВЦЭМ!$B$33:$B$776,C$11)+'СЕТ СН'!$F$12+СВЦЭМ!$D$10+'СЕТ СН'!$F$6-'СЕТ СН'!$F$22</f>
        <v>964.44945752000001</v>
      </c>
      <c r="D41" s="36">
        <f>SUMIFS(СВЦЭМ!$C$33:$C$776,СВЦЭМ!$A$33:$A$776,$A41,СВЦЭМ!$B$33:$B$776,D$11)+'СЕТ СН'!$F$12+СВЦЭМ!$D$10+'СЕТ СН'!$F$6-'СЕТ СН'!$F$22</f>
        <v>956.06732667999995</v>
      </c>
      <c r="E41" s="36">
        <f>SUMIFS(СВЦЭМ!$C$33:$C$776,СВЦЭМ!$A$33:$A$776,$A41,СВЦЭМ!$B$33:$B$776,E$11)+'СЕТ СН'!$F$12+СВЦЭМ!$D$10+'СЕТ СН'!$F$6-'СЕТ СН'!$F$22</f>
        <v>943.25730973999998</v>
      </c>
      <c r="F41" s="36">
        <f>SUMIFS(СВЦЭМ!$C$33:$C$776,СВЦЭМ!$A$33:$A$776,$A41,СВЦЭМ!$B$33:$B$776,F$11)+'СЕТ СН'!$F$12+СВЦЭМ!$D$10+'СЕТ СН'!$F$6-'СЕТ СН'!$F$22</f>
        <v>939.76356038999995</v>
      </c>
      <c r="G41" s="36">
        <f>SUMIFS(СВЦЭМ!$C$33:$C$776,СВЦЭМ!$A$33:$A$776,$A41,СВЦЭМ!$B$33:$B$776,G$11)+'СЕТ СН'!$F$12+СВЦЭМ!$D$10+'СЕТ СН'!$F$6-'СЕТ СН'!$F$22</f>
        <v>953.04831634999994</v>
      </c>
      <c r="H41" s="36">
        <f>SUMIFS(СВЦЭМ!$C$33:$C$776,СВЦЭМ!$A$33:$A$776,$A41,СВЦЭМ!$B$33:$B$776,H$11)+'СЕТ СН'!$F$12+СВЦЭМ!$D$10+'СЕТ СН'!$F$6-'СЕТ СН'!$F$22</f>
        <v>977.68948895999995</v>
      </c>
      <c r="I41" s="36">
        <f>SUMIFS(СВЦЭМ!$C$33:$C$776,СВЦЭМ!$A$33:$A$776,$A41,СВЦЭМ!$B$33:$B$776,I$11)+'СЕТ СН'!$F$12+СВЦЭМ!$D$10+'СЕТ СН'!$F$6-'СЕТ СН'!$F$22</f>
        <v>985.91162234000001</v>
      </c>
      <c r="J41" s="36">
        <f>SUMIFS(СВЦЭМ!$C$33:$C$776,СВЦЭМ!$A$33:$A$776,$A41,СВЦЭМ!$B$33:$B$776,J$11)+'СЕТ СН'!$F$12+СВЦЭМ!$D$10+'СЕТ СН'!$F$6-'СЕТ СН'!$F$22</f>
        <v>934.67185834999998</v>
      </c>
      <c r="K41" s="36">
        <f>SUMIFS(СВЦЭМ!$C$33:$C$776,СВЦЭМ!$A$33:$A$776,$A41,СВЦЭМ!$B$33:$B$776,K$11)+'СЕТ СН'!$F$12+СВЦЭМ!$D$10+'СЕТ СН'!$F$6-'СЕТ СН'!$F$22</f>
        <v>839.76110059999996</v>
      </c>
      <c r="L41" s="36">
        <f>SUMIFS(СВЦЭМ!$C$33:$C$776,СВЦЭМ!$A$33:$A$776,$A41,СВЦЭМ!$B$33:$B$776,L$11)+'СЕТ СН'!$F$12+СВЦЭМ!$D$10+'СЕТ СН'!$F$6-'СЕТ СН'!$F$22</f>
        <v>754.08260952000001</v>
      </c>
      <c r="M41" s="36">
        <f>SUMIFS(СВЦЭМ!$C$33:$C$776,СВЦЭМ!$A$33:$A$776,$A41,СВЦЭМ!$B$33:$B$776,M$11)+'СЕТ СН'!$F$12+СВЦЭМ!$D$10+'СЕТ СН'!$F$6-'СЕТ СН'!$F$22</f>
        <v>745.99032821000003</v>
      </c>
      <c r="N41" s="36">
        <f>SUMIFS(СВЦЭМ!$C$33:$C$776,СВЦЭМ!$A$33:$A$776,$A41,СВЦЭМ!$B$33:$B$776,N$11)+'СЕТ СН'!$F$12+СВЦЭМ!$D$10+'СЕТ СН'!$F$6-'СЕТ СН'!$F$22</f>
        <v>769.20939744999998</v>
      </c>
      <c r="O41" s="36">
        <f>SUMIFS(СВЦЭМ!$C$33:$C$776,СВЦЭМ!$A$33:$A$776,$A41,СВЦЭМ!$B$33:$B$776,O$11)+'СЕТ СН'!$F$12+СВЦЭМ!$D$10+'СЕТ СН'!$F$6-'СЕТ СН'!$F$22</f>
        <v>777.76813668</v>
      </c>
      <c r="P41" s="36">
        <f>SUMIFS(СВЦЭМ!$C$33:$C$776,СВЦЭМ!$A$33:$A$776,$A41,СВЦЭМ!$B$33:$B$776,P$11)+'СЕТ СН'!$F$12+СВЦЭМ!$D$10+'СЕТ СН'!$F$6-'СЕТ СН'!$F$22</f>
        <v>784.41311825000003</v>
      </c>
      <c r="Q41" s="36">
        <f>SUMIFS(СВЦЭМ!$C$33:$C$776,СВЦЭМ!$A$33:$A$776,$A41,СВЦЭМ!$B$33:$B$776,Q$11)+'СЕТ СН'!$F$12+СВЦЭМ!$D$10+'СЕТ СН'!$F$6-'СЕТ СН'!$F$22</f>
        <v>780.28592225</v>
      </c>
      <c r="R41" s="36">
        <f>SUMIFS(СВЦЭМ!$C$33:$C$776,СВЦЭМ!$A$33:$A$776,$A41,СВЦЭМ!$B$33:$B$776,R$11)+'СЕТ СН'!$F$12+СВЦЭМ!$D$10+'СЕТ СН'!$F$6-'СЕТ СН'!$F$22</f>
        <v>783.70035999999993</v>
      </c>
      <c r="S41" s="36">
        <f>SUMIFS(СВЦЭМ!$C$33:$C$776,СВЦЭМ!$A$33:$A$776,$A41,СВЦЭМ!$B$33:$B$776,S$11)+'СЕТ СН'!$F$12+СВЦЭМ!$D$10+'СЕТ СН'!$F$6-'СЕТ СН'!$F$22</f>
        <v>791.19471051999994</v>
      </c>
      <c r="T41" s="36">
        <f>SUMIFS(СВЦЭМ!$C$33:$C$776,СВЦЭМ!$A$33:$A$776,$A41,СВЦЭМ!$B$33:$B$776,T$11)+'СЕТ СН'!$F$12+СВЦЭМ!$D$10+'СЕТ СН'!$F$6-'СЕТ СН'!$F$22</f>
        <v>782.55081686999995</v>
      </c>
      <c r="U41" s="36">
        <f>SUMIFS(СВЦЭМ!$C$33:$C$776,СВЦЭМ!$A$33:$A$776,$A41,СВЦЭМ!$B$33:$B$776,U$11)+'СЕТ СН'!$F$12+СВЦЭМ!$D$10+'СЕТ СН'!$F$6-'СЕТ СН'!$F$22</f>
        <v>776.53079123999999</v>
      </c>
      <c r="V41" s="36">
        <f>SUMIFS(СВЦЭМ!$C$33:$C$776,СВЦЭМ!$A$33:$A$776,$A41,СВЦЭМ!$B$33:$B$776,V$11)+'СЕТ СН'!$F$12+СВЦЭМ!$D$10+'СЕТ СН'!$F$6-'СЕТ СН'!$F$22</f>
        <v>764.43359779000002</v>
      </c>
      <c r="W41" s="36">
        <f>SUMIFS(СВЦЭМ!$C$33:$C$776,СВЦЭМ!$A$33:$A$776,$A41,СВЦЭМ!$B$33:$B$776,W$11)+'СЕТ СН'!$F$12+СВЦЭМ!$D$10+'СЕТ СН'!$F$6-'СЕТ СН'!$F$22</f>
        <v>743.38730826999995</v>
      </c>
      <c r="X41" s="36">
        <f>SUMIFS(СВЦЭМ!$C$33:$C$776,СВЦЭМ!$A$33:$A$776,$A41,СВЦЭМ!$B$33:$B$776,X$11)+'СЕТ СН'!$F$12+СВЦЭМ!$D$10+'СЕТ СН'!$F$6-'СЕТ СН'!$F$22</f>
        <v>787.68604324</v>
      </c>
      <c r="Y41" s="36">
        <f>SUMIFS(СВЦЭМ!$C$33:$C$776,СВЦЭМ!$A$33:$A$776,$A41,СВЦЭМ!$B$33:$B$776,Y$11)+'СЕТ СН'!$F$12+СВЦЭМ!$D$10+'СЕТ СН'!$F$6-'СЕТ СН'!$F$22</f>
        <v>884.33377188999998</v>
      </c>
    </row>
    <row r="42" spans="1:25" ht="15.75" hidden="1" x14ac:dyDescent="0.2">
      <c r="A42" s="35">
        <f t="shared" si="0"/>
        <v>44013</v>
      </c>
      <c r="B42" s="36">
        <f>SUMIFS(СВЦЭМ!$C$33:$C$776,СВЦЭМ!$A$33:$A$776,$A42,СВЦЭМ!$B$33:$B$776,B$11)+'СЕТ СН'!$F$12+СВЦЭМ!$D$10+'СЕТ СН'!$F$6-'СЕТ СН'!$F$22</f>
        <v>123.66000805</v>
      </c>
      <c r="C42" s="36">
        <f>SUMIFS(СВЦЭМ!$C$33:$C$776,СВЦЭМ!$A$33:$A$776,$A42,СВЦЭМ!$B$33:$B$776,C$11)+'СЕТ СН'!$F$12+СВЦЭМ!$D$10+'СЕТ СН'!$F$6-'СЕТ СН'!$F$22</f>
        <v>123.66000805</v>
      </c>
      <c r="D42" s="36">
        <f>SUMIFS(СВЦЭМ!$C$33:$C$776,СВЦЭМ!$A$33:$A$776,$A42,СВЦЭМ!$B$33:$B$776,D$11)+'СЕТ СН'!$F$12+СВЦЭМ!$D$10+'СЕТ СН'!$F$6-'СЕТ СН'!$F$22</f>
        <v>123.66000805</v>
      </c>
      <c r="E42" s="36">
        <f>SUMIFS(СВЦЭМ!$C$33:$C$776,СВЦЭМ!$A$33:$A$776,$A42,СВЦЭМ!$B$33:$B$776,E$11)+'СЕТ СН'!$F$12+СВЦЭМ!$D$10+'СЕТ СН'!$F$6-'СЕТ СН'!$F$22</f>
        <v>123.66000805</v>
      </c>
      <c r="F42" s="36">
        <f>SUMIFS(СВЦЭМ!$C$33:$C$776,СВЦЭМ!$A$33:$A$776,$A42,СВЦЭМ!$B$33:$B$776,F$11)+'СЕТ СН'!$F$12+СВЦЭМ!$D$10+'СЕТ СН'!$F$6-'СЕТ СН'!$F$22</f>
        <v>123.66000805</v>
      </c>
      <c r="G42" s="36">
        <f>SUMIFS(СВЦЭМ!$C$33:$C$776,СВЦЭМ!$A$33:$A$776,$A42,СВЦЭМ!$B$33:$B$776,G$11)+'СЕТ СН'!$F$12+СВЦЭМ!$D$10+'СЕТ СН'!$F$6-'СЕТ СН'!$F$22</f>
        <v>123.66000805</v>
      </c>
      <c r="H42" s="36">
        <f>SUMIFS(СВЦЭМ!$C$33:$C$776,СВЦЭМ!$A$33:$A$776,$A42,СВЦЭМ!$B$33:$B$776,H$11)+'СЕТ СН'!$F$12+СВЦЭМ!$D$10+'СЕТ СН'!$F$6-'СЕТ СН'!$F$22</f>
        <v>123.66000805</v>
      </c>
      <c r="I42" s="36">
        <f>SUMIFS(СВЦЭМ!$C$33:$C$776,СВЦЭМ!$A$33:$A$776,$A42,СВЦЭМ!$B$33:$B$776,I$11)+'СЕТ СН'!$F$12+СВЦЭМ!$D$10+'СЕТ СН'!$F$6-'СЕТ СН'!$F$22</f>
        <v>123.66000805</v>
      </c>
      <c r="J42" s="36">
        <f>SUMIFS(СВЦЭМ!$C$33:$C$776,СВЦЭМ!$A$33:$A$776,$A42,СВЦЭМ!$B$33:$B$776,J$11)+'СЕТ СН'!$F$12+СВЦЭМ!$D$10+'СЕТ СН'!$F$6-'СЕТ СН'!$F$22</f>
        <v>123.66000805</v>
      </c>
      <c r="K42" s="36">
        <f>SUMIFS(СВЦЭМ!$C$33:$C$776,СВЦЭМ!$A$33:$A$776,$A42,СВЦЭМ!$B$33:$B$776,K$11)+'СЕТ СН'!$F$12+СВЦЭМ!$D$10+'СЕТ СН'!$F$6-'СЕТ СН'!$F$22</f>
        <v>123.66000805</v>
      </c>
      <c r="L42" s="36">
        <f>SUMIFS(СВЦЭМ!$C$33:$C$776,СВЦЭМ!$A$33:$A$776,$A42,СВЦЭМ!$B$33:$B$776,L$11)+'СЕТ СН'!$F$12+СВЦЭМ!$D$10+'СЕТ СН'!$F$6-'СЕТ СН'!$F$22</f>
        <v>123.66000805</v>
      </c>
      <c r="M42" s="36">
        <f>SUMIFS(СВЦЭМ!$C$33:$C$776,СВЦЭМ!$A$33:$A$776,$A42,СВЦЭМ!$B$33:$B$776,M$11)+'СЕТ СН'!$F$12+СВЦЭМ!$D$10+'СЕТ СН'!$F$6-'СЕТ СН'!$F$22</f>
        <v>123.66000805</v>
      </c>
      <c r="N42" s="36">
        <f>SUMIFS(СВЦЭМ!$C$33:$C$776,СВЦЭМ!$A$33:$A$776,$A42,СВЦЭМ!$B$33:$B$776,N$11)+'СЕТ СН'!$F$12+СВЦЭМ!$D$10+'СЕТ СН'!$F$6-'СЕТ СН'!$F$22</f>
        <v>123.66000805</v>
      </c>
      <c r="O42" s="36">
        <f>SUMIFS(СВЦЭМ!$C$33:$C$776,СВЦЭМ!$A$33:$A$776,$A42,СВЦЭМ!$B$33:$B$776,O$11)+'СЕТ СН'!$F$12+СВЦЭМ!$D$10+'СЕТ СН'!$F$6-'СЕТ СН'!$F$22</f>
        <v>123.66000805</v>
      </c>
      <c r="P42" s="36">
        <f>SUMIFS(СВЦЭМ!$C$33:$C$776,СВЦЭМ!$A$33:$A$776,$A42,СВЦЭМ!$B$33:$B$776,P$11)+'СЕТ СН'!$F$12+СВЦЭМ!$D$10+'СЕТ СН'!$F$6-'СЕТ СН'!$F$22</f>
        <v>123.66000805</v>
      </c>
      <c r="Q42" s="36">
        <f>SUMIFS(СВЦЭМ!$C$33:$C$776,СВЦЭМ!$A$33:$A$776,$A42,СВЦЭМ!$B$33:$B$776,Q$11)+'СЕТ СН'!$F$12+СВЦЭМ!$D$10+'СЕТ СН'!$F$6-'СЕТ СН'!$F$22</f>
        <v>123.66000805</v>
      </c>
      <c r="R42" s="36">
        <f>SUMIFS(СВЦЭМ!$C$33:$C$776,СВЦЭМ!$A$33:$A$776,$A42,СВЦЭМ!$B$33:$B$776,R$11)+'СЕТ СН'!$F$12+СВЦЭМ!$D$10+'СЕТ СН'!$F$6-'СЕТ СН'!$F$22</f>
        <v>123.66000805</v>
      </c>
      <c r="S42" s="36">
        <f>SUMIFS(СВЦЭМ!$C$33:$C$776,СВЦЭМ!$A$33:$A$776,$A42,СВЦЭМ!$B$33:$B$776,S$11)+'СЕТ СН'!$F$12+СВЦЭМ!$D$10+'СЕТ СН'!$F$6-'СЕТ СН'!$F$22</f>
        <v>123.66000805</v>
      </c>
      <c r="T42" s="36">
        <f>SUMIFS(СВЦЭМ!$C$33:$C$776,СВЦЭМ!$A$33:$A$776,$A42,СВЦЭМ!$B$33:$B$776,T$11)+'СЕТ СН'!$F$12+СВЦЭМ!$D$10+'СЕТ СН'!$F$6-'СЕТ СН'!$F$22</f>
        <v>123.66000805</v>
      </c>
      <c r="U42" s="36">
        <f>SUMIFS(СВЦЭМ!$C$33:$C$776,СВЦЭМ!$A$33:$A$776,$A42,СВЦЭМ!$B$33:$B$776,U$11)+'СЕТ СН'!$F$12+СВЦЭМ!$D$10+'СЕТ СН'!$F$6-'СЕТ СН'!$F$22</f>
        <v>123.66000805</v>
      </c>
      <c r="V42" s="36">
        <f>SUMIFS(СВЦЭМ!$C$33:$C$776,СВЦЭМ!$A$33:$A$776,$A42,СВЦЭМ!$B$33:$B$776,V$11)+'СЕТ СН'!$F$12+СВЦЭМ!$D$10+'СЕТ СН'!$F$6-'СЕТ СН'!$F$22</f>
        <v>123.66000805</v>
      </c>
      <c r="W42" s="36">
        <f>SUMIFS(СВЦЭМ!$C$33:$C$776,СВЦЭМ!$A$33:$A$776,$A42,СВЦЭМ!$B$33:$B$776,W$11)+'СЕТ СН'!$F$12+СВЦЭМ!$D$10+'СЕТ СН'!$F$6-'СЕТ СН'!$F$22</f>
        <v>123.66000805</v>
      </c>
      <c r="X42" s="36">
        <f>SUMIFS(СВЦЭМ!$C$33:$C$776,СВЦЭМ!$A$33:$A$776,$A42,СВЦЭМ!$B$33:$B$776,X$11)+'СЕТ СН'!$F$12+СВЦЭМ!$D$10+'СЕТ СН'!$F$6-'СЕТ СН'!$F$22</f>
        <v>123.66000805</v>
      </c>
      <c r="Y42" s="36">
        <f>SUMIFS(СВЦЭМ!$C$33:$C$776,СВЦЭМ!$A$33:$A$776,$A42,СВЦЭМ!$B$33:$B$776,Y$11)+'СЕТ СН'!$F$12+СВЦЭМ!$D$10+'СЕТ СН'!$F$6-'СЕТ СН'!$F$22</f>
        <v>123.66000805</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6" t="s">
        <v>7</v>
      </c>
      <c r="B45" s="130" t="s">
        <v>71</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5" ht="12.75" customHeight="1" x14ac:dyDescent="0.2">
      <c r="A46" s="137"/>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5" ht="12.75" customHeight="1" x14ac:dyDescent="0.2">
      <c r="A47" s="138"/>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01.06.2020</v>
      </c>
      <c r="B48" s="36">
        <f>SUMIFS(СВЦЭМ!$C$33:$C$776,СВЦЭМ!$A$33:$A$776,$A48,СВЦЭМ!$B$33:$B$776,B$47)+'СЕТ СН'!$G$12+СВЦЭМ!$D$10+'СЕТ СН'!$G$6-'СЕТ СН'!$G$22</f>
        <v>1369.6620213000001</v>
      </c>
      <c r="C48" s="36">
        <f>SUMIFS(СВЦЭМ!$C$33:$C$776,СВЦЭМ!$A$33:$A$776,$A48,СВЦЭМ!$B$33:$B$776,C$47)+'СЕТ СН'!$G$12+СВЦЭМ!$D$10+'СЕТ СН'!$G$6-'СЕТ СН'!$G$22</f>
        <v>1380.97262108</v>
      </c>
      <c r="D48" s="36">
        <f>SUMIFS(СВЦЭМ!$C$33:$C$776,СВЦЭМ!$A$33:$A$776,$A48,СВЦЭМ!$B$33:$B$776,D$47)+'СЕТ СН'!$G$12+СВЦЭМ!$D$10+'СЕТ СН'!$G$6-'СЕТ СН'!$G$22</f>
        <v>1396.8130630800001</v>
      </c>
      <c r="E48" s="36">
        <f>SUMIFS(СВЦЭМ!$C$33:$C$776,СВЦЭМ!$A$33:$A$776,$A48,СВЦЭМ!$B$33:$B$776,E$47)+'СЕТ СН'!$G$12+СВЦЭМ!$D$10+'СЕТ СН'!$G$6-'СЕТ СН'!$G$22</f>
        <v>1405.7858610799999</v>
      </c>
      <c r="F48" s="36">
        <f>SUMIFS(СВЦЭМ!$C$33:$C$776,СВЦЭМ!$A$33:$A$776,$A48,СВЦЭМ!$B$33:$B$776,F$47)+'СЕТ СН'!$G$12+СВЦЭМ!$D$10+'СЕТ СН'!$G$6-'СЕТ СН'!$G$22</f>
        <v>1402.7220705300001</v>
      </c>
      <c r="G48" s="36">
        <f>SUMIFS(СВЦЭМ!$C$33:$C$776,СВЦЭМ!$A$33:$A$776,$A48,СВЦЭМ!$B$33:$B$776,G$47)+'СЕТ СН'!$G$12+СВЦЭМ!$D$10+'СЕТ СН'!$G$6-'СЕТ СН'!$G$22</f>
        <v>1394.51176485</v>
      </c>
      <c r="H48" s="36">
        <f>SUMIFS(СВЦЭМ!$C$33:$C$776,СВЦЭМ!$A$33:$A$776,$A48,СВЦЭМ!$B$33:$B$776,H$47)+'СЕТ СН'!$G$12+СВЦЭМ!$D$10+'СЕТ СН'!$G$6-'СЕТ СН'!$G$22</f>
        <v>1386.1994319200001</v>
      </c>
      <c r="I48" s="36">
        <f>SUMIFS(СВЦЭМ!$C$33:$C$776,СВЦЭМ!$A$33:$A$776,$A48,СВЦЭМ!$B$33:$B$776,I$47)+'СЕТ СН'!$G$12+СВЦЭМ!$D$10+'СЕТ СН'!$G$6-'СЕТ СН'!$G$22</f>
        <v>1376.5225359000001</v>
      </c>
      <c r="J48" s="36">
        <f>SUMIFS(СВЦЭМ!$C$33:$C$776,СВЦЭМ!$A$33:$A$776,$A48,СВЦЭМ!$B$33:$B$776,J$47)+'СЕТ СН'!$G$12+СВЦЭМ!$D$10+'СЕТ СН'!$G$6-'СЕТ СН'!$G$22</f>
        <v>1342.35032864</v>
      </c>
      <c r="K48" s="36">
        <f>SUMIFS(СВЦЭМ!$C$33:$C$776,СВЦЭМ!$A$33:$A$776,$A48,СВЦЭМ!$B$33:$B$776,K$47)+'СЕТ СН'!$G$12+СВЦЭМ!$D$10+'СЕТ СН'!$G$6-'СЕТ СН'!$G$22</f>
        <v>1285.5339208800001</v>
      </c>
      <c r="L48" s="36">
        <f>SUMIFS(СВЦЭМ!$C$33:$C$776,СВЦЭМ!$A$33:$A$776,$A48,СВЦЭМ!$B$33:$B$776,L$47)+'СЕТ СН'!$G$12+СВЦЭМ!$D$10+'СЕТ СН'!$G$6-'СЕТ СН'!$G$22</f>
        <v>1308.6760072900001</v>
      </c>
      <c r="M48" s="36">
        <f>SUMIFS(СВЦЭМ!$C$33:$C$776,СВЦЭМ!$A$33:$A$776,$A48,СВЦЭМ!$B$33:$B$776,M$47)+'СЕТ СН'!$G$12+СВЦЭМ!$D$10+'СЕТ СН'!$G$6-'СЕТ СН'!$G$22</f>
        <v>1324.6389590900001</v>
      </c>
      <c r="N48" s="36">
        <f>SUMIFS(СВЦЭМ!$C$33:$C$776,СВЦЭМ!$A$33:$A$776,$A48,СВЦЭМ!$B$33:$B$776,N$47)+'СЕТ СН'!$G$12+СВЦЭМ!$D$10+'СЕТ СН'!$G$6-'СЕТ СН'!$G$22</f>
        <v>1314.8293451499999</v>
      </c>
      <c r="O48" s="36">
        <f>SUMIFS(СВЦЭМ!$C$33:$C$776,СВЦЭМ!$A$33:$A$776,$A48,СВЦЭМ!$B$33:$B$776,O$47)+'СЕТ СН'!$G$12+СВЦЭМ!$D$10+'СЕТ СН'!$G$6-'СЕТ СН'!$G$22</f>
        <v>1302.79970832</v>
      </c>
      <c r="P48" s="36">
        <f>SUMIFS(СВЦЭМ!$C$33:$C$776,СВЦЭМ!$A$33:$A$776,$A48,СВЦЭМ!$B$33:$B$776,P$47)+'СЕТ СН'!$G$12+СВЦЭМ!$D$10+'СЕТ СН'!$G$6-'СЕТ СН'!$G$22</f>
        <v>1296.9398583300001</v>
      </c>
      <c r="Q48" s="36">
        <f>SUMIFS(СВЦЭМ!$C$33:$C$776,СВЦЭМ!$A$33:$A$776,$A48,СВЦЭМ!$B$33:$B$776,Q$47)+'СЕТ СН'!$G$12+СВЦЭМ!$D$10+'СЕТ СН'!$G$6-'СЕТ СН'!$G$22</f>
        <v>1299.7010288000001</v>
      </c>
      <c r="R48" s="36">
        <f>SUMIFS(СВЦЭМ!$C$33:$C$776,СВЦЭМ!$A$33:$A$776,$A48,СВЦЭМ!$B$33:$B$776,R$47)+'СЕТ СН'!$G$12+СВЦЭМ!$D$10+'СЕТ СН'!$G$6-'СЕТ СН'!$G$22</f>
        <v>1298.6994363399999</v>
      </c>
      <c r="S48" s="36">
        <f>SUMIFS(СВЦЭМ!$C$33:$C$776,СВЦЭМ!$A$33:$A$776,$A48,СВЦЭМ!$B$33:$B$776,S$47)+'СЕТ СН'!$G$12+СВЦЭМ!$D$10+'СЕТ СН'!$G$6-'СЕТ СН'!$G$22</f>
        <v>1302.9253348299999</v>
      </c>
      <c r="T48" s="36">
        <f>SUMIFS(СВЦЭМ!$C$33:$C$776,СВЦЭМ!$A$33:$A$776,$A48,СВЦЭМ!$B$33:$B$776,T$47)+'СЕТ СН'!$G$12+СВЦЭМ!$D$10+'СЕТ СН'!$G$6-'СЕТ СН'!$G$22</f>
        <v>1311.9411600799999</v>
      </c>
      <c r="U48" s="36">
        <f>SUMIFS(СВЦЭМ!$C$33:$C$776,СВЦЭМ!$A$33:$A$776,$A48,СВЦЭМ!$B$33:$B$776,U$47)+'СЕТ СН'!$G$12+СВЦЭМ!$D$10+'СЕТ СН'!$G$6-'СЕТ СН'!$G$22</f>
        <v>1288.4538259400001</v>
      </c>
      <c r="V48" s="36">
        <f>SUMIFS(СВЦЭМ!$C$33:$C$776,СВЦЭМ!$A$33:$A$776,$A48,СВЦЭМ!$B$33:$B$776,V$47)+'СЕТ СН'!$G$12+СВЦЭМ!$D$10+'СЕТ СН'!$G$6-'СЕТ СН'!$G$22</f>
        <v>1301.0746681400001</v>
      </c>
      <c r="W48" s="36">
        <f>SUMIFS(СВЦЭМ!$C$33:$C$776,СВЦЭМ!$A$33:$A$776,$A48,СВЦЭМ!$B$33:$B$776,W$47)+'СЕТ СН'!$G$12+СВЦЭМ!$D$10+'СЕТ СН'!$G$6-'СЕТ СН'!$G$22</f>
        <v>1325.8558772599999</v>
      </c>
      <c r="X48" s="36">
        <f>SUMIFS(СВЦЭМ!$C$33:$C$776,СВЦЭМ!$A$33:$A$776,$A48,СВЦЭМ!$B$33:$B$776,X$47)+'СЕТ СН'!$G$12+СВЦЭМ!$D$10+'СЕТ СН'!$G$6-'СЕТ СН'!$G$22</f>
        <v>1300.05555095</v>
      </c>
      <c r="Y48" s="36">
        <f>SUMIFS(СВЦЭМ!$C$33:$C$776,СВЦЭМ!$A$33:$A$776,$A48,СВЦЭМ!$B$33:$B$776,Y$47)+'СЕТ СН'!$G$12+СВЦЭМ!$D$10+'СЕТ СН'!$G$6-'СЕТ СН'!$G$22</f>
        <v>1324.7988240100001</v>
      </c>
    </row>
    <row r="49" spans="1:25" ht="15.75" x14ac:dyDescent="0.2">
      <c r="A49" s="35">
        <f>A48+1</f>
        <v>43984</v>
      </c>
      <c r="B49" s="36">
        <f>SUMIFS(СВЦЭМ!$C$33:$C$776,СВЦЭМ!$A$33:$A$776,$A49,СВЦЭМ!$B$33:$B$776,B$47)+'СЕТ СН'!$G$12+СВЦЭМ!$D$10+'СЕТ СН'!$G$6-'СЕТ СН'!$G$22</f>
        <v>1345.1033359600001</v>
      </c>
      <c r="C49" s="36">
        <f>SUMIFS(СВЦЭМ!$C$33:$C$776,СВЦЭМ!$A$33:$A$776,$A49,СВЦЭМ!$B$33:$B$776,C$47)+'СЕТ СН'!$G$12+СВЦЭМ!$D$10+'СЕТ СН'!$G$6-'СЕТ СН'!$G$22</f>
        <v>1384.80396389</v>
      </c>
      <c r="D49" s="36">
        <f>SUMIFS(СВЦЭМ!$C$33:$C$776,СВЦЭМ!$A$33:$A$776,$A49,СВЦЭМ!$B$33:$B$776,D$47)+'СЕТ СН'!$G$12+СВЦЭМ!$D$10+'СЕТ СН'!$G$6-'СЕТ СН'!$G$22</f>
        <v>1411.6428512100001</v>
      </c>
      <c r="E49" s="36">
        <f>SUMIFS(СВЦЭМ!$C$33:$C$776,СВЦЭМ!$A$33:$A$776,$A49,СВЦЭМ!$B$33:$B$776,E$47)+'СЕТ СН'!$G$12+СВЦЭМ!$D$10+'СЕТ СН'!$G$6-'СЕТ СН'!$G$22</f>
        <v>1419.8505937300001</v>
      </c>
      <c r="F49" s="36">
        <f>SUMIFS(СВЦЭМ!$C$33:$C$776,СВЦЭМ!$A$33:$A$776,$A49,СВЦЭМ!$B$33:$B$776,F$47)+'СЕТ СН'!$G$12+СВЦЭМ!$D$10+'СЕТ СН'!$G$6-'СЕТ СН'!$G$22</f>
        <v>1425.40152081</v>
      </c>
      <c r="G49" s="36">
        <f>SUMIFS(СВЦЭМ!$C$33:$C$776,СВЦЭМ!$A$33:$A$776,$A49,СВЦЭМ!$B$33:$B$776,G$47)+'СЕТ СН'!$G$12+СВЦЭМ!$D$10+'СЕТ СН'!$G$6-'СЕТ СН'!$G$22</f>
        <v>1418.26925695</v>
      </c>
      <c r="H49" s="36">
        <f>SUMIFS(СВЦЭМ!$C$33:$C$776,СВЦЭМ!$A$33:$A$776,$A49,СВЦЭМ!$B$33:$B$776,H$47)+'СЕТ СН'!$G$12+СВЦЭМ!$D$10+'СЕТ СН'!$G$6-'СЕТ СН'!$G$22</f>
        <v>1380.57172502</v>
      </c>
      <c r="I49" s="36">
        <f>SUMIFS(СВЦЭМ!$C$33:$C$776,СВЦЭМ!$A$33:$A$776,$A49,СВЦЭМ!$B$33:$B$776,I$47)+'СЕТ СН'!$G$12+СВЦЭМ!$D$10+'СЕТ СН'!$G$6-'СЕТ СН'!$G$22</f>
        <v>1332.7601137700001</v>
      </c>
      <c r="J49" s="36">
        <f>SUMIFS(СВЦЭМ!$C$33:$C$776,СВЦЭМ!$A$33:$A$776,$A49,СВЦЭМ!$B$33:$B$776,J$47)+'СЕТ СН'!$G$12+СВЦЭМ!$D$10+'СЕТ СН'!$G$6-'СЕТ СН'!$G$22</f>
        <v>1354.0006164800002</v>
      </c>
      <c r="K49" s="36">
        <f>SUMIFS(СВЦЭМ!$C$33:$C$776,СВЦЭМ!$A$33:$A$776,$A49,СВЦЭМ!$B$33:$B$776,K$47)+'СЕТ СН'!$G$12+СВЦЭМ!$D$10+'СЕТ СН'!$G$6-'СЕТ СН'!$G$22</f>
        <v>1352.68130477</v>
      </c>
      <c r="L49" s="36">
        <f>SUMIFS(СВЦЭМ!$C$33:$C$776,СВЦЭМ!$A$33:$A$776,$A49,СВЦЭМ!$B$33:$B$776,L$47)+'СЕТ СН'!$G$12+СВЦЭМ!$D$10+'СЕТ СН'!$G$6-'СЕТ СН'!$G$22</f>
        <v>1338.28730584</v>
      </c>
      <c r="M49" s="36">
        <f>SUMIFS(СВЦЭМ!$C$33:$C$776,СВЦЭМ!$A$33:$A$776,$A49,СВЦЭМ!$B$33:$B$776,M$47)+'СЕТ СН'!$G$12+СВЦЭМ!$D$10+'СЕТ СН'!$G$6-'СЕТ СН'!$G$22</f>
        <v>1317.1599041500001</v>
      </c>
      <c r="N49" s="36">
        <f>SUMIFS(СВЦЭМ!$C$33:$C$776,СВЦЭМ!$A$33:$A$776,$A49,СВЦЭМ!$B$33:$B$776,N$47)+'СЕТ СН'!$G$12+СВЦЭМ!$D$10+'СЕТ СН'!$G$6-'СЕТ СН'!$G$22</f>
        <v>1308.8616173999999</v>
      </c>
      <c r="O49" s="36">
        <f>SUMIFS(СВЦЭМ!$C$33:$C$776,СВЦЭМ!$A$33:$A$776,$A49,СВЦЭМ!$B$33:$B$776,O$47)+'СЕТ СН'!$G$12+СВЦЭМ!$D$10+'СЕТ СН'!$G$6-'СЕТ СН'!$G$22</f>
        <v>1310.6689066200001</v>
      </c>
      <c r="P49" s="36">
        <f>SUMIFS(СВЦЭМ!$C$33:$C$776,СВЦЭМ!$A$33:$A$776,$A49,СВЦЭМ!$B$33:$B$776,P$47)+'СЕТ СН'!$G$12+СВЦЭМ!$D$10+'СЕТ СН'!$G$6-'СЕТ СН'!$G$22</f>
        <v>1322.5261037300002</v>
      </c>
      <c r="Q49" s="36">
        <f>SUMIFS(СВЦЭМ!$C$33:$C$776,СВЦЭМ!$A$33:$A$776,$A49,СВЦЭМ!$B$33:$B$776,Q$47)+'СЕТ СН'!$G$12+СВЦЭМ!$D$10+'СЕТ СН'!$G$6-'СЕТ СН'!$G$22</f>
        <v>1318.8457058700001</v>
      </c>
      <c r="R49" s="36">
        <f>SUMIFS(СВЦЭМ!$C$33:$C$776,СВЦЭМ!$A$33:$A$776,$A49,СВЦЭМ!$B$33:$B$776,R$47)+'СЕТ СН'!$G$12+СВЦЭМ!$D$10+'СЕТ СН'!$G$6-'СЕТ СН'!$G$22</f>
        <v>1312.46562481</v>
      </c>
      <c r="S49" s="36">
        <f>SUMIFS(СВЦЭМ!$C$33:$C$776,СВЦЭМ!$A$33:$A$776,$A49,СВЦЭМ!$B$33:$B$776,S$47)+'СЕТ СН'!$G$12+СВЦЭМ!$D$10+'СЕТ СН'!$G$6-'СЕТ СН'!$G$22</f>
        <v>1322.81684279</v>
      </c>
      <c r="T49" s="36">
        <f>SUMIFS(СВЦЭМ!$C$33:$C$776,СВЦЭМ!$A$33:$A$776,$A49,СВЦЭМ!$B$33:$B$776,T$47)+'СЕТ СН'!$G$12+СВЦЭМ!$D$10+'СЕТ СН'!$G$6-'СЕТ СН'!$G$22</f>
        <v>1333.9365783500002</v>
      </c>
      <c r="U49" s="36">
        <f>SUMIFS(СВЦЭМ!$C$33:$C$776,СВЦЭМ!$A$33:$A$776,$A49,СВЦЭМ!$B$33:$B$776,U$47)+'СЕТ СН'!$G$12+СВЦЭМ!$D$10+'СЕТ СН'!$G$6-'СЕТ СН'!$G$22</f>
        <v>1319.0778403600002</v>
      </c>
      <c r="V49" s="36">
        <f>SUMIFS(СВЦЭМ!$C$33:$C$776,СВЦЭМ!$A$33:$A$776,$A49,СВЦЭМ!$B$33:$B$776,V$47)+'СЕТ СН'!$G$12+СВЦЭМ!$D$10+'СЕТ СН'!$G$6-'СЕТ СН'!$G$22</f>
        <v>1323.3640507099999</v>
      </c>
      <c r="W49" s="36">
        <f>SUMIFS(СВЦЭМ!$C$33:$C$776,СВЦЭМ!$A$33:$A$776,$A49,СВЦЭМ!$B$33:$B$776,W$47)+'СЕТ СН'!$G$12+СВЦЭМ!$D$10+'СЕТ СН'!$G$6-'СЕТ СН'!$G$22</f>
        <v>1320.07046786</v>
      </c>
      <c r="X49" s="36">
        <f>SUMIFS(СВЦЭМ!$C$33:$C$776,СВЦЭМ!$A$33:$A$776,$A49,СВЦЭМ!$B$33:$B$776,X$47)+'СЕТ СН'!$G$12+СВЦЭМ!$D$10+'СЕТ СН'!$G$6-'СЕТ СН'!$G$22</f>
        <v>1295.53064722</v>
      </c>
      <c r="Y49" s="36">
        <f>SUMIFS(СВЦЭМ!$C$33:$C$776,СВЦЭМ!$A$33:$A$776,$A49,СВЦЭМ!$B$33:$B$776,Y$47)+'СЕТ СН'!$G$12+СВЦЭМ!$D$10+'СЕТ СН'!$G$6-'СЕТ СН'!$G$22</f>
        <v>1293.7694257600001</v>
      </c>
    </row>
    <row r="50" spans="1:25" ht="15.75" x14ac:dyDescent="0.2">
      <c r="A50" s="35">
        <f t="shared" ref="A50:A78" si="1">A49+1</f>
        <v>43985</v>
      </c>
      <c r="B50" s="36">
        <f>SUMIFS(СВЦЭМ!$C$33:$C$776,СВЦЭМ!$A$33:$A$776,$A50,СВЦЭМ!$B$33:$B$776,B$47)+'СЕТ СН'!$G$12+СВЦЭМ!$D$10+'СЕТ СН'!$G$6-'СЕТ СН'!$G$22</f>
        <v>1401.0405773299999</v>
      </c>
      <c r="C50" s="36">
        <f>SUMIFS(СВЦЭМ!$C$33:$C$776,СВЦЭМ!$A$33:$A$776,$A50,СВЦЭМ!$B$33:$B$776,C$47)+'СЕТ СН'!$G$12+СВЦЭМ!$D$10+'СЕТ СН'!$G$6-'СЕТ СН'!$G$22</f>
        <v>1423.7480721400002</v>
      </c>
      <c r="D50" s="36">
        <f>SUMIFS(СВЦЭМ!$C$33:$C$776,СВЦЭМ!$A$33:$A$776,$A50,СВЦЭМ!$B$33:$B$776,D$47)+'СЕТ СН'!$G$12+СВЦЭМ!$D$10+'СЕТ СН'!$G$6-'СЕТ СН'!$G$22</f>
        <v>1427.12728982</v>
      </c>
      <c r="E50" s="36">
        <f>SUMIFS(СВЦЭМ!$C$33:$C$776,СВЦЭМ!$A$33:$A$776,$A50,СВЦЭМ!$B$33:$B$776,E$47)+'СЕТ СН'!$G$12+СВЦЭМ!$D$10+'СЕТ СН'!$G$6-'СЕТ СН'!$G$22</f>
        <v>1428.3831472000002</v>
      </c>
      <c r="F50" s="36">
        <f>SUMIFS(СВЦЭМ!$C$33:$C$776,СВЦЭМ!$A$33:$A$776,$A50,СВЦЭМ!$B$33:$B$776,F$47)+'СЕТ СН'!$G$12+СВЦЭМ!$D$10+'СЕТ СН'!$G$6-'СЕТ СН'!$G$22</f>
        <v>1423.6760295900001</v>
      </c>
      <c r="G50" s="36">
        <f>SUMIFS(СВЦЭМ!$C$33:$C$776,СВЦЭМ!$A$33:$A$776,$A50,СВЦЭМ!$B$33:$B$776,G$47)+'СЕТ СН'!$G$12+СВЦЭМ!$D$10+'СЕТ СН'!$G$6-'СЕТ СН'!$G$22</f>
        <v>1422.39233371</v>
      </c>
      <c r="H50" s="36">
        <f>SUMIFS(СВЦЭМ!$C$33:$C$776,СВЦЭМ!$A$33:$A$776,$A50,СВЦЭМ!$B$33:$B$776,H$47)+'СЕТ СН'!$G$12+СВЦЭМ!$D$10+'СЕТ СН'!$G$6-'СЕТ СН'!$G$22</f>
        <v>1424.7844143500001</v>
      </c>
      <c r="I50" s="36">
        <f>SUMIFS(СВЦЭМ!$C$33:$C$776,СВЦЭМ!$A$33:$A$776,$A50,СВЦЭМ!$B$33:$B$776,I$47)+'СЕТ СН'!$G$12+СВЦЭМ!$D$10+'СЕТ СН'!$G$6-'СЕТ СН'!$G$22</f>
        <v>1392.0085090299999</v>
      </c>
      <c r="J50" s="36">
        <f>SUMIFS(СВЦЭМ!$C$33:$C$776,СВЦЭМ!$A$33:$A$776,$A50,СВЦЭМ!$B$33:$B$776,J$47)+'СЕТ СН'!$G$12+СВЦЭМ!$D$10+'СЕТ СН'!$G$6-'СЕТ СН'!$G$22</f>
        <v>1405.79037111</v>
      </c>
      <c r="K50" s="36">
        <f>SUMIFS(СВЦЭМ!$C$33:$C$776,СВЦЭМ!$A$33:$A$776,$A50,СВЦЭМ!$B$33:$B$776,K$47)+'СЕТ СН'!$G$12+СВЦЭМ!$D$10+'СЕТ СН'!$G$6-'СЕТ СН'!$G$22</f>
        <v>1401.09397838</v>
      </c>
      <c r="L50" s="36">
        <f>SUMIFS(СВЦЭМ!$C$33:$C$776,СВЦЭМ!$A$33:$A$776,$A50,СВЦЭМ!$B$33:$B$776,L$47)+'СЕТ СН'!$G$12+СВЦЭМ!$D$10+'СЕТ СН'!$G$6-'СЕТ СН'!$G$22</f>
        <v>1356.8322688799999</v>
      </c>
      <c r="M50" s="36">
        <f>SUMIFS(СВЦЭМ!$C$33:$C$776,СВЦЭМ!$A$33:$A$776,$A50,СВЦЭМ!$B$33:$B$776,M$47)+'СЕТ СН'!$G$12+СВЦЭМ!$D$10+'СЕТ СН'!$G$6-'СЕТ СН'!$G$22</f>
        <v>1309.6803277600002</v>
      </c>
      <c r="N50" s="36">
        <f>SUMIFS(СВЦЭМ!$C$33:$C$776,СВЦЭМ!$A$33:$A$776,$A50,СВЦЭМ!$B$33:$B$776,N$47)+'СЕТ СН'!$G$12+СВЦЭМ!$D$10+'СЕТ СН'!$G$6-'СЕТ СН'!$G$22</f>
        <v>1290.45861773</v>
      </c>
      <c r="O50" s="36">
        <f>SUMIFS(СВЦЭМ!$C$33:$C$776,СВЦЭМ!$A$33:$A$776,$A50,СВЦЭМ!$B$33:$B$776,O$47)+'СЕТ СН'!$G$12+СВЦЭМ!$D$10+'СЕТ СН'!$G$6-'СЕТ СН'!$G$22</f>
        <v>1289.84651773</v>
      </c>
      <c r="P50" s="36">
        <f>SUMIFS(СВЦЭМ!$C$33:$C$776,СВЦЭМ!$A$33:$A$776,$A50,СВЦЭМ!$B$33:$B$776,P$47)+'СЕТ СН'!$G$12+СВЦЭМ!$D$10+'СЕТ СН'!$G$6-'СЕТ СН'!$G$22</f>
        <v>1295.60844795</v>
      </c>
      <c r="Q50" s="36">
        <f>SUMIFS(СВЦЭМ!$C$33:$C$776,СВЦЭМ!$A$33:$A$776,$A50,СВЦЭМ!$B$33:$B$776,Q$47)+'СЕТ СН'!$G$12+СВЦЭМ!$D$10+'СЕТ СН'!$G$6-'СЕТ СН'!$G$22</f>
        <v>1295.6991976899999</v>
      </c>
      <c r="R50" s="36">
        <f>SUMIFS(СВЦЭМ!$C$33:$C$776,СВЦЭМ!$A$33:$A$776,$A50,СВЦЭМ!$B$33:$B$776,R$47)+'СЕТ СН'!$G$12+СВЦЭМ!$D$10+'СЕТ СН'!$G$6-'СЕТ СН'!$G$22</f>
        <v>1293.5182538700001</v>
      </c>
      <c r="S50" s="36">
        <f>SUMIFS(СВЦЭМ!$C$33:$C$776,СВЦЭМ!$A$33:$A$776,$A50,СВЦЭМ!$B$33:$B$776,S$47)+'СЕТ СН'!$G$12+СВЦЭМ!$D$10+'СЕТ СН'!$G$6-'СЕТ СН'!$G$22</f>
        <v>1291.6566865200002</v>
      </c>
      <c r="T50" s="36">
        <f>SUMIFS(СВЦЭМ!$C$33:$C$776,СВЦЭМ!$A$33:$A$776,$A50,СВЦЭМ!$B$33:$B$776,T$47)+'СЕТ СН'!$G$12+СВЦЭМ!$D$10+'СЕТ СН'!$G$6-'СЕТ СН'!$G$22</f>
        <v>1317.29779388</v>
      </c>
      <c r="U50" s="36">
        <f>SUMIFS(СВЦЭМ!$C$33:$C$776,СВЦЭМ!$A$33:$A$776,$A50,СВЦЭМ!$B$33:$B$776,U$47)+'СЕТ СН'!$G$12+СВЦЭМ!$D$10+'СЕТ СН'!$G$6-'СЕТ СН'!$G$22</f>
        <v>1287.9288956400001</v>
      </c>
      <c r="V50" s="36">
        <f>SUMIFS(СВЦЭМ!$C$33:$C$776,СВЦЭМ!$A$33:$A$776,$A50,СВЦЭМ!$B$33:$B$776,V$47)+'СЕТ СН'!$G$12+СВЦЭМ!$D$10+'СЕТ СН'!$G$6-'СЕТ СН'!$G$22</f>
        <v>1240.1967481400002</v>
      </c>
      <c r="W50" s="36">
        <f>SUMIFS(СВЦЭМ!$C$33:$C$776,СВЦЭМ!$A$33:$A$776,$A50,СВЦЭМ!$B$33:$B$776,W$47)+'СЕТ СН'!$G$12+СВЦЭМ!$D$10+'СЕТ СН'!$G$6-'СЕТ СН'!$G$22</f>
        <v>1238.1319096900002</v>
      </c>
      <c r="X50" s="36">
        <f>SUMIFS(СВЦЭМ!$C$33:$C$776,СВЦЭМ!$A$33:$A$776,$A50,СВЦЭМ!$B$33:$B$776,X$47)+'СЕТ СН'!$G$12+СВЦЭМ!$D$10+'СЕТ СН'!$G$6-'СЕТ СН'!$G$22</f>
        <v>1282.37423588</v>
      </c>
      <c r="Y50" s="36">
        <f>SUMIFS(СВЦЭМ!$C$33:$C$776,СВЦЭМ!$A$33:$A$776,$A50,СВЦЭМ!$B$33:$B$776,Y$47)+'СЕТ СН'!$G$12+СВЦЭМ!$D$10+'СЕТ СН'!$G$6-'СЕТ СН'!$G$22</f>
        <v>1347.89883076</v>
      </c>
    </row>
    <row r="51" spans="1:25" ht="15.75" x14ac:dyDescent="0.2">
      <c r="A51" s="35">
        <f t="shared" si="1"/>
        <v>43986</v>
      </c>
      <c r="B51" s="36">
        <f>SUMIFS(СВЦЭМ!$C$33:$C$776,СВЦЭМ!$A$33:$A$776,$A51,СВЦЭМ!$B$33:$B$776,B$47)+'СЕТ СН'!$G$12+СВЦЭМ!$D$10+'СЕТ СН'!$G$6-'СЕТ СН'!$G$22</f>
        <v>1429.7899591400001</v>
      </c>
      <c r="C51" s="36">
        <f>SUMIFS(СВЦЭМ!$C$33:$C$776,СВЦЭМ!$A$33:$A$776,$A51,СВЦЭМ!$B$33:$B$776,C$47)+'СЕТ СН'!$G$12+СВЦЭМ!$D$10+'СЕТ СН'!$G$6-'СЕТ СН'!$G$22</f>
        <v>1443.9064485200001</v>
      </c>
      <c r="D51" s="36">
        <f>SUMIFS(СВЦЭМ!$C$33:$C$776,СВЦЭМ!$A$33:$A$776,$A51,СВЦЭМ!$B$33:$B$776,D$47)+'СЕТ СН'!$G$12+СВЦЭМ!$D$10+'СЕТ СН'!$G$6-'СЕТ СН'!$G$22</f>
        <v>1449.26691882</v>
      </c>
      <c r="E51" s="36">
        <f>SUMIFS(СВЦЭМ!$C$33:$C$776,СВЦЭМ!$A$33:$A$776,$A51,СВЦЭМ!$B$33:$B$776,E$47)+'СЕТ СН'!$G$12+СВЦЭМ!$D$10+'СЕТ СН'!$G$6-'СЕТ СН'!$G$22</f>
        <v>1458.07283749</v>
      </c>
      <c r="F51" s="36">
        <f>SUMIFS(СВЦЭМ!$C$33:$C$776,СВЦЭМ!$A$33:$A$776,$A51,СВЦЭМ!$B$33:$B$776,F$47)+'СЕТ СН'!$G$12+СВЦЭМ!$D$10+'СЕТ СН'!$G$6-'СЕТ СН'!$G$22</f>
        <v>1468.4161199099999</v>
      </c>
      <c r="G51" s="36">
        <f>SUMIFS(СВЦЭМ!$C$33:$C$776,СВЦЭМ!$A$33:$A$776,$A51,СВЦЭМ!$B$33:$B$776,G$47)+'СЕТ СН'!$G$12+СВЦЭМ!$D$10+'СЕТ СН'!$G$6-'СЕТ СН'!$G$22</f>
        <v>1472.1885126900002</v>
      </c>
      <c r="H51" s="36">
        <f>SUMIFS(СВЦЭМ!$C$33:$C$776,СВЦЭМ!$A$33:$A$776,$A51,СВЦЭМ!$B$33:$B$776,H$47)+'СЕТ СН'!$G$12+СВЦЭМ!$D$10+'СЕТ СН'!$G$6-'СЕТ СН'!$G$22</f>
        <v>1466.7900158100001</v>
      </c>
      <c r="I51" s="36">
        <f>SUMIFS(СВЦЭМ!$C$33:$C$776,СВЦЭМ!$A$33:$A$776,$A51,СВЦЭМ!$B$33:$B$776,I$47)+'СЕТ СН'!$G$12+СВЦЭМ!$D$10+'СЕТ СН'!$G$6-'СЕТ СН'!$G$22</f>
        <v>1425.6464921900001</v>
      </c>
      <c r="J51" s="36">
        <f>SUMIFS(СВЦЭМ!$C$33:$C$776,СВЦЭМ!$A$33:$A$776,$A51,СВЦЭМ!$B$33:$B$776,J$47)+'СЕТ СН'!$G$12+СВЦЭМ!$D$10+'СЕТ СН'!$G$6-'СЕТ СН'!$G$22</f>
        <v>1425.5539307500001</v>
      </c>
      <c r="K51" s="36">
        <f>SUMIFS(СВЦЭМ!$C$33:$C$776,СВЦЭМ!$A$33:$A$776,$A51,СВЦЭМ!$B$33:$B$776,K$47)+'СЕТ СН'!$G$12+СВЦЭМ!$D$10+'СЕТ СН'!$G$6-'СЕТ СН'!$G$22</f>
        <v>1396.5552026099999</v>
      </c>
      <c r="L51" s="36">
        <f>SUMIFS(СВЦЭМ!$C$33:$C$776,СВЦЭМ!$A$33:$A$776,$A51,СВЦЭМ!$B$33:$B$776,L$47)+'СЕТ СН'!$G$12+СВЦЭМ!$D$10+'СЕТ СН'!$G$6-'СЕТ СН'!$G$22</f>
        <v>1360.06829991</v>
      </c>
      <c r="M51" s="36">
        <f>SUMIFS(СВЦЭМ!$C$33:$C$776,СВЦЭМ!$A$33:$A$776,$A51,СВЦЭМ!$B$33:$B$776,M$47)+'СЕТ СН'!$G$12+СВЦЭМ!$D$10+'СЕТ СН'!$G$6-'СЕТ СН'!$G$22</f>
        <v>1330.8825271400001</v>
      </c>
      <c r="N51" s="36">
        <f>SUMIFS(СВЦЭМ!$C$33:$C$776,СВЦЭМ!$A$33:$A$776,$A51,СВЦЭМ!$B$33:$B$776,N$47)+'СЕТ СН'!$G$12+СВЦЭМ!$D$10+'СЕТ СН'!$G$6-'СЕТ СН'!$G$22</f>
        <v>1330.4240779500001</v>
      </c>
      <c r="O51" s="36">
        <f>SUMIFS(СВЦЭМ!$C$33:$C$776,СВЦЭМ!$A$33:$A$776,$A51,СВЦЭМ!$B$33:$B$776,O$47)+'СЕТ СН'!$G$12+СВЦЭМ!$D$10+'СЕТ СН'!$G$6-'СЕТ СН'!$G$22</f>
        <v>1335.6025043700001</v>
      </c>
      <c r="P51" s="36">
        <f>SUMIFS(СВЦЭМ!$C$33:$C$776,СВЦЭМ!$A$33:$A$776,$A51,СВЦЭМ!$B$33:$B$776,P$47)+'СЕТ СН'!$G$12+СВЦЭМ!$D$10+'СЕТ СН'!$G$6-'СЕТ СН'!$G$22</f>
        <v>1342.34108429</v>
      </c>
      <c r="Q51" s="36">
        <f>SUMIFS(СВЦЭМ!$C$33:$C$776,СВЦЭМ!$A$33:$A$776,$A51,СВЦЭМ!$B$33:$B$776,Q$47)+'СЕТ СН'!$G$12+СВЦЭМ!$D$10+'СЕТ СН'!$G$6-'СЕТ СН'!$G$22</f>
        <v>1333.19683175</v>
      </c>
      <c r="R51" s="36">
        <f>SUMIFS(СВЦЭМ!$C$33:$C$776,СВЦЭМ!$A$33:$A$776,$A51,СВЦЭМ!$B$33:$B$776,R$47)+'СЕТ СН'!$G$12+СВЦЭМ!$D$10+'СЕТ СН'!$G$6-'СЕТ СН'!$G$22</f>
        <v>1326.7799836700001</v>
      </c>
      <c r="S51" s="36">
        <f>SUMIFS(СВЦЭМ!$C$33:$C$776,СВЦЭМ!$A$33:$A$776,$A51,СВЦЭМ!$B$33:$B$776,S$47)+'СЕТ СН'!$G$12+СВЦЭМ!$D$10+'СЕТ СН'!$G$6-'СЕТ СН'!$G$22</f>
        <v>1329.5510218500001</v>
      </c>
      <c r="T51" s="36">
        <f>SUMIFS(СВЦЭМ!$C$33:$C$776,СВЦЭМ!$A$33:$A$776,$A51,СВЦЭМ!$B$33:$B$776,T$47)+'СЕТ СН'!$G$12+СВЦЭМ!$D$10+'СЕТ СН'!$G$6-'СЕТ СН'!$G$22</f>
        <v>1314.5853313900002</v>
      </c>
      <c r="U51" s="36">
        <f>SUMIFS(СВЦЭМ!$C$33:$C$776,СВЦЭМ!$A$33:$A$776,$A51,СВЦЭМ!$B$33:$B$776,U$47)+'СЕТ СН'!$G$12+СВЦЭМ!$D$10+'СЕТ СН'!$G$6-'СЕТ СН'!$G$22</f>
        <v>1273.9801604600002</v>
      </c>
      <c r="V51" s="36">
        <f>SUMIFS(СВЦЭМ!$C$33:$C$776,СВЦЭМ!$A$33:$A$776,$A51,СВЦЭМ!$B$33:$B$776,V$47)+'СЕТ СН'!$G$12+СВЦЭМ!$D$10+'СЕТ СН'!$G$6-'СЕТ СН'!$G$22</f>
        <v>1270.8723185399999</v>
      </c>
      <c r="W51" s="36">
        <f>SUMIFS(СВЦЭМ!$C$33:$C$776,СВЦЭМ!$A$33:$A$776,$A51,СВЦЭМ!$B$33:$B$776,W$47)+'СЕТ СН'!$G$12+СВЦЭМ!$D$10+'СЕТ СН'!$G$6-'СЕТ СН'!$G$22</f>
        <v>1264.7914201100002</v>
      </c>
      <c r="X51" s="36">
        <f>SUMIFS(СВЦЭМ!$C$33:$C$776,СВЦЭМ!$A$33:$A$776,$A51,СВЦЭМ!$B$33:$B$776,X$47)+'СЕТ СН'!$G$12+СВЦЭМ!$D$10+'СЕТ СН'!$G$6-'СЕТ СН'!$G$22</f>
        <v>1298.4829789300002</v>
      </c>
      <c r="Y51" s="36">
        <f>SUMIFS(СВЦЭМ!$C$33:$C$776,СВЦЭМ!$A$33:$A$776,$A51,СВЦЭМ!$B$33:$B$776,Y$47)+'СЕТ СН'!$G$12+СВЦЭМ!$D$10+'СЕТ СН'!$G$6-'СЕТ СН'!$G$22</f>
        <v>1359.7151954599999</v>
      </c>
    </row>
    <row r="52" spans="1:25" ht="15.75" x14ac:dyDescent="0.2">
      <c r="A52" s="35">
        <f t="shared" si="1"/>
        <v>43987</v>
      </c>
      <c r="B52" s="36">
        <f>SUMIFS(СВЦЭМ!$C$33:$C$776,СВЦЭМ!$A$33:$A$776,$A52,СВЦЭМ!$B$33:$B$776,B$47)+'СЕТ СН'!$G$12+СВЦЭМ!$D$10+'СЕТ СН'!$G$6-'СЕТ СН'!$G$22</f>
        <v>1467.8480146000002</v>
      </c>
      <c r="C52" s="36">
        <f>SUMIFS(СВЦЭМ!$C$33:$C$776,СВЦЭМ!$A$33:$A$776,$A52,СВЦЭМ!$B$33:$B$776,C$47)+'СЕТ СН'!$G$12+СВЦЭМ!$D$10+'СЕТ СН'!$G$6-'СЕТ СН'!$G$22</f>
        <v>1484.42479613</v>
      </c>
      <c r="D52" s="36">
        <f>SUMIFS(СВЦЭМ!$C$33:$C$776,СВЦЭМ!$A$33:$A$776,$A52,СВЦЭМ!$B$33:$B$776,D$47)+'СЕТ СН'!$G$12+СВЦЭМ!$D$10+'СЕТ СН'!$G$6-'СЕТ СН'!$G$22</f>
        <v>1504.4365357300001</v>
      </c>
      <c r="E52" s="36">
        <f>SUMIFS(СВЦЭМ!$C$33:$C$776,СВЦЭМ!$A$33:$A$776,$A52,СВЦЭМ!$B$33:$B$776,E$47)+'СЕТ СН'!$G$12+СВЦЭМ!$D$10+'СЕТ СН'!$G$6-'СЕТ СН'!$G$22</f>
        <v>1523.2591482100001</v>
      </c>
      <c r="F52" s="36">
        <f>SUMIFS(СВЦЭМ!$C$33:$C$776,СВЦЭМ!$A$33:$A$776,$A52,СВЦЭМ!$B$33:$B$776,F$47)+'СЕТ СН'!$G$12+СВЦЭМ!$D$10+'СЕТ СН'!$G$6-'СЕТ СН'!$G$22</f>
        <v>1523.2499177</v>
      </c>
      <c r="G52" s="36">
        <f>SUMIFS(СВЦЭМ!$C$33:$C$776,СВЦЭМ!$A$33:$A$776,$A52,СВЦЭМ!$B$33:$B$776,G$47)+'СЕТ СН'!$G$12+СВЦЭМ!$D$10+'СЕТ СН'!$G$6-'СЕТ СН'!$G$22</f>
        <v>1520.9218710300001</v>
      </c>
      <c r="H52" s="36">
        <f>SUMIFS(СВЦЭМ!$C$33:$C$776,СВЦЭМ!$A$33:$A$776,$A52,СВЦЭМ!$B$33:$B$776,H$47)+'СЕТ СН'!$G$12+СВЦЭМ!$D$10+'СЕТ СН'!$G$6-'СЕТ СН'!$G$22</f>
        <v>1484.6385058800001</v>
      </c>
      <c r="I52" s="36">
        <f>SUMIFS(СВЦЭМ!$C$33:$C$776,СВЦЭМ!$A$33:$A$776,$A52,СВЦЭМ!$B$33:$B$776,I$47)+'СЕТ СН'!$G$12+СВЦЭМ!$D$10+'СЕТ СН'!$G$6-'СЕТ СН'!$G$22</f>
        <v>1439.11110199</v>
      </c>
      <c r="J52" s="36">
        <f>SUMIFS(СВЦЭМ!$C$33:$C$776,СВЦЭМ!$A$33:$A$776,$A52,СВЦЭМ!$B$33:$B$776,J$47)+'СЕТ СН'!$G$12+СВЦЭМ!$D$10+'СЕТ СН'!$G$6-'СЕТ СН'!$G$22</f>
        <v>1382.7077985599999</v>
      </c>
      <c r="K52" s="36">
        <f>SUMIFS(СВЦЭМ!$C$33:$C$776,СВЦЭМ!$A$33:$A$776,$A52,СВЦЭМ!$B$33:$B$776,K$47)+'СЕТ СН'!$G$12+СВЦЭМ!$D$10+'СЕТ СН'!$G$6-'СЕТ СН'!$G$22</f>
        <v>1299.0647801</v>
      </c>
      <c r="L52" s="36">
        <f>SUMIFS(СВЦЭМ!$C$33:$C$776,СВЦЭМ!$A$33:$A$776,$A52,СВЦЭМ!$B$33:$B$776,L$47)+'СЕТ СН'!$G$12+СВЦЭМ!$D$10+'СЕТ СН'!$G$6-'СЕТ СН'!$G$22</f>
        <v>1266.274494</v>
      </c>
      <c r="M52" s="36">
        <f>SUMIFS(СВЦЭМ!$C$33:$C$776,СВЦЭМ!$A$33:$A$776,$A52,СВЦЭМ!$B$33:$B$776,M$47)+'СЕТ СН'!$G$12+СВЦЭМ!$D$10+'СЕТ СН'!$G$6-'СЕТ СН'!$G$22</f>
        <v>1267.9702274700001</v>
      </c>
      <c r="N52" s="36">
        <f>SUMIFS(СВЦЭМ!$C$33:$C$776,СВЦЭМ!$A$33:$A$776,$A52,СВЦЭМ!$B$33:$B$776,N$47)+'СЕТ СН'!$G$12+СВЦЭМ!$D$10+'СЕТ СН'!$G$6-'СЕТ СН'!$G$22</f>
        <v>1267.89572894</v>
      </c>
      <c r="O52" s="36">
        <f>SUMIFS(СВЦЭМ!$C$33:$C$776,СВЦЭМ!$A$33:$A$776,$A52,СВЦЭМ!$B$33:$B$776,O$47)+'СЕТ СН'!$G$12+СВЦЭМ!$D$10+'СЕТ СН'!$G$6-'СЕТ СН'!$G$22</f>
        <v>1279.9053645200001</v>
      </c>
      <c r="P52" s="36">
        <f>SUMIFS(СВЦЭМ!$C$33:$C$776,СВЦЭМ!$A$33:$A$776,$A52,СВЦЭМ!$B$33:$B$776,P$47)+'СЕТ СН'!$G$12+СВЦЭМ!$D$10+'СЕТ СН'!$G$6-'СЕТ СН'!$G$22</f>
        <v>1293.2995569</v>
      </c>
      <c r="Q52" s="36">
        <f>SUMIFS(СВЦЭМ!$C$33:$C$776,СВЦЭМ!$A$33:$A$776,$A52,СВЦЭМ!$B$33:$B$776,Q$47)+'СЕТ СН'!$G$12+СВЦЭМ!$D$10+'СЕТ СН'!$G$6-'СЕТ СН'!$G$22</f>
        <v>1299.1480197800001</v>
      </c>
      <c r="R52" s="36">
        <f>SUMIFS(СВЦЭМ!$C$33:$C$776,СВЦЭМ!$A$33:$A$776,$A52,СВЦЭМ!$B$33:$B$776,R$47)+'СЕТ СН'!$G$12+СВЦЭМ!$D$10+'СЕТ СН'!$G$6-'СЕТ СН'!$G$22</f>
        <v>1295.43851982</v>
      </c>
      <c r="S52" s="36">
        <f>SUMIFS(СВЦЭМ!$C$33:$C$776,СВЦЭМ!$A$33:$A$776,$A52,СВЦЭМ!$B$33:$B$776,S$47)+'СЕТ СН'!$G$12+СВЦЭМ!$D$10+'СЕТ СН'!$G$6-'СЕТ СН'!$G$22</f>
        <v>1297.0370651799999</v>
      </c>
      <c r="T52" s="36">
        <f>SUMIFS(СВЦЭМ!$C$33:$C$776,СВЦЭМ!$A$33:$A$776,$A52,СВЦЭМ!$B$33:$B$776,T$47)+'СЕТ СН'!$G$12+СВЦЭМ!$D$10+'СЕТ СН'!$G$6-'СЕТ СН'!$G$22</f>
        <v>1289.5930376199999</v>
      </c>
      <c r="U52" s="36">
        <f>SUMIFS(СВЦЭМ!$C$33:$C$776,СВЦЭМ!$A$33:$A$776,$A52,СВЦЭМ!$B$33:$B$776,U$47)+'СЕТ СН'!$G$12+СВЦЭМ!$D$10+'СЕТ СН'!$G$6-'СЕТ СН'!$G$22</f>
        <v>1282.3756832200002</v>
      </c>
      <c r="V52" s="36">
        <f>SUMIFS(СВЦЭМ!$C$33:$C$776,СВЦЭМ!$A$33:$A$776,$A52,СВЦЭМ!$B$33:$B$776,V$47)+'СЕТ СН'!$G$12+СВЦЭМ!$D$10+'СЕТ СН'!$G$6-'СЕТ СН'!$G$22</f>
        <v>1265.6155121900001</v>
      </c>
      <c r="W52" s="36">
        <f>SUMIFS(СВЦЭМ!$C$33:$C$776,СВЦЭМ!$A$33:$A$776,$A52,СВЦЭМ!$B$33:$B$776,W$47)+'СЕТ СН'!$G$12+СВЦЭМ!$D$10+'СЕТ СН'!$G$6-'СЕТ СН'!$G$22</f>
        <v>1256.2698734999999</v>
      </c>
      <c r="X52" s="36">
        <f>SUMIFS(СВЦЭМ!$C$33:$C$776,СВЦЭМ!$A$33:$A$776,$A52,СВЦЭМ!$B$33:$B$776,X$47)+'СЕТ СН'!$G$12+СВЦЭМ!$D$10+'СЕТ СН'!$G$6-'СЕТ СН'!$G$22</f>
        <v>1281.8729920200001</v>
      </c>
      <c r="Y52" s="36">
        <f>SUMIFS(СВЦЭМ!$C$33:$C$776,СВЦЭМ!$A$33:$A$776,$A52,СВЦЭМ!$B$33:$B$776,Y$47)+'СЕТ СН'!$G$12+СВЦЭМ!$D$10+'СЕТ СН'!$G$6-'СЕТ СН'!$G$22</f>
        <v>1350.57891187</v>
      </c>
    </row>
    <row r="53" spans="1:25" ht="15.75" x14ac:dyDescent="0.2">
      <c r="A53" s="35">
        <f t="shared" si="1"/>
        <v>43988</v>
      </c>
      <c r="B53" s="36">
        <f>SUMIFS(СВЦЭМ!$C$33:$C$776,СВЦЭМ!$A$33:$A$776,$A53,СВЦЭМ!$B$33:$B$776,B$47)+'СЕТ СН'!$G$12+СВЦЭМ!$D$10+'СЕТ СН'!$G$6-'СЕТ СН'!$G$22</f>
        <v>1414.2504156700002</v>
      </c>
      <c r="C53" s="36">
        <f>SUMIFS(СВЦЭМ!$C$33:$C$776,СВЦЭМ!$A$33:$A$776,$A53,СВЦЭМ!$B$33:$B$776,C$47)+'СЕТ СН'!$G$12+СВЦЭМ!$D$10+'СЕТ СН'!$G$6-'СЕТ СН'!$G$22</f>
        <v>1434.4730945400001</v>
      </c>
      <c r="D53" s="36">
        <f>SUMIFS(СВЦЭМ!$C$33:$C$776,СВЦЭМ!$A$33:$A$776,$A53,СВЦЭМ!$B$33:$B$776,D$47)+'СЕТ СН'!$G$12+СВЦЭМ!$D$10+'СЕТ СН'!$G$6-'СЕТ СН'!$G$22</f>
        <v>1450.5526050799999</v>
      </c>
      <c r="E53" s="36">
        <f>SUMIFS(СВЦЭМ!$C$33:$C$776,СВЦЭМ!$A$33:$A$776,$A53,СВЦЭМ!$B$33:$B$776,E$47)+'СЕТ СН'!$G$12+СВЦЭМ!$D$10+'СЕТ СН'!$G$6-'СЕТ СН'!$G$22</f>
        <v>1466.7397770900002</v>
      </c>
      <c r="F53" s="36">
        <f>SUMIFS(СВЦЭМ!$C$33:$C$776,СВЦЭМ!$A$33:$A$776,$A53,СВЦЭМ!$B$33:$B$776,F$47)+'СЕТ СН'!$G$12+СВЦЭМ!$D$10+'СЕТ СН'!$G$6-'СЕТ СН'!$G$22</f>
        <v>1468.8259574799999</v>
      </c>
      <c r="G53" s="36">
        <f>SUMIFS(СВЦЭМ!$C$33:$C$776,СВЦЭМ!$A$33:$A$776,$A53,СВЦЭМ!$B$33:$B$776,G$47)+'СЕТ СН'!$G$12+СВЦЭМ!$D$10+'СЕТ СН'!$G$6-'СЕТ СН'!$G$22</f>
        <v>1463.9773270600001</v>
      </c>
      <c r="H53" s="36">
        <f>SUMIFS(СВЦЭМ!$C$33:$C$776,СВЦЭМ!$A$33:$A$776,$A53,СВЦЭМ!$B$33:$B$776,H$47)+'СЕТ СН'!$G$12+СВЦЭМ!$D$10+'СЕТ СН'!$G$6-'СЕТ СН'!$G$22</f>
        <v>1498.8017824399999</v>
      </c>
      <c r="I53" s="36">
        <f>SUMIFS(СВЦЭМ!$C$33:$C$776,СВЦЭМ!$A$33:$A$776,$A53,СВЦЭМ!$B$33:$B$776,I$47)+'СЕТ СН'!$G$12+СВЦЭМ!$D$10+'СЕТ СН'!$G$6-'СЕТ СН'!$G$22</f>
        <v>1468.48192531</v>
      </c>
      <c r="J53" s="36">
        <f>SUMIFS(СВЦЭМ!$C$33:$C$776,СВЦЭМ!$A$33:$A$776,$A53,СВЦЭМ!$B$33:$B$776,J$47)+'СЕТ СН'!$G$12+СВЦЭМ!$D$10+'СЕТ СН'!$G$6-'СЕТ СН'!$G$22</f>
        <v>1410.3531242600002</v>
      </c>
      <c r="K53" s="36">
        <f>SUMIFS(СВЦЭМ!$C$33:$C$776,СВЦЭМ!$A$33:$A$776,$A53,СВЦЭМ!$B$33:$B$776,K$47)+'СЕТ СН'!$G$12+СВЦЭМ!$D$10+'СЕТ СН'!$G$6-'СЕТ СН'!$G$22</f>
        <v>1303.20179229</v>
      </c>
      <c r="L53" s="36">
        <f>SUMIFS(СВЦЭМ!$C$33:$C$776,СВЦЭМ!$A$33:$A$776,$A53,СВЦЭМ!$B$33:$B$776,L$47)+'СЕТ СН'!$G$12+СВЦЭМ!$D$10+'СЕТ СН'!$G$6-'СЕТ СН'!$G$22</f>
        <v>1238.2925356999999</v>
      </c>
      <c r="M53" s="36">
        <f>SUMIFS(СВЦЭМ!$C$33:$C$776,СВЦЭМ!$A$33:$A$776,$A53,СВЦЭМ!$B$33:$B$776,M$47)+'СЕТ СН'!$G$12+СВЦЭМ!$D$10+'СЕТ СН'!$G$6-'СЕТ СН'!$G$22</f>
        <v>1234.47926656</v>
      </c>
      <c r="N53" s="36">
        <f>SUMIFS(СВЦЭМ!$C$33:$C$776,СВЦЭМ!$A$33:$A$776,$A53,СВЦЭМ!$B$33:$B$776,N$47)+'СЕТ СН'!$G$12+СВЦЭМ!$D$10+'СЕТ СН'!$G$6-'СЕТ СН'!$G$22</f>
        <v>1252.2444299200001</v>
      </c>
      <c r="O53" s="36">
        <f>SUMIFS(СВЦЭМ!$C$33:$C$776,СВЦЭМ!$A$33:$A$776,$A53,СВЦЭМ!$B$33:$B$776,O$47)+'СЕТ СН'!$G$12+СВЦЭМ!$D$10+'СЕТ СН'!$G$6-'СЕТ СН'!$G$22</f>
        <v>1281.95121223</v>
      </c>
      <c r="P53" s="36">
        <f>SUMIFS(СВЦЭМ!$C$33:$C$776,СВЦЭМ!$A$33:$A$776,$A53,СВЦЭМ!$B$33:$B$776,P$47)+'СЕТ СН'!$G$12+СВЦЭМ!$D$10+'СЕТ СН'!$G$6-'СЕТ СН'!$G$22</f>
        <v>1287.50000015</v>
      </c>
      <c r="Q53" s="36">
        <f>SUMIFS(СВЦЭМ!$C$33:$C$776,СВЦЭМ!$A$33:$A$776,$A53,СВЦЭМ!$B$33:$B$776,Q$47)+'СЕТ СН'!$G$12+СВЦЭМ!$D$10+'СЕТ СН'!$G$6-'СЕТ СН'!$G$22</f>
        <v>1288.2736628100001</v>
      </c>
      <c r="R53" s="36">
        <f>SUMIFS(СВЦЭМ!$C$33:$C$776,СВЦЭМ!$A$33:$A$776,$A53,СВЦЭМ!$B$33:$B$776,R$47)+'СЕТ СН'!$G$12+СВЦЭМ!$D$10+'СЕТ СН'!$G$6-'СЕТ СН'!$G$22</f>
        <v>1284.06392884</v>
      </c>
      <c r="S53" s="36">
        <f>SUMIFS(СВЦЭМ!$C$33:$C$776,СВЦЭМ!$A$33:$A$776,$A53,СВЦЭМ!$B$33:$B$776,S$47)+'СЕТ СН'!$G$12+СВЦЭМ!$D$10+'СЕТ СН'!$G$6-'СЕТ СН'!$G$22</f>
        <v>1283.4193579100001</v>
      </c>
      <c r="T53" s="36">
        <f>SUMIFS(СВЦЭМ!$C$33:$C$776,СВЦЭМ!$A$33:$A$776,$A53,СВЦЭМ!$B$33:$B$776,T$47)+'СЕТ СН'!$G$12+СВЦЭМ!$D$10+'СЕТ СН'!$G$6-'СЕТ СН'!$G$22</f>
        <v>1279.3955484100002</v>
      </c>
      <c r="U53" s="36">
        <f>SUMIFS(СВЦЭМ!$C$33:$C$776,СВЦЭМ!$A$33:$A$776,$A53,СВЦЭМ!$B$33:$B$776,U$47)+'СЕТ СН'!$G$12+СВЦЭМ!$D$10+'СЕТ СН'!$G$6-'СЕТ СН'!$G$22</f>
        <v>1266.8344609300002</v>
      </c>
      <c r="V53" s="36">
        <f>SUMIFS(СВЦЭМ!$C$33:$C$776,СВЦЭМ!$A$33:$A$776,$A53,СВЦЭМ!$B$33:$B$776,V$47)+'СЕТ СН'!$G$12+СВЦЭМ!$D$10+'СЕТ СН'!$G$6-'СЕТ СН'!$G$22</f>
        <v>1231.6950997900001</v>
      </c>
      <c r="W53" s="36">
        <f>SUMIFS(СВЦЭМ!$C$33:$C$776,СВЦЭМ!$A$33:$A$776,$A53,СВЦЭМ!$B$33:$B$776,W$47)+'СЕТ СН'!$G$12+СВЦЭМ!$D$10+'СЕТ СН'!$G$6-'СЕТ СН'!$G$22</f>
        <v>1216.76990256</v>
      </c>
      <c r="X53" s="36">
        <f>SUMIFS(СВЦЭМ!$C$33:$C$776,СВЦЭМ!$A$33:$A$776,$A53,СВЦЭМ!$B$33:$B$776,X$47)+'СЕТ СН'!$G$12+СВЦЭМ!$D$10+'СЕТ СН'!$G$6-'СЕТ СН'!$G$22</f>
        <v>1248.62018102</v>
      </c>
      <c r="Y53" s="36">
        <f>SUMIFS(СВЦЭМ!$C$33:$C$776,СВЦЭМ!$A$33:$A$776,$A53,СВЦЭМ!$B$33:$B$776,Y$47)+'СЕТ СН'!$G$12+СВЦЭМ!$D$10+'СЕТ СН'!$G$6-'СЕТ СН'!$G$22</f>
        <v>1345.61203602</v>
      </c>
    </row>
    <row r="54" spans="1:25" ht="15.75" x14ac:dyDescent="0.2">
      <c r="A54" s="35">
        <f t="shared" si="1"/>
        <v>43989</v>
      </c>
      <c r="B54" s="36">
        <f>SUMIFS(СВЦЭМ!$C$33:$C$776,СВЦЭМ!$A$33:$A$776,$A54,СВЦЭМ!$B$33:$B$776,B$47)+'СЕТ СН'!$G$12+СВЦЭМ!$D$10+'СЕТ СН'!$G$6-'СЕТ СН'!$G$22</f>
        <v>1443.6010489800001</v>
      </c>
      <c r="C54" s="36">
        <f>SUMIFS(СВЦЭМ!$C$33:$C$776,СВЦЭМ!$A$33:$A$776,$A54,СВЦЭМ!$B$33:$B$776,C$47)+'СЕТ СН'!$G$12+СВЦЭМ!$D$10+'СЕТ СН'!$G$6-'СЕТ СН'!$G$22</f>
        <v>1460.4270046500001</v>
      </c>
      <c r="D54" s="36">
        <f>SUMIFS(СВЦЭМ!$C$33:$C$776,СВЦЭМ!$A$33:$A$776,$A54,СВЦЭМ!$B$33:$B$776,D$47)+'СЕТ СН'!$G$12+СВЦЭМ!$D$10+'СЕТ СН'!$G$6-'СЕТ СН'!$G$22</f>
        <v>1467.9520818400001</v>
      </c>
      <c r="E54" s="36">
        <f>SUMIFS(СВЦЭМ!$C$33:$C$776,СВЦЭМ!$A$33:$A$776,$A54,СВЦЭМ!$B$33:$B$776,E$47)+'СЕТ СН'!$G$12+СВЦЭМ!$D$10+'СЕТ СН'!$G$6-'СЕТ СН'!$G$22</f>
        <v>1469.9087884300002</v>
      </c>
      <c r="F54" s="36">
        <f>SUMIFS(СВЦЭМ!$C$33:$C$776,СВЦЭМ!$A$33:$A$776,$A54,СВЦЭМ!$B$33:$B$776,F$47)+'СЕТ СН'!$G$12+СВЦЭМ!$D$10+'СЕТ СН'!$G$6-'СЕТ СН'!$G$22</f>
        <v>1459.8533224299999</v>
      </c>
      <c r="G54" s="36">
        <f>SUMIFS(СВЦЭМ!$C$33:$C$776,СВЦЭМ!$A$33:$A$776,$A54,СВЦЭМ!$B$33:$B$776,G$47)+'СЕТ СН'!$G$12+СВЦЭМ!$D$10+'СЕТ СН'!$G$6-'СЕТ СН'!$G$22</f>
        <v>1469.8335638799999</v>
      </c>
      <c r="H54" s="36">
        <f>SUMIFS(СВЦЭМ!$C$33:$C$776,СВЦЭМ!$A$33:$A$776,$A54,СВЦЭМ!$B$33:$B$776,H$47)+'СЕТ СН'!$G$12+СВЦЭМ!$D$10+'СЕТ СН'!$G$6-'СЕТ СН'!$G$22</f>
        <v>1470.21730312</v>
      </c>
      <c r="I54" s="36">
        <f>SUMIFS(СВЦЭМ!$C$33:$C$776,СВЦЭМ!$A$33:$A$776,$A54,СВЦЭМ!$B$33:$B$776,I$47)+'СЕТ СН'!$G$12+СВЦЭМ!$D$10+'СЕТ СН'!$G$6-'СЕТ СН'!$G$22</f>
        <v>1484.7253834400001</v>
      </c>
      <c r="J54" s="36">
        <f>SUMIFS(СВЦЭМ!$C$33:$C$776,СВЦЭМ!$A$33:$A$776,$A54,СВЦЭМ!$B$33:$B$776,J$47)+'СЕТ СН'!$G$12+СВЦЭМ!$D$10+'СЕТ СН'!$G$6-'СЕТ СН'!$G$22</f>
        <v>1448.8347192400001</v>
      </c>
      <c r="K54" s="36">
        <f>SUMIFS(СВЦЭМ!$C$33:$C$776,СВЦЭМ!$A$33:$A$776,$A54,СВЦЭМ!$B$33:$B$776,K$47)+'СЕТ СН'!$G$12+СВЦЭМ!$D$10+'СЕТ СН'!$G$6-'СЕТ СН'!$G$22</f>
        <v>1362.7910671499999</v>
      </c>
      <c r="L54" s="36">
        <f>SUMIFS(СВЦЭМ!$C$33:$C$776,СВЦЭМ!$A$33:$A$776,$A54,СВЦЭМ!$B$33:$B$776,L$47)+'СЕТ СН'!$G$12+СВЦЭМ!$D$10+'СЕТ СН'!$G$6-'СЕТ СН'!$G$22</f>
        <v>1284.0582036999999</v>
      </c>
      <c r="M54" s="36">
        <f>SUMIFS(СВЦЭМ!$C$33:$C$776,СВЦЭМ!$A$33:$A$776,$A54,СВЦЭМ!$B$33:$B$776,M$47)+'СЕТ СН'!$G$12+СВЦЭМ!$D$10+'СЕТ СН'!$G$6-'СЕТ СН'!$G$22</f>
        <v>1254.3710860400001</v>
      </c>
      <c r="N54" s="36">
        <f>SUMIFS(СВЦЭМ!$C$33:$C$776,СВЦЭМ!$A$33:$A$776,$A54,СВЦЭМ!$B$33:$B$776,N$47)+'СЕТ СН'!$G$12+СВЦЭМ!$D$10+'СЕТ СН'!$G$6-'СЕТ СН'!$G$22</f>
        <v>1250.3095868099999</v>
      </c>
      <c r="O54" s="36">
        <f>SUMIFS(СВЦЭМ!$C$33:$C$776,СВЦЭМ!$A$33:$A$776,$A54,СВЦЭМ!$B$33:$B$776,O$47)+'СЕТ СН'!$G$12+СВЦЭМ!$D$10+'СЕТ СН'!$G$6-'СЕТ СН'!$G$22</f>
        <v>1245.43162585</v>
      </c>
      <c r="P54" s="36">
        <f>SUMIFS(СВЦЭМ!$C$33:$C$776,СВЦЭМ!$A$33:$A$776,$A54,СВЦЭМ!$B$33:$B$776,P$47)+'СЕТ СН'!$G$12+СВЦЭМ!$D$10+'СЕТ СН'!$G$6-'СЕТ СН'!$G$22</f>
        <v>1257.3170009600001</v>
      </c>
      <c r="Q54" s="36">
        <f>SUMIFS(СВЦЭМ!$C$33:$C$776,СВЦЭМ!$A$33:$A$776,$A54,СВЦЭМ!$B$33:$B$776,Q$47)+'СЕТ СН'!$G$12+СВЦЭМ!$D$10+'СЕТ СН'!$G$6-'СЕТ СН'!$G$22</f>
        <v>1265.23789846</v>
      </c>
      <c r="R54" s="36">
        <f>SUMIFS(СВЦЭМ!$C$33:$C$776,СВЦЭМ!$A$33:$A$776,$A54,СВЦЭМ!$B$33:$B$776,R$47)+'СЕТ СН'!$G$12+СВЦЭМ!$D$10+'СЕТ СН'!$G$6-'СЕТ СН'!$G$22</f>
        <v>1261.4349616200002</v>
      </c>
      <c r="S54" s="36">
        <f>SUMIFS(СВЦЭМ!$C$33:$C$776,СВЦЭМ!$A$33:$A$776,$A54,СВЦЭМ!$B$33:$B$776,S$47)+'СЕТ СН'!$G$12+СВЦЭМ!$D$10+'СЕТ СН'!$G$6-'СЕТ СН'!$G$22</f>
        <v>1266.4695986400002</v>
      </c>
      <c r="T54" s="36">
        <f>SUMIFS(СВЦЭМ!$C$33:$C$776,СВЦЭМ!$A$33:$A$776,$A54,СВЦЭМ!$B$33:$B$776,T$47)+'СЕТ СН'!$G$12+СВЦЭМ!$D$10+'СЕТ СН'!$G$6-'СЕТ СН'!$G$22</f>
        <v>1255.0450494300001</v>
      </c>
      <c r="U54" s="36">
        <f>SUMIFS(СВЦЭМ!$C$33:$C$776,СВЦЭМ!$A$33:$A$776,$A54,СВЦЭМ!$B$33:$B$776,U$47)+'СЕТ СН'!$G$12+СВЦЭМ!$D$10+'СЕТ СН'!$G$6-'СЕТ СН'!$G$22</f>
        <v>1229.8000261300001</v>
      </c>
      <c r="V54" s="36">
        <f>SUMIFS(СВЦЭМ!$C$33:$C$776,СВЦЭМ!$A$33:$A$776,$A54,СВЦЭМ!$B$33:$B$776,V$47)+'СЕТ СН'!$G$12+СВЦЭМ!$D$10+'СЕТ СН'!$G$6-'СЕТ СН'!$G$22</f>
        <v>1196.3884137499999</v>
      </c>
      <c r="W54" s="36">
        <f>SUMIFS(СВЦЭМ!$C$33:$C$776,СВЦЭМ!$A$33:$A$776,$A54,СВЦЭМ!$B$33:$B$776,W$47)+'СЕТ СН'!$G$12+СВЦЭМ!$D$10+'СЕТ СН'!$G$6-'СЕТ СН'!$G$22</f>
        <v>1190.534228</v>
      </c>
      <c r="X54" s="36">
        <f>SUMIFS(СВЦЭМ!$C$33:$C$776,СВЦЭМ!$A$33:$A$776,$A54,СВЦЭМ!$B$33:$B$776,X$47)+'СЕТ СН'!$G$12+СВЦЭМ!$D$10+'СЕТ СН'!$G$6-'СЕТ СН'!$G$22</f>
        <v>1214.43493689</v>
      </c>
      <c r="Y54" s="36">
        <f>SUMIFS(СВЦЭМ!$C$33:$C$776,СВЦЭМ!$A$33:$A$776,$A54,СВЦЭМ!$B$33:$B$776,Y$47)+'СЕТ СН'!$G$12+СВЦЭМ!$D$10+'СЕТ СН'!$G$6-'СЕТ СН'!$G$22</f>
        <v>1306.78273216</v>
      </c>
    </row>
    <row r="55" spans="1:25" ht="15.75" x14ac:dyDescent="0.2">
      <c r="A55" s="35">
        <f t="shared" si="1"/>
        <v>43990</v>
      </c>
      <c r="B55" s="36">
        <f>SUMIFS(СВЦЭМ!$C$33:$C$776,СВЦЭМ!$A$33:$A$776,$A55,СВЦЭМ!$B$33:$B$776,B$47)+'СЕТ СН'!$G$12+СВЦЭМ!$D$10+'СЕТ СН'!$G$6-'СЕТ СН'!$G$22</f>
        <v>1427.8811789599999</v>
      </c>
      <c r="C55" s="36">
        <f>SUMIFS(СВЦЭМ!$C$33:$C$776,СВЦЭМ!$A$33:$A$776,$A55,СВЦЭМ!$B$33:$B$776,C$47)+'СЕТ СН'!$G$12+СВЦЭМ!$D$10+'СЕТ СН'!$G$6-'СЕТ СН'!$G$22</f>
        <v>1451.58124245</v>
      </c>
      <c r="D55" s="36">
        <f>SUMIFS(СВЦЭМ!$C$33:$C$776,СВЦЭМ!$A$33:$A$776,$A55,СВЦЭМ!$B$33:$B$776,D$47)+'СЕТ СН'!$G$12+СВЦЭМ!$D$10+'СЕТ СН'!$G$6-'СЕТ СН'!$G$22</f>
        <v>1486.1639409899999</v>
      </c>
      <c r="E55" s="36">
        <f>SUMIFS(СВЦЭМ!$C$33:$C$776,СВЦЭМ!$A$33:$A$776,$A55,СВЦЭМ!$B$33:$B$776,E$47)+'СЕТ СН'!$G$12+СВЦЭМ!$D$10+'СЕТ СН'!$G$6-'СЕТ СН'!$G$22</f>
        <v>1488.9395806299999</v>
      </c>
      <c r="F55" s="36">
        <f>SUMIFS(СВЦЭМ!$C$33:$C$776,СВЦЭМ!$A$33:$A$776,$A55,СВЦЭМ!$B$33:$B$776,F$47)+'СЕТ СН'!$G$12+СВЦЭМ!$D$10+'СЕТ СН'!$G$6-'СЕТ СН'!$G$22</f>
        <v>1484.8459317500001</v>
      </c>
      <c r="G55" s="36">
        <f>SUMIFS(СВЦЭМ!$C$33:$C$776,СВЦЭМ!$A$33:$A$776,$A55,СВЦЭМ!$B$33:$B$776,G$47)+'СЕТ СН'!$G$12+СВЦЭМ!$D$10+'СЕТ СН'!$G$6-'СЕТ СН'!$G$22</f>
        <v>1484.5895514200001</v>
      </c>
      <c r="H55" s="36">
        <f>SUMIFS(СВЦЭМ!$C$33:$C$776,СВЦЭМ!$A$33:$A$776,$A55,СВЦЭМ!$B$33:$B$776,H$47)+'СЕТ СН'!$G$12+СВЦЭМ!$D$10+'СЕТ СН'!$G$6-'СЕТ СН'!$G$22</f>
        <v>1479.6611237100001</v>
      </c>
      <c r="I55" s="36">
        <f>SUMIFS(СВЦЭМ!$C$33:$C$776,СВЦЭМ!$A$33:$A$776,$A55,СВЦЭМ!$B$33:$B$776,I$47)+'СЕТ СН'!$G$12+СВЦЭМ!$D$10+'СЕТ СН'!$G$6-'СЕТ СН'!$G$22</f>
        <v>1476.3274370500001</v>
      </c>
      <c r="J55" s="36">
        <f>SUMIFS(СВЦЭМ!$C$33:$C$776,СВЦЭМ!$A$33:$A$776,$A55,СВЦЭМ!$B$33:$B$776,J$47)+'СЕТ СН'!$G$12+СВЦЭМ!$D$10+'СЕТ СН'!$G$6-'СЕТ СН'!$G$22</f>
        <v>1408.58332997</v>
      </c>
      <c r="K55" s="36">
        <f>SUMIFS(СВЦЭМ!$C$33:$C$776,СВЦЭМ!$A$33:$A$776,$A55,СВЦЭМ!$B$33:$B$776,K$47)+'СЕТ СН'!$G$12+СВЦЭМ!$D$10+'СЕТ СН'!$G$6-'СЕТ СН'!$G$22</f>
        <v>1301.0430057200001</v>
      </c>
      <c r="L55" s="36">
        <f>SUMIFS(СВЦЭМ!$C$33:$C$776,СВЦЭМ!$A$33:$A$776,$A55,СВЦЭМ!$B$33:$B$776,L$47)+'СЕТ СН'!$G$12+СВЦЭМ!$D$10+'СЕТ СН'!$G$6-'СЕТ СН'!$G$22</f>
        <v>1245.5169898700001</v>
      </c>
      <c r="M55" s="36">
        <f>SUMIFS(СВЦЭМ!$C$33:$C$776,СВЦЭМ!$A$33:$A$776,$A55,СВЦЭМ!$B$33:$B$776,M$47)+'СЕТ СН'!$G$12+СВЦЭМ!$D$10+'СЕТ СН'!$G$6-'СЕТ СН'!$G$22</f>
        <v>1233.2363344800001</v>
      </c>
      <c r="N55" s="36">
        <f>SUMIFS(СВЦЭМ!$C$33:$C$776,СВЦЭМ!$A$33:$A$776,$A55,СВЦЭМ!$B$33:$B$776,N$47)+'СЕТ СН'!$G$12+СВЦЭМ!$D$10+'СЕТ СН'!$G$6-'СЕТ СН'!$G$22</f>
        <v>1239.36859422</v>
      </c>
      <c r="O55" s="36">
        <f>SUMIFS(СВЦЭМ!$C$33:$C$776,СВЦЭМ!$A$33:$A$776,$A55,СВЦЭМ!$B$33:$B$776,O$47)+'СЕТ СН'!$G$12+СВЦЭМ!$D$10+'СЕТ СН'!$G$6-'СЕТ СН'!$G$22</f>
        <v>1253.5842457900001</v>
      </c>
      <c r="P55" s="36">
        <f>SUMIFS(СВЦЭМ!$C$33:$C$776,СВЦЭМ!$A$33:$A$776,$A55,СВЦЭМ!$B$33:$B$776,P$47)+'СЕТ СН'!$G$12+СВЦЭМ!$D$10+'СЕТ СН'!$G$6-'СЕТ СН'!$G$22</f>
        <v>1251.39671585</v>
      </c>
      <c r="Q55" s="36">
        <f>SUMIFS(СВЦЭМ!$C$33:$C$776,СВЦЭМ!$A$33:$A$776,$A55,СВЦЭМ!$B$33:$B$776,Q$47)+'СЕТ СН'!$G$12+СВЦЭМ!$D$10+'СЕТ СН'!$G$6-'СЕТ СН'!$G$22</f>
        <v>1254.52592243</v>
      </c>
      <c r="R55" s="36">
        <f>SUMIFS(СВЦЭМ!$C$33:$C$776,СВЦЭМ!$A$33:$A$776,$A55,СВЦЭМ!$B$33:$B$776,R$47)+'СЕТ СН'!$G$12+СВЦЭМ!$D$10+'СЕТ СН'!$G$6-'СЕТ СН'!$G$22</f>
        <v>1252.8098757</v>
      </c>
      <c r="S55" s="36">
        <f>SUMIFS(СВЦЭМ!$C$33:$C$776,СВЦЭМ!$A$33:$A$776,$A55,СВЦЭМ!$B$33:$B$776,S$47)+'СЕТ СН'!$G$12+СВЦЭМ!$D$10+'СЕТ СН'!$G$6-'СЕТ СН'!$G$22</f>
        <v>1268.35586773</v>
      </c>
      <c r="T55" s="36">
        <f>SUMIFS(СВЦЭМ!$C$33:$C$776,СВЦЭМ!$A$33:$A$776,$A55,СВЦЭМ!$B$33:$B$776,T$47)+'СЕТ СН'!$G$12+СВЦЭМ!$D$10+'СЕТ СН'!$G$6-'СЕТ СН'!$G$22</f>
        <v>1257.7306051099999</v>
      </c>
      <c r="U55" s="36">
        <f>SUMIFS(СВЦЭМ!$C$33:$C$776,СВЦЭМ!$A$33:$A$776,$A55,СВЦЭМ!$B$33:$B$776,U$47)+'СЕТ СН'!$G$12+СВЦЭМ!$D$10+'СЕТ СН'!$G$6-'СЕТ СН'!$G$22</f>
        <v>1253.27851037</v>
      </c>
      <c r="V55" s="36">
        <f>SUMIFS(СВЦЭМ!$C$33:$C$776,СВЦЭМ!$A$33:$A$776,$A55,СВЦЭМ!$B$33:$B$776,V$47)+'СЕТ СН'!$G$12+СВЦЭМ!$D$10+'СЕТ СН'!$G$6-'СЕТ СН'!$G$22</f>
        <v>1223.35037212</v>
      </c>
      <c r="W55" s="36">
        <f>SUMIFS(СВЦЭМ!$C$33:$C$776,СВЦЭМ!$A$33:$A$776,$A55,СВЦЭМ!$B$33:$B$776,W$47)+'СЕТ СН'!$G$12+СВЦЭМ!$D$10+'СЕТ СН'!$G$6-'СЕТ СН'!$G$22</f>
        <v>1212.8627527000001</v>
      </c>
      <c r="X55" s="36">
        <f>SUMIFS(СВЦЭМ!$C$33:$C$776,СВЦЭМ!$A$33:$A$776,$A55,СВЦЭМ!$B$33:$B$776,X$47)+'СЕТ СН'!$G$12+СВЦЭМ!$D$10+'СЕТ СН'!$G$6-'СЕТ СН'!$G$22</f>
        <v>1253.2822038700001</v>
      </c>
      <c r="Y55" s="36">
        <f>SUMIFS(СВЦЭМ!$C$33:$C$776,СВЦЭМ!$A$33:$A$776,$A55,СВЦЭМ!$B$33:$B$776,Y$47)+'СЕТ СН'!$G$12+СВЦЭМ!$D$10+'СЕТ СН'!$G$6-'СЕТ СН'!$G$22</f>
        <v>1314.5940362400002</v>
      </c>
    </row>
    <row r="56" spans="1:25" ht="15.75" x14ac:dyDescent="0.2">
      <c r="A56" s="35">
        <f t="shared" si="1"/>
        <v>43991</v>
      </c>
      <c r="B56" s="36">
        <f>SUMIFS(СВЦЭМ!$C$33:$C$776,СВЦЭМ!$A$33:$A$776,$A56,СВЦЭМ!$B$33:$B$776,B$47)+'СЕТ СН'!$G$12+СВЦЭМ!$D$10+'СЕТ СН'!$G$6-'СЕТ СН'!$G$22</f>
        <v>1412.9241945200001</v>
      </c>
      <c r="C56" s="36">
        <f>SUMIFS(СВЦЭМ!$C$33:$C$776,СВЦЭМ!$A$33:$A$776,$A56,СВЦЭМ!$B$33:$B$776,C$47)+'СЕТ СН'!$G$12+СВЦЭМ!$D$10+'СЕТ СН'!$G$6-'СЕТ СН'!$G$22</f>
        <v>1450.66816728</v>
      </c>
      <c r="D56" s="36">
        <f>SUMIFS(СВЦЭМ!$C$33:$C$776,СВЦЭМ!$A$33:$A$776,$A56,СВЦЭМ!$B$33:$B$776,D$47)+'СЕТ СН'!$G$12+СВЦЭМ!$D$10+'СЕТ СН'!$G$6-'СЕТ СН'!$G$22</f>
        <v>1466.8094357099999</v>
      </c>
      <c r="E56" s="36">
        <f>SUMIFS(СВЦЭМ!$C$33:$C$776,СВЦЭМ!$A$33:$A$776,$A56,СВЦЭМ!$B$33:$B$776,E$47)+'СЕТ СН'!$G$12+СВЦЭМ!$D$10+'СЕТ СН'!$G$6-'СЕТ СН'!$G$22</f>
        <v>1473.4282077100002</v>
      </c>
      <c r="F56" s="36">
        <f>SUMIFS(СВЦЭМ!$C$33:$C$776,СВЦЭМ!$A$33:$A$776,$A56,СВЦЭМ!$B$33:$B$776,F$47)+'СЕТ СН'!$G$12+СВЦЭМ!$D$10+'СЕТ СН'!$G$6-'СЕТ СН'!$G$22</f>
        <v>1467.4561111100002</v>
      </c>
      <c r="G56" s="36">
        <f>SUMIFS(СВЦЭМ!$C$33:$C$776,СВЦЭМ!$A$33:$A$776,$A56,СВЦЭМ!$B$33:$B$776,G$47)+'СЕТ СН'!$G$12+СВЦЭМ!$D$10+'СЕТ СН'!$G$6-'СЕТ СН'!$G$22</f>
        <v>1467.5526088400002</v>
      </c>
      <c r="H56" s="36">
        <f>SUMIFS(СВЦЭМ!$C$33:$C$776,СВЦЭМ!$A$33:$A$776,$A56,СВЦЭМ!$B$33:$B$776,H$47)+'СЕТ СН'!$G$12+СВЦЭМ!$D$10+'СЕТ СН'!$G$6-'СЕТ СН'!$G$22</f>
        <v>1453.7381586199999</v>
      </c>
      <c r="I56" s="36">
        <f>SUMIFS(СВЦЭМ!$C$33:$C$776,СВЦЭМ!$A$33:$A$776,$A56,СВЦЭМ!$B$33:$B$776,I$47)+'СЕТ СН'!$G$12+СВЦЭМ!$D$10+'СЕТ СН'!$G$6-'СЕТ СН'!$G$22</f>
        <v>1402.8324431200001</v>
      </c>
      <c r="J56" s="36">
        <f>SUMIFS(СВЦЭМ!$C$33:$C$776,СВЦЭМ!$A$33:$A$776,$A56,СВЦЭМ!$B$33:$B$776,J$47)+'СЕТ СН'!$G$12+СВЦЭМ!$D$10+'СЕТ СН'!$G$6-'СЕТ СН'!$G$22</f>
        <v>1343.1949298500001</v>
      </c>
      <c r="K56" s="36">
        <f>SUMIFS(СВЦЭМ!$C$33:$C$776,СВЦЭМ!$A$33:$A$776,$A56,СВЦЭМ!$B$33:$B$776,K$47)+'СЕТ СН'!$G$12+СВЦЭМ!$D$10+'СЕТ СН'!$G$6-'СЕТ СН'!$G$22</f>
        <v>1272.8864759100002</v>
      </c>
      <c r="L56" s="36">
        <f>SUMIFS(СВЦЭМ!$C$33:$C$776,СВЦЭМ!$A$33:$A$776,$A56,СВЦЭМ!$B$33:$B$776,L$47)+'СЕТ СН'!$G$12+СВЦЭМ!$D$10+'СЕТ СН'!$G$6-'СЕТ СН'!$G$22</f>
        <v>1244.4917945900002</v>
      </c>
      <c r="M56" s="36">
        <f>SUMIFS(СВЦЭМ!$C$33:$C$776,СВЦЭМ!$A$33:$A$776,$A56,СВЦЭМ!$B$33:$B$776,M$47)+'СЕТ СН'!$G$12+СВЦЭМ!$D$10+'СЕТ СН'!$G$6-'СЕТ СН'!$G$22</f>
        <v>1247.5688103299999</v>
      </c>
      <c r="N56" s="36">
        <f>SUMIFS(СВЦЭМ!$C$33:$C$776,СВЦЭМ!$A$33:$A$776,$A56,СВЦЭМ!$B$33:$B$776,N$47)+'СЕТ СН'!$G$12+СВЦЭМ!$D$10+'СЕТ СН'!$G$6-'СЕТ СН'!$G$22</f>
        <v>1269.4031161100002</v>
      </c>
      <c r="O56" s="36">
        <f>SUMIFS(СВЦЭМ!$C$33:$C$776,СВЦЭМ!$A$33:$A$776,$A56,СВЦЭМ!$B$33:$B$776,O$47)+'СЕТ СН'!$G$12+СВЦЭМ!$D$10+'СЕТ СН'!$G$6-'СЕТ СН'!$G$22</f>
        <v>1265.6464033000002</v>
      </c>
      <c r="P56" s="36">
        <f>SUMIFS(СВЦЭМ!$C$33:$C$776,СВЦЭМ!$A$33:$A$776,$A56,СВЦЭМ!$B$33:$B$776,P$47)+'СЕТ СН'!$G$12+СВЦЭМ!$D$10+'СЕТ СН'!$G$6-'СЕТ СН'!$G$22</f>
        <v>1277.1476568200001</v>
      </c>
      <c r="Q56" s="36">
        <f>SUMIFS(СВЦЭМ!$C$33:$C$776,СВЦЭМ!$A$33:$A$776,$A56,СВЦЭМ!$B$33:$B$776,Q$47)+'СЕТ СН'!$G$12+СВЦЭМ!$D$10+'СЕТ СН'!$G$6-'СЕТ СН'!$G$22</f>
        <v>1277.8764412700002</v>
      </c>
      <c r="R56" s="36">
        <f>SUMIFS(СВЦЭМ!$C$33:$C$776,СВЦЭМ!$A$33:$A$776,$A56,СВЦЭМ!$B$33:$B$776,R$47)+'СЕТ СН'!$G$12+СВЦЭМ!$D$10+'СЕТ СН'!$G$6-'СЕТ СН'!$G$22</f>
        <v>1277.6148714800001</v>
      </c>
      <c r="S56" s="36">
        <f>SUMIFS(СВЦЭМ!$C$33:$C$776,СВЦЭМ!$A$33:$A$776,$A56,СВЦЭМ!$B$33:$B$776,S$47)+'СЕТ СН'!$G$12+СВЦЭМ!$D$10+'СЕТ СН'!$G$6-'СЕТ СН'!$G$22</f>
        <v>1286.2827829500002</v>
      </c>
      <c r="T56" s="36">
        <f>SUMIFS(СВЦЭМ!$C$33:$C$776,СВЦЭМ!$A$33:$A$776,$A56,СВЦЭМ!$B$33:$B$776,T$47)+'СЕТ СН'!$G$12+СВЦЭМ!$D$10+'СЕТ СН'!$G$6-'СЕТ СН'!$G$22</f>
        <v>1278.4270674600002</v>
      </c>
      <c r="U56" s="36">
        <f>SUMIFS(СВЦЭМ!$C$33:$C$776,СВЦЭМ!$A$33:$A$776,$A56,СВЦЭМ!$B$33:$B$776,U$47)+'СЕТ СН'!$G$12+СВЦЭМ!$D$10+'СЕТ СН'!$G$6-'СЕТ СН'!$G$22</f>
        <v>1282.0449511900001</v>
      </c>
      <c r="V56" s="36">
        <f>SUMIFS(СВЦЭМ!$C$33:$C$776,СВЦЭМ!$A$33:$A$776,$A56,СВЦЭМ!$B$33:$B$776,V$47)+'СЕТ СН'!$G$12+СВЦЭМ!$D$10+'СЕТ СН'!$G$6-'СЕТ СН'!$G$22</f>
        <v>1287.51831771</v>
      </c>
      <c r="W56" s="36">
        <f>SUMIFS(СВЦЭМ!$C$33:$C$776,СВЦЭМ!$A$33:$A$776,$A56,СВЦЭМ!$B$33:$B$776,W$47)+'СЕТ СН'!$G$12+СВЦЭМ!$D$10+'СЕТ СН'!$G$6-'СЕТ СН'!$G$22</f>
        <v>1295.6052139600001</v>
      </c>
      <c r="X56" s="36">
        <f>SUMIFS(СВЦЭМ!$C$33:$C$776,СВЦЭМ!$A$33:$A$776,$A56,СВЦЭМ!$B$33:$B$776,X$47)+'СЕТ СН'!$G$12+СВЦЭМ!$D$10+'СЕТ СН'!$G$6-'СЕТ СН'!$G$22</f>
        <v>1285.92757871</v>
      </c>
      <c r="Y56" s="36">
        <f>SUMIFS(СВЦЭМ!$C$33:$C$776,СВЦЭМ!$A$33:$A$776,$A56,СВЦЭМ!$B$33:$B$776,Y$47)+'СЕТ СН'!$G$12+СВЦЭМ!$D$10+'СЕТ СН'!$G$6-'СЕТ СН'!$G$22</f>
        <v>1366.81209244</v>
      </c>
    </row>
    <row r="57" spans="1:25" ht="15.75" x14ac:dyDescent="0.2">
      <c r="A57" s="35">
        <f t="shared" si="1"/>
        <v>43992</v>
      </c>
      <c r="B57" s="36">
        <f>SUMIFS(СВЦЭМ!$C$33:$C$776,СВЦЭМ!$A$33:$A$776,$A57,СВЦЭМ!$B$33:$B$776,B$47)+'СЕТ СН'!$G$12+СВЦЭМ!$D$10+'СЕТ СН'!$G$6-'СЕТ СН'!$G$22</f>
        <v>1483.5472648700002</v>
      </c>
      <c r="C57" s="36">
        <f>SUMIFS(СВЦЭМ!$C$33:$C$776,СВЦЭМ!$A$33:$A$776,$A57,СВЦЭМ!$B$33:$B$776,C$47)+'СЕТ СН'!$G$12+СВЦЭМ!$D$10+'СЕТ СН'!$G$6-'СЕТ СН'!$G$22</f>
        <v>1496.54402127</v>
      </c>
      <c r="D57" s="36">
        <f>SUMIFS(СВЦЭМ!$C$33:$C$776,СВЦЭМ!$A$33:$A$776,$A57,СВЦЭМ!$B$33:$B$776,D$47)+'СЕТ СН'!$G$12+СВЦЭМ!$D$10+'СЕТ СН'!$G$6-'СЕТ СН'!$G$22</f>
        <v>1473.3362781999999</v>
      </c>
      <c r="E57" s="36">
        <f>SUMIFS(СВЦЭМ!$C$33:$C$776,СВЦЭМ!$A$33:$A$776,$A57,СВЦЭМ!$B$33:$B$776,E$47)+'СЕТ СН'!$G$12+СВЦЭМ!$D$10+'СЕТ СН'!$G$6-'СЕТ СН'!$G$22</f>
        <v>1477.0112945200001</v>
      </c>
      <c r="F57" s="36">
        <f>SUMIFS(СВЦЭМ!$C$33:$C$776,СВЦЭМ!$A$33:$A$776,$A57,СВЦЭМ!$B$33:$B$776,F$47)+'СЕТ СН'!$G$12+СВЦЭМ!$D$10+'СЕТ СН'!$G$6-'СЕТ СН'!$G$22</f>
        <v>1471.51313267</v>
      </c>
      <c r="G57" s="36">
        <f>SUMIFS(СВЦЭМ!$C$33:$C$776,СВЦЭМ!$A$33:$A$776,$A57,СВЦЭМ!$B$33:$B$776,G$47)+'СЕТ СН'!$G$12+СВЦЭМ!$D$10+'СЕТ СН'!$G$6-'СЕТ СН'!$G$22</f>
        <v>1469.91382987</v>
      </c>
      <c r="H57" s="36">
        <f>SUMIFS(СВЦЭМ!$C$33:$C$776,СВЦЭМ!$A$33:$A$776,$A57,СВЦЭМ!$B$33:$B$776,H$47)+'СЕТ СН'!$G$12+СВЦЭМ!$D$10+'СЕТ СН'!$G$6-'СЕТ СН'!$G$22</f>
        <v>1487.9661349200001</v>
      </c>
      <c r="I57" s="36">
        <f>SUMIFS(СВЦЭМ!$C$33:$C$776,СВЦЭМ!$A$33:$A$776,$A57,СВЦЭМ!$B$33:$B$776,I$47)+'СЕТ СН'!$G$12+СВЦЭМ!$D$10+'СЕТ СН'!$G$6-'СЕТ СН'!$G$22</f>
        <v>1459.3473339500001</v>
      </c>
      <c r="J57" s="36">
        <f>SUMIFS(СВЦЭМ!$C$33:$C$776,СВЦЭМ!$A$33:$A$776,$A57,СВЦЭМ!$B$33:$B$776,J$47)+'СЕТ СН'!$G$12+СВЦЭМ!$D$10+'СЕТ СН'!$G$6-'СЕТ СН'!$G$22</f>
        <v>1408.9539920100001</v>
      </c>
      <c r="K57" s="36">
        <f>SUMIFS(СВЦЭМ!$C$33:$C$776,СВЦЭМ!$A$33:$A$776,$A57,СВЦЭМ!$B$33:$B$776,K$47)+'СЕТ СН'!$G$12+СВЦЭМ!$D$10+'СЕТ СН'!$G$6-'СЕТ СН'!$G$22</f>
        <v>1326.8493982700002</v>
      </c>
      <c r="L57" s="36">
        <f>SUMIFS(СВЦЭМ!$C$33:$C$776,СВЦЭМ!$A$33:$A$776,$A57,СВЦЭМ!$B$33:$B$776,L$47)+'СЕТ СН'!$G$12+СВЦЭМ!$D$10+'СЕТ СН'!$G$6-'СЕТ СН'!$G$22</f>
        <v>1257.9084292800001</v>
      </c>
      <c r="M57" s="36">
        <f>SUMIFS(СВЦЭМ!$C$33:$C$776,СВЦЭМ!$A$33:$A$776,$A57,СВЦЭМ!$B$33:$B$776,M$47)+'СЕТ СН'!$G$12+СВЦЭМ!$D$10+'СЕТ СН'!$G$6-'СЕТ СН'!$G$22</f>
        <v>1269.1006810399999</v>
      </c>
      <c r="N57" s="36">
        <f>SUMIFS(СВЦЭМ!$C$33:$C$776,СВЦЭМ!$A$33:$A$776,$A57,СВЦЭМ!$B$33:$B$776,N$47)+'СЕТ СН'!$G$12+СВЦЭМ!$D$10+'СЕТ СН'!$G$6-'СЕТ СН'!$G$22</f>
        <v>1279.1429245600002</v>
      </c>
      <c r="O57" s="36">
        <f>SUMIFS(СВЦЭМ!$C$33:$C$776,СВЦЭМ!$A$33:$A$776,$A57,СВЦЭМ!$B$33:$B$776,O$47)+'СЕТ СН'!$G$12+СВЦЭМ!$D$10+'СЕТ СН'!$G$6-'СЕТ СН'!$G$22</f>
        <v>1277.1406014500001</v>
      </c>
      <c r="P57" s="36">
        <f>SUMIFS(СВЦЭМ!$C$33:$C$776,СВЦЭМ!$A$33:$A$776,$A57,СВЦЭМ!$B$33:$B$776,P$47)+'СЕТ СН'!$G$12+СВЦЭМ!$D$10+'СЕТ СН'!$G$6-'СЕТ СН'!$G$22</f>
        <v>1285.2564180100001</v>
      </c>
      <c r="Q57" s="36">
        <f>SUMIFS(СВЦЭМ!$C$33:$C$776,СВЦЭМ!$A$33:$A$776,$A57,СВЦЭМ!$B$33:$B$776,Q$47)+'СЕТ СН'!$G$12+СВЦЭМ!$D$10+'СЕТ СН'!$G$6-'СЕТ СН'!$G$22</f>
        <v>1292.62726815</v>
      </c>
      <c r="R57" s="36">
        <f>SUMIFS(СВЦЭМ!$C$33:$C$776,СВЦЭМ!$A$33:$A$776,$A57,СВЦЭМ!$B$33:$B$776,R$47)+'СЕТ СН'!$G$12+СВЦЭМ!$D$10+'СЕТ СН'!$G$6-'СЕТ СН'!$G$22</f>
        <v>1292.90244562</v>
      </c>
      <c r="S57" s="36">
        <f>SUMIFS(СВЦЭМ!$C$33:$C$776,СВЦЭМ!$A$33:$A$776,$A57,СВЦЭМ!$B$33:$B$776,S$47)+'СЕТ СН'!$G$12+СВЦЭМ!$D$10+'СЕТ СН'!$G$6-'СЕТ СН'!$G$22</f>
        <v>1296.94644509</v>
      </c>
      <c r="T57" s="36">
        <f>SUMIFS(СВЦЭМ!$C$33:$C$776,СВЦЭМ!$A$33:$A$776,$A57,СВЦЭМ!$B$33:$B$776,T$47)+'СЕТ СН'!$G$12+СВЦЭМ!$D$10+'СЕТ СН'!$G$6-'СЕТ СН'!$G$22</f>
        <v>1292.6291826000001</v>
      </c>
      <c r="U57" s="36">
        <f>SUMIFS(СВЦЭМ!$C$33:$C$776,СВЦЭМ!$A$33:$A$776,$A57,СВЦЭМ!$B$33:$B$776,U$47)+'СЕТ СН'!$G$12+СВЦЭМ!$D$10+'СЕТ СН'!$G$6-'СЕТ СН'!$G$22</f>
        <v>1282.2034896600001</v>
      </c>
      <c r="V57" s="36">
        <f>SUMIFS(СВЦЭМ!$C$33:$C$776,СВЦЭМ!$A$33:$A$776,$A57,СВЦЭМ!$B$33:$B$776,V$47)+'СЕТ СН'!$G$12+СВЦЭМ!$D$10+'СЕТ СН'!$G$6-'СЕТ СН'!$G$22</f>
        <v>1277.20294087</v>
      </c>
      <c r="W57" s="36">
        <f>SUMIFS(СВЦЭМ!$C$33:$C$776,СВЦЭМ!$A$33:$A$776,$A57,СВЦЭМ!$B$33:$B$776,W$47)+'СЕТ СН'!$G$12+СВЦЭМ!$D$10+'СЕТ СН'!$G$6-'СЕТ СН'!$G$22</f>
        <v>1279.99918402</v>
      </c>
      <c r="X57" s="36">
        <f>SUMIFS(СВЦЭМ!$C$33:$C$776,СВЦЭМ!$A$33:$A$776,$A57,СВЦЭМ!$B$33:$B$776,X$47)+'СЕТ СН'!$G$12+СВЦЭМ!$D$10+'СЕТ СН'!$G$6-'СЕТ СН'!$G$22</f>
        <v>1317.91854281</v>
      </c>
      <c r="Y57" s="36">
        <f>SUMIFS(СВЦЭМ!$C$33:$C$776,СВЦЭМ!$A$33:$A$776,$A57,СВЦЭМ!$B$33:$B$776,Y$47)+'СЕТ СН'!$G$12+СВЦЭМ!$D$10+'СЕТ СН'!$G$6-'СЕТ СН'!$G$22</f>
        <v>1408.2572279800002</v>
      </c>
    </row>
    <row r="58" spans="1:25" ht="15.75" x14ac:dyDescent="0.2">
      <c r="A58" s="35">
        <f t="shared" si="1"/>
        <v>43993</v>
      </c>
      <c r="B58" s="36">
        <f>SUMIFS(СВЦЭМ!$C$33:$C$776,СВЦЭМ!$A$33:$A$776,$A58,СВЦЭМ!$B$33:$B$776,B$47)+'СЕТ СН'!$G$12+СВЦЭМ!$D$10+'СЕТ СН'!$G$6-'СЕТ СН'!$G$22</f>
        <v>1513.9820220700001</v>
      </c>
      <c r="C58" s="36">
        <f>SUMIFS(СВЦЭМ!$C$33:$C$776,СВЦЭМ!$A$33:$A$776,$A58,СВЦЭМ!$B$33:$B$776,C$47)+'СЕТ СН'!$G$12+СВЦЭМ!$D$10+'СЕТ СН'!$G$6-'СЕТ СН'!$G$22</f>
        <v>1486.3013879099999</v>
      </c>
      <c r="D58" s="36">
        <f>SUMIFS(СВЦЭМ!$C$33:$C$776,СВЦЭМ!$A$33:$A$776,$A58,СВЦЭМ!$B$33:$B$776,D$47)+'СЕТ СН'!$G$12+СВЦЭМ!$D$10+'СЕТ СН'!$G$6-'СЕТ СН'!$G$22</f>
        <v>1464.4862884200002</v>
      </c>
      <c r="E58" s="36">
        <f>SUMIFS(СВЦЭМ!$C$33:$C$776,СВЦЭМ!$A$33:$A$776,$A58,СВЦЭМ!$B$33:$B$776,E$47)+'СЕТ СН'!$G$12+СВЦЭМ!$D$10+'СЕТ СН'!$G$6-'СЕТ СН'!$G$22</f>
        <v>1470.55757457</v>
      </c>
      <c r="F58" s="36">
        <f>SUMIFS(СВЦЭМ!$C$33:$C$776,СВЦЭМ!$A$33:$A$776,$A58,СВЦЭМ!$B$33:$B$776,F$47)+'СЕТ СН'!$G$12+СВЦЭМ!$D$10+'СЕТ СН'!$G$6-'СЕТ СН'!$G$22</f>
        <v>1463.1786974300001</v>
      </c>
      <c r="G58" s="36">
        <f>SUMIFS(СВЦЭМ!$C$33:$C$776,СВЦЭМ!$A$33:$A$776,$A58,СВЦЭМ!$B$33:$B$776,G$47)+'СЕТ СН'!$G$12+СВЦЭМ!$D$10+'СЕТ СН'!$G$6-'СЕТ СН'!$G$22</f>
        <v>1468.61884452</v>
      </c>
      <c r="H58" s="36">
        <f>SUMIFS(СВЦЭМ!$C$33:$C$776,СВЦЭМ!$A$33:$A$776,$A58,СВЦЭМ!$B$33:$B$776,H$47)+'СЕТ СН'!$G$12+СВЦЭМ!$D$10+'СЕТ СН'!$G$6-'СЕТ СН'!$G$22</f>
        <v>1485.2972139000001</v>
      </c>
      <c r="I58" s="36">
        <f>SUMIFS(СВЦЭМ!$C$33:$C$776,СВЦЭМ!$A$33:$A$776,$A58,СВЦЭМ!$B$33:$B$776,I$47)+'СЕТ СН'!$G$12+СВЦЭМ!$D$10+'СЕТ СН'!$G$6-'СЕТ СН'!$G$22</f>
        <v>1502.29251623</v>
      </c>
      <c r="J58" s="36">
        <f>SUMIFS(СВЦЭМ!$C$33:$C$776,СВЦЭМ!$A$33:$A$776,$A58,СВЦЭМ!$B$33:$B$776,J$47)+'СЕТ СН'!$G$12+СВЦЭМ!$D$10+'СЕТ СН'!$G$6-'СЕТ СН'!$G$22</f>
        <v>1437.5380134400002</v>
      </c>
      <c r="K58" s="36">
        <f>SUMIFS(СВЦЭМ!$C$33:$C$776,СВЦЭМ!$A$33:$A$776,$A58,СВЦЭМ!$B$33:$B$776,K$47)+'СЕТ СН'!$G$12+СВЦЭМ!$D$10+'СЕТ СН'!$G$6-'СЕТ СН'!$G$22</f>
        <v>1356.6869664999999</v>
      </c>
      <c r="L58" s="36">
        <f>SUMIFS(СВЦЭМ!$C$33:$C$776,СВЦЭМ!$A$33:$A$776,$A58,СВЦЭМ!$B$33:$B$776,L$47)+'СЕТ СН'!$G$12+СВЦЭМ!$D$10+'СЕТ СН'!$G$6-'СЕТ СН'!$G$22</f>
        <v>1297.3637595099999</v>
      </c>
      <c r="M58" s="36">
        <f>SUMIFS(СВЦЭМ!$C$33:$C$776,СВЦЭМ!$A$33:$A$776,$A58,СВЦЭМ!$B$33:$B$776,M$47)+'СЕТ СН'!$G$12+СВЦЭМ!$D$10+'СЕТ СН'!$G$6-'СЕТ СН'!$G$22</f>
        <v>1300.63414311</v>
      </c>
      <c r="N58" s="36">
        <f>SUMIFS(СВЦЭМ!$C$33:$C$776,СВЦЭМ!$A$33:$A$776,$A58,СВЦЭМ!$B$33:$B$776,N$47)+'СЕТ СН'!$G$12+СВЦЭМ!$D$10+'СЕТ СН'!$G$6-'СЕТ СН'!$G$22</f>
        <v>1299.8993238500002</v>
      </c>
      <c r="O58" s="36">
        <f>SUMIFS(СВЦЭМ!$C$33:$C$776,СВЦЭМ!$A$33:$A$776,$A58,СВЦЭМ!$B$33:$B$776,O$47)+'СЕТ СН'!$G$12+СВЦЭМ!$D$10+'СЕТ СН'!$G$6-'СЕТ СН'!$G$22</f>
        <v>1304.3384549000002</v>
      </c>
      <c r="P58" s="36">
        <f>SUMIFS(СВЦЭМ!$C$33:$C$776,СВЦЭМ!$A$33:$A$776,$A58,СВЦЭМ!$B$33:$B$776,P$47)+'СЕТ СН'!$G$12+СВЦЭМ!$D$10+'СЕТ СН'!$G$6-'СЕТ СН'!$G$22</f>
        <v>1304.3814460799999</v>
      </c>
      <c r="Q58" s="36">
        <f>SUMIFS(СВЦЭМ!$C$33:$C$776,СВЦЭМ!$A$33:$A$776,$A58,СВЦЭМ!$B$33:$B$776,Q$47)+'СЕТ СН'!$G$12+СВЦЭМ!$D$10+'СЕТ СН'!$G$6-'СЕТ СН'!$G$22</f>
        <v>1297.42859079</v>
      </c>
      <c r="R58" s="36">
        <f>SUMIFS(СВЦЭМ!$C$33:$C$776,СВЦЭМ!$A$33:$A$776,$A58,СВЦЭМ!$B$33:$B$776,R$47)+'СЕТ СН'!$G$12+СВЦЭМ!$D$10+'СЕТ СН'!$G$6-'СЕТ СН'!$G$22</f>
        <v>1297.7001079000001</v>
      </c>
      <c r="S58" s="36">
        <f>SUMIFS(СВЦЭМ!$C$33:$C$776,СВЦЭМ!$A$33:$A$776,$A58,СВЦЭМ!$B$33:$B$776,S$47)+'СЕТ СН'!$G$12+СВЦЭМ!$D$10+'СЕТ СН'!$G$6-'СЕТ СН'!$G$22</f>
        <v>1295.38008618</v>
      </c>
      <c r="T58" s="36">
        <f>SUMIFS(СВЦЭМ!$C$33:$C$776,СВЦЭМ!$A$33:$A$776,$A58,СВЦЭМ!$B$33:$B$776,T$47)+'СЕТ СН'!$G$12+СВЦЭМ!$D$10+'СЕТ СН'!$G$6-'СЕТ СН'!$G$22</f>
        <v>1299.0989817200002</v>
      </c>
      <c r="U58" s="36">
        <f>SUMIFS(СВЦЭМ!$C$33:$C$776,СВЦЭМ!$A$33:$A$776,$A58,СВЦЭМ!$B$33:$B$776,U$47)+'СЕТ СН'!$G$12+СВЦЭМ!$D$10+'СЕТ СН'!$G$6-'СЕТ СН'!$G$22</f>
        <v>1289.2247098400001</v>
      </c>
      <c r="V58" s="36">
        <f>SUMIFS(СВЦЭМ!$C$33:$C$776,СВЦЭМ!$A$33:$A$776,$A58,СВЦЭМ!$B$33:$B$776,V$47)+'СЕТ СН'!$G$12+СВЦЭМ!$D$10+'СЕТ СН'!$G$6-'СЕТ СН'!$G$22</f>
        <v>1277.4595882900001</v>
      </c>
      <c r="W58" s="36">
        <f>SUMIFS(СВЦЭМ!$C$33:$C$776,СВЦЭМ!$A$33:$A$776,$A58,СВЦЭМ!$B$33:$B$776,W$47)+'СЕТ СН'!$G$12+СВЦЭМ!$D$10+'СЕТ СН'!$G$6-'СЕТ СН'!$G$22</f>
        <v>1264.4912388299999</v>
      </c>
      <c r="X58" s="36">
        <f>SUMIFS(СВЦЭМ!$C$33:$C$776,СВЦЭМ!$A$33:$A$776,$A58,СВЦЭМ!$B$33:$B$776,X$47)+'СЕТ СН'!$G$12+СВЦЭМ!$D$10+'СЕТ СН'!$G$6-'СЕТ СН'!$G$22</f>
        <v>1300.8832530100001</v>
      </c>
      <c r="Y58" s="36">
        <f>SUMIFS(СВЦЭМ!$C$33:$C$776,СВЦЭМ!$A$33:$A$776,$A58,СВЦЭМ!$B$33:$B$776,Y$47)+'СЕТ СН'!$G$12+СВЦЭМ!$D$10+'СЕТ СН'!$G$6-'СЕТ СН'!$G$22</f>
        <v>1391.19497305</v>
      </c>
    </row>
    <row r="59" spans="1:25" ht="15.75" x14ac:dyDescent="0.2">
      <c r="A59" s="35">
        <f t="shared" si="1"/>
        <v>43994</v>
      </c>
      <c r="B59" s="36">
        <f>SUMIFS(СВЦЭМ!$C$33:$C$776,СВЦЭМ!$A$33:$A$776,$A59,СВЦЭМ!$B$33:$B$776,B$47)+'СЕТ СН'!$G$12+СВЦЭМ!$D$10+'СЕТ СН'!$G$6-'СЕТ СН'!$G$22</f>
        <v>1449.74803653</v>
      </c>
      <c r="C59" s="36">
        <f>SUMIFS(СВЦЭМ!$C$33:$C$776,СВЦЭМ!$A$33:$A$776,$A59,СВЦЭМ!$B$33:$B$776,C$47)+'СЕТ СН'!$G$12+СВЦЭМ!$D$10+'СЕТ СН'!$G$6-'СЕТ СН'!$G$22</f>
        <v>1498.1236421799999</v>
      </c>
      <c r="D59" s="36">
        <f>SUMIFS(СВЦЭМ!$C$33:$C$776,СВЦЭМ!$A$33:$A$776,$A59,СВЦЭМ!$B$33:$B$776,D$47)+'СЕТ СН'!$G$12+СВЦЭМ!$D$10+'СЕТ СН'!$G$6-'СЕТ СН'!$G$22</f>
        <v>1495.0258563699999</v>
      </c>
      <c r="E59" s="36">
        <f>SUMIFS(СВЦЭМ!$C$33:$C$776,СВЦЭМ!$A$33:$A$776,$A59,СВЦЭМ!$B$33:$B$776,E$47)+'СЕТ СН'!$G$12+СВЦЭМ!$D$10+'СЕТ СН'!$G$6-'СЕТ СН'!$G$22</f>
        <v>1480.0029444199999</v>
      </c>
      <c r="F59" s="36">
        <f>SUMIFS(СВЦЭМ!$C$33:$C$776,СВЦЭМ!$A$33:$A$776,$A59,СВЦЭМ!$B$33:$B$776,F$47)+'СЕТ СН'!$G$12+СВЦЭМ!$D$10+'СЕТ СН'!$G$6-'СЕТ СН'!$G$22</f>
        <v>1473.36969421</v>
      </c>
      <c r="G59" s="36">
        <f>SUMIFS(СВЦЭМ!$C$33:$C$776,СВЦЭМ!$A$33:$A$776,$A59,СВЦЭМ!$B$33:$B$776,G$47)+'СЕТ СН'!$G$12+СВЦЭМ!$D$10+'СЕТ СН'!$G$6-'СЕТ СН'!$G$22</f>
        <v>1482.7833393400001</v>
      </c>
      <c r="H59" s="36">
        <f>SUMIFS(СВЦЭМ!$C$33:$C$776,СВЦЭМ!$A$33:$A$776,$A59,СВЦЭМ!$B$33:$B$776,H$47)+'СЕТ СН'!$G$12+СВЦЭМ!$D$10+'СЕТ СН'!$G$6-'СЕТ СН'!$G$22</f>
        <v>1496.18522214</v>
      </c>
      <c r="I59" s="36">
        <f>SUMIFS(СВЦЭМ!$C$33:$C$776,СВЦЭМ!$A$33:$A$776,$A59,СВЦЭМ!$B$33:$B$776,I$47)+'СЕТ СН'!$G$12+СВЦЭМ!$D$10+'СЕТ СН'!$G$6-'СЕТ СН'!$G$22</f>
        <v>1474.1785639</v>
      </c>
      <c r="J59" s="36">
        <f>SUMIFS(СВЦЭМ!$C$33:$C$776,СВЦЭМ!$A$33:$A$776,$A59,СВЦЭМ!$B$33:$B$776,J$47)+'СЕТ СН'!$G$12+СВЦЭМ!$D$10+'СЕТ СН'!$G$6-'СЕТ СН'!$G$22</f>
        <v>1415.53138296</v>
      </c>
      <c r="K59" s="36">
        <f>SUMIFS(СВЦЭМ!$C$33:$C$776,СВЦЭМ!$A$33:$A$776,$A59,СВЦЭМ!$B$33:$B$776,K$47)+'СЕТ СН'!$G$12+СВЦЭМ!$D$10+'СЕТ СН'!$G$6-'СЕТ СН'!$G$22</f>
        <v>1315.83585799</v>
      </c>
      <c r="L59" s="36">
        <f>SUMIFS(СВЦЭМ!$C$33:$C$776,СВЦЭМ!$A$33:$A$776,$A59,СВЦЭМ!$B$33:$B$776,L$47)+'СЕТ СН'!$G$12+СВЦЭМ!$D$10+'СЕТ СН'!$G$6-'СЕТ СН'!$G$22</f>
        <v>1255.6011475600001</v>
      </c>
      <c r="M59" s="36">
        <f>SUMIFS(СВЦЭМ!$C$33:$C$776,СВЦЭМ!$A$33:$A$776,$A59,СВЦЭМ!$B$33:$B$776,M$47)+'СЕТ СН'!$G$12+СВЦЭМ!$D$10+'СЕТ СН'!$G$6-'СЕТ СН'!$G$22</f>
        <v>1251.23275489</v>
      </c>
      <c r="N59" s="36">
        <f>SUMIFS(СВЦЭМ!$C$33:$C$776,СВЦЭМ!$A$33:$A$776,$A59,СВЦЭМ!$B$33:$B$776,N$47)+'СЕТ СН'!$G$12+СВЦЭМ!$D$10+'СЕТ СН'!$G$6-'СЕТ СН'!$G$22</f>
        <v>1273.17643094</v>
      </c>
      <c r="O59" s="36">
        <f>SUMIFS(СВЦЭМ!$C$33:$C$776,СВЦЭМ!$A$33:$A$776,$A59,СВЦЭМ!$B$33:$B$776,O$47)+'СЕТ СН'!$G$12+СВЦЭМ!$D$10+'СЕТ СН'!$G$6-'СЕТ СН'!$G$22</f>
        <v>1286.9570405899999</v>
      </c>
      <c r="P59" s="36">
        <f>SUMIFS(СВЦЭМ!$C$33:$C$776,СВЦЭМ!$A$33:$A$776,$A59,СВЦЭМ!$B$33:$B$776,P$47)+'СЕТ СН'!$G$12+СВЦЭМ!$D$10+'СЕТ СН'!$G$6-'СЕТ СН'!$G$22</f>
        <v>1302.30538991</v>
      </c>
      <c r="Q59" s="36">
        <f>SUMIFS(СВЦЭМ!$C$33:$C$776,СВЦЭМ!$A$33:$A$776,$A59,СВЦЭМ!$B$33:$B$776,Q$47)+'СЕТ СН'!$G$12+СВЦЭМ!$D$10+'СЕТ СН'!$G$6-'СЕТ СН'!$G$22</f>
        <v>1292.66061431</v>
      </c>
      <c r="R59" s="36">
        <f>SUMIFS(СВЦЭМ!$C$33:$C$776,СВЦЭМ!$A$33:$A$776,$A59,СВЦЭМ!$B$33:$B$776,R$47)+'СЕТ СН'!$G$12+СВЦЭМ!$D$10+'СЕТ СН'!$G$6-'СЕТ СН'!$G$22</f>
        <v>1281.9634228800001</v>
      </c>
      <c r="S59" s="36">
        <f>SUMIFS(СВЦЭМ!$C$33:$C$776,СВЦЭМ!$A$33:$A$776,$A59,СВЦЭМ!$B$33:$B$776,S$47)+'СЕТ СН'!$G$12+СВЦЭМ!$D$10+'СЕТ СН'!$G$6-'СЕТ СН'!$G$22</f>
        <v>1274.6626987700001</v>
      </c>
      <c r="T59" s="36">
        <f>SUMIFS(СВЦЭМ!$C$33:$C$776,СВЦЭМ!$A$33:$A$776,$A59,СВЦЭМ!$B$33:$B$776,T$47)+'СЕТ СН'!$G$12+СВЦЭМ!$D$10+'СЕТ СН'!$G$6-'СЕТ СН'!$G$22</f>
        <v>1284.5067191500002</v>
      </c>
      <c r="U59" s="36">
        <f>SUMIFS(СВЦЭМ!$C$33:$C$776,СВЦЭМ!$A$33:$A$776,$A59,СВЦЭМ!$B$33:$B$776,U$47)+'СЕТ СН'!$G$12+СВЦЭМ!$D$10+'СЕТ СН'!$G$6-'СЕТ СН'!$G$22</f>
        <v>1277.33380362</v>
      </c>
      <c r="V59" s="36">
        <f>SUMIFS(СВЦЭМ!$C$33:$C$776,СВЦЭМ!$A$33:$A$776,$A59,СВЦЭМ!$B$33:$B$776,V$47)+'СЕТ СН'!$G$12+СВЦЭМ!$D$10+'СЕТ СН'!$G$6-'СЕТ СН'!$G$22</f>
        <v>1260.5255766499999</v>
      </c>
      <c r="W59" s="36">
        <f>SUMIFS(СВЦЭМ!$C$33:$C$776,СВЦЭМ!$A$33:$A$776,$A59,СВЦЭМ!$B$33:$B$776,W$47)+'СЕТ СН'!$G$12+СВЦЭМ!$D$10+'СЕТ СН'!$G$6-'СЕТ СН'!$G$22</f>
        <v>1248.04209689</v>
      </c>
      <c r="X59" s="36">
        <f>SUMIFS(СВЦЭМ!$C$33:$C$776,СВЦЭМ!$A$33:$A$776,$A59,СВЦЭМ!$B$33:$B$776,X$47)+'СЕТ СН'!$G$12+СВЦЭМ!$D$10+'СЕТ СН'!$G$6-'СЕТ СН'!$G$22</f>
        <v>1281.9649666099999</v>
      </c>
      <c r="Y59" s="36">
        <f>SUMIFS(СВЦЭМ!$C$33:$C$776,СВЦЭМ!$A$33:$A$776,$A59,СВЦЭМ!$B$33:$B$776,Y$47)+'СЕТ СН'!$G$12+СВЦЭМ!$D$10+'СЕТ СН'!$G$6-'СЕТ СН'!$G$22</f>
        <v>1378.75095276</v>
      </c>
    </row>
    <row r="60" spans="1:25" ht="15.75" x14ac:dyDescent="0.2">
      <c r="A60" s="35">
        <f t="shared" si="1"/>
        <v>43995</v>
      </c>
      <c r="B60" s="36">
        <f>SUMIFS(СВЦЭМ!$C$33:$C$776,СВЦЭМ!$A$33:$A$776,$A60,СВЦЭМ!$B$33:$B$776,B$47)+'СЕТ СН'!$G$12+СВЦЭМ!$D$10+'СЕТ СН'!$G$6-'СЕТ СН'!$G$22</f>
        <v>1409.14987584</v>
      </c>
      <c r="C60" s="36">
        <f>SUMIFS(СВЦЭМ!$C$33:$C$776,СВЦЭМ!$A$33:$A$776,$A60,СВЦЭМ!$B$33:$B$776,C$47)+'СЕТ СН'!$G$12+СВЦЭМ!$D$10+'СЕТ СН'!$G$6-'СЕТ СН'!$G$22</f>
        <v>1431.2793105999999</v>
      </c>
      <c r="D60" s="36">
        <f>SUMIFS(СВЦЭМ!$C$33:$C$776,СВЦЭМ!$A$33:$A$776,$A60,СВЦЭМ!$B$33:$B$776,D$47)+'СЕТ СН'!$G$12+СВЦЭМ!$D$10+'СЕТ СН'!$G$6-'СЕТ СН'!$G$22</f>
        <v>1454.3857370400001</v>
      </c>
      <c r="E60" s="36">
        <f>SUMIFS(СВЦЭМ!$C$33:$C$776,СВЦЭМ!$A$33:$A$776,$A60,СВЦЭМ!$B$33:$B$776,E$47)+'СЕТ СН'!$G$12+СВЦЭМ!$D$10+'СЕТ СН'!$G$6-'СЕТ СН'!$G$22</f>
        <v>1469.9352354299999</v>
      </c>
      <c r="F60" s="36">
        <f>SUMIFS(СВЦЭМ!$C$33:$C$776,СВЦЭМ!$A$33:$A$776,$A60,СВЦЭМ!$B$33:$B$776,F$47)+'СЕТ СН'!$G$12+СВЦЭМ!$D$10+'СЕТ СН'!$G$6-'СЕТ СН'!$G$22</f>
        <v>1469.8198594800001</v>
      </c>
      <c r="G60" s="36">
        <f>SUMIFS(СВЦЭМ!$C$33:$C$776,СВЦЭМ!$A$33:$A$776,$A60,СВЦЭМ!$B$33:$B$776,G$47)+'СЕТ СН'!$G$12+СВЦЭМ!$D$10+'СЕТ СН'!$G$6-'СЕТ СН'!$G$22</f>
        <v>1462.0736639300001</v>
      </c>
      <c r="H60" s="36">
        <f>SUMIFS(СВЦЭМ!$C$33:$C$776,СВЦЭМ!$A$33:$A$776,$A60,СВЦЭМ!$B$33:$B$776,H$47)+'СЕТ СН'!$G$12+СВЦЭМ!$D$10+'СЕТ СН'!$G$6-'СЕТ СН'!$G$22</f>
        <v>1451.6705708200002</v>
      </c>
      <c r="I60" s="36">
        <f>SUMIFS(СВЦЭМ!$C$33:$C$776,СВЦЭМ!$A$33:$A$776,$A60,СВЦЭМ!$B$33:$B$776,I$47)+'СЕТ СН'!$G$12+СВЦЭМ!$D$10+'СЕТ СН'!$G$6-'СЕТ СН'!$G$22</f>
        <v>1422.3899361900001</v>
      </c>
      <c r="J60" s="36">
        <f>SUMIFS(СВЦЭМ!$C$33:$C$776,СВЦЭМ!$A$33:$A$776,$A60,СВЦЭМ!$B$33:$B$776,J$47)+'СЕТ СН'!$G$12+СВЦЭМ!$D$10+'СЕТ СН'!$G$6-'СЕТ СН'!$G$22</f>
        <v>1371.9858696000001</v>
      </c>
      <c r="K60" s="36">
        <f>SUMIFS(СВЦЭМ!$C$33:$C$776,СВЦЭМ!$A$33:$A$776,$A60,СВЦЭМ!$B$33:$B$776,K$47)+'СЕТ СН'!$G$12+СВЦЭМ!$D$10+'СЕТ СН'!$G$6-'СЕТ СН'!$G$22</f>
        <v>1306.20876982</v>
      </c>
      <c r="L60" s="36">
        <f>SUMIFS(СВЦЭМ!$C$33:$C$776,СВЦЭМ!$A$33:$A$776,$A60,СВЦЭМ!$B$33:$B$776,L$47)+'СЕТ СН'!$G$12+СВЦЭМ!$D$10+'СЕТ СН'!$G$6-'СЕТ СН'!$G$22</f>
        <v>1252.63281555</v>
      </c>
      <c r="M60" s="36">
        <f>SUMIFS(СВЦЭМ!$C$33:$C$776,СВЦЭМ!$A$33:$A$776,$A60,СВЦЭМ!$B$33:$B$776,M$47)+'СЕТ СН'!$G$12+СВЦЭМ!$D$10+'СЕТ СН'!$G$6-'СЕТ СН'!$G$22</f>
        <v>1258.4868853800001</v>
      </c>
      <c r="N60" s="36">
        <f>SUMIFS(СВЦЭМ!$C$33:$C$776,СВЦЭМ!$A$33:$A$776,$A60,СВЦЭМ!$B$33:$B$776,N$47)+'СЕТ СН'!$G$12+СВЦЭМ!$D$10+'СЕТ СН'!$G$6-'СЕТ СН'!$G$22</f>
        <v>1265.67200445</v>
      </c>
      <c r="O60" s="36">
        <f>SUMIFS(СВЦЭМ!$C$33:$C$776,СВЦЭМ!$A$33:$A$776,$A60,СВЦЭМ!$B$33:$B$776,O$47)+'СЕТ СН'!$G$12+СВЦЭМ!$D$10+'СЕТ СН'!$G$6-'СЕТ СН'!$G$22</f>
        <v>1271.5972902100002</v>
      </c>
      <c r="P60" s="36">
        <f>SUMIFS(СВЦЭМ!$C$33:$C$776,СВЦЭМ!$A$33:$A$776,$A60,СВЦЭМ!$B$33:$B$776,P$47)+'СЕТ СН'!$G$12+СВЦЭМ!$D$10+'СЕТ СН'!$G$6-'СЕТ СН'!$G$22</f>
        <v>1271.8391929100001</v>
      </c>
      <c r="Q60" s="36">
        <f>SUMIFS(СВЦЭМ!$C$33:$C$776,СВЦЭМ!$A$33:$A$776,$A60,СВЦЭМ!$B$33:$B$776,Q$47)+'СЕТ СН'!$G$12+СВЦЭМ!$D$10+'СЕТ СН'!$G$6-'СЕТ СН'!$G$22</f>
        <v>1258.3290926700001</v>
      </c>
      <c r="R60" s="36">
        <f>SUMIFS(СВЦЭМ!$C$33:$C$776,СВЦЭМ!$A$33:$A$776,$A60,СВЦЭМ!$B$33:$B$776,R$47)+'СЕТ СН'!$G$12+СВЦЭМ!$D$10+'СЕТ СН'!$G$6-'СЕТ СН'!$G$22</f>
        <v>1256.3455823300001</v>
      </c>
      <c r="S60" s="36">
        <f>SUMIFS(СВЦЭМ!$C$33:$C$776,СВЦЭМ!$A$33:$A$776,$A60,СВЦЭМ!$B$33:$B$776,S$47)+'СЕТ СН'!$G$12+СВЦЭМ!$D$10+'СЕТ СН'!$G$6-'СЕТ СН'!$G$22</f>
        <v>1263.86498579</v>
      </c>
      <c r="T60" s="36">
        <f>SUMIFS(СВЦЭМ!$C$33:$C$776,СВЦЭМ!$A$33:$A$776,$A60,СВЦЭМ!$B$33:$B$776,T$47)+'СЕТ СН'!$G$12+СВЦЭМ!$D$10+'СЕТ СН'!$G$6-'СЕТ СН'!$G$22</f>
        <v>1270.7484865800002</v>
      </c>
      <c r="U60" s="36">
        <f>SUMIFS(СВЦЭМ!$C$33:$C$776,СВЦЭМ!$A$33:$A$776,$A60,СВЦЭМ!$B$33:$B$776,U$47)+'СЕТ СН'!$G$12+СВЦЭМ!$D$10+'СЕТ СН'!$G$6-'СЕТ СН'!$G$22</f>
        <v>1266.0550720000001</v>
      </c>
      <c r="V60" s="36">
        <f>SUMIFS(СВЦЭМ!$C$33:$C$776,СВЦЭМ!$A$33:$A$776,$A60,СВЦЭМ!$B$33:$B$776,V$47)+'СЕТ СН'!$G$12+СВЦЭМ!$D$10+'СЕТ СН'!$G$6-'СЕТ СН'!$G$22</f>
        <v>1262.30245816</v>
      </c>
      <c r="W60" s="36">
        <f>SUMIFS(СВЦЭМ!$C$33:$C$776,СВЦЭМ!$A$33:$A$776,$A60,СВЦЭМ!$B$33:$B$776,W$47)+'СЕТ СН'!$G$12+СВЦЭМ!$D$10+'СЕТ СН'!$G$6-'СЕТ СН'!$G$22</f>
        <v>1249.2263462800001</v>
      </c>
      <c r="X60" s="36">
        <f>SUMIFS(СВЦЭМ!$C$33:$C$776,СВЦЭМ!$A$33:$A$776,$A60,СВЦЭМ!$B$33:$B$776,X$47)+'СЕТ СН'!$G$12+СВЦЭМ!$D$10+'СЕТ СН'!$G$6-'СЕТ СН'!$G$22</f>
        <v>1269.1992683200001</v>
      </c>
      <c r="Y60" s="36">
        <f>SUMIFS(СВЦЭМ!$C$33:$C$776,СВЦЭМ!$A$33:$A$776,$A60,СВЦЭМ!$B$33:$B$776,Y$47)+'СЕТ СН'!$G$12+СВЦЭМ!$D$10+'СЕТ СН'!$G$6-'СЕТ СН'!$G$22</f>
        <v>1352.12295184</v>
      </c>
    </row>
    <row r="61" spans="1:25" ht="15.75" x14ac:dyDescent="0.2">
      <c r="A61" s="35">
        <f t="shared" si="1"/>
        <v>43996</v>
      </c>
      <c r="B61" s="36">
        <f>SUMIFS(СВЦЭМ!$C$33:$C$776,СВЦЭМ!$A$33:$A$776,$A61,СВЦЭМ!$B$33:$B$776,B$47)+'СЕТ СН'!$G$12+СВЦЭМ!$D$10+'СЕТ СН'!$G$6-'СЕТ СН'!$G$22</f>
        <v>1452.3351715700001</v>
      </c>
      <c r="C61" s="36">
        <f>SUMIFS(СВЦЭМ!$C$33:$C$776,СВЦЭМ!$A$33:$A$776,$A61,СВЦЭМ!$B$33:$B$776,C$47)+'СЕТ СН'!$G$12+СВЦЭМ!$D$10+'СЕТ СН'!$G$6-'СЕТ СН'!$G$22</f>
        <v>1477.3788794400002</v>
      </c>
      <c r="D61" s="36">
        <f>SUMIFS(СВЦЭМ!$C$33:$C$776,СВЦЭМ!$A$33:$A$776,$A61,СВЦЭМ!$B$33:$B$776,D$47)+'СЕТ СН'!$G$12+СВЦЭМ!$D$10+'СЕТ СН'!$G$6-'СЕТ СН'!$G$22</f>
        <v>1463.09729668</v>
      </c>
      <c r="E61" s="36">
        <f>SUMIFS(СВЦЭМ!$C$33:$C$776,СВЦЭМ!$A$33:$A$776,$A61,СВЦЭМ!$B$33:$B$776,E$47)+'СЕТ СН'!$G$12+СВЦЭМ!$D$10+'СЕТ СН'!$G$6-'СЕТ СН'!$G$22</f>
        <v>1455.0762629000001</v>
      </c>
      <c r="F61" s="36">
        <f>SUMIFS(СВЦЭМ!$C$33:$C$776,СВЦЭМ!$A$33:$A$776,$A61,СВЦЭМ!$B$33:$B$776,F$47)+'СЕТ СН'!$G$12+СВЦЭМ!$D$10+'СЕТ СН'!$G$6-'СЕТ СН'!$G$22</f>
        <v>1448.08319768</v>
      </c>
      <c r="G61" s="36">
        <f>SUMIFS(СВЦЭМ!$C$33:$C$776,СВЦЭМ!$A$33:$A$776,$A61,СВЦЭМ!$B$33:$B$776,G$47)+'СЕТ СН'!$G$12+СВЦЭМ!$D$10+'СЕТ СН'!$G$6-'СЕТ СН'!$G$22</f>
        <v>1457.9546682300002</v>
      </c>
      <c r="H61" s="36">
        <f>SUMIFS(СВЦЭМ!$C$33:$C$776,СВЦЭМ!$A$33:$A$776,$A61,СВЦЭМ!$B$33:$B$776,H$47)+'СЕТ СН'!$G$12+СВЦЭМ!$D$10+'СЕТ СН'!$G$6-'СЕТ СН'!$G$22</f>
        <v>1451.9948291400001</v>
      </c>
      <c r="I61" s="36">
        <f>SUMIFS(СВЦЭМ!$C$33:$C$776,СВЦЭМ!$A$33:$A$776,$A61,СВЦЭМ!$B$33:$B$776,I$47)+'СЕТ СН'!$G$12+СВЦЭМ!$D$10+'СЕТ СН'!$G$6-'СЕТ СН'!$G$22</f>
        <v>1468.8426448300002</v>
      </c>
      <c r="J61" s="36">
        <f>SUMIFS(СВЦЭМ!$C$33:$C$776,СВЦЭМ!$A$33:$A$776,$A61,СВЦЭМ!$B$33:$B$776,J$47)+'СЕТ СН'!$G$12+СВЦЭМ!$D$10+'СЕТ СН'!$G$6-'СЕТ СН'!$G$22</f>
        <v>1412.5651035800001</v>
      </c>
      <c r="K61" s="36">
        <f>SUMIFS(СВЦЭМ!$C$33:$C$776,СВЦЭМ!$A$33:$A$776,$A61,СВЦЭМ!$B$33:$B$776,K$47)+'СЕТ СН'!$G$12+СВЦЭМ!$D$10+'СЕТ СН'!$G$6-'СЕТ СН'!$G$22</f>
        <v>1302.09645585</v>
      </c>
      <c r="L61" s="36">
        <f>SUMIFS(СВЦЭМ!$C$33:$C$776,СВЦЭМ!$A$33:$A$776,$A61,СВЦЭМ!$B$33:$B$776,L$47)+'СЕТ СН'!$G$12+СВЦЭМ!$D$10+'СЕТ СН'!$G$6-'СЕТ СН'!$G$22</f>
        <v>1233.03133413</v>
      </c>
      <c r="M61" s="36">
        <f>SUMIFS(СВЦЭМ!$C$33:$C$776,СВЦЭМ!$A$33:$A$776,$A61,СВЦЭМ!$B$33:$B$776,M$47)+'СЕТ СН'!$G$12+СВЦЭМ!$D$10+'СЕТ СН'!$G$6-'СЕТ СН'!$G$22</f>
        <v>1236.45556121</v>
      </c>
      <c r="N61" s="36">
        <f>SUMIFS(СВЦЭМ!$C$33:$C$776,СВЦЭМ!$A$33:$A$776,$A61,СВЦЭМ!$B$33:$B$776,N$47)+'СЕТ СН'!$G$12+СВЦЭМ!$D$10+'СЕТ СН'!$G$6-'СЕТ СН'!$G$22</f>
        <v>1244.18065037</v>
      </c>
      <c r="O61" s="36">
        <f>SUMIFS(СВЦЭМ!$C$33:$C$776,СВЦЭМ!$A$33:$A$776,$A61,СВЦЭМ!$B$33:$B$776,O$47)+'СЕТ СН'!$G$12+СВЦЭМ!$D$10+'СЕТ СН'!$G$6-'СЕТ СН'!$G$22</f>
        <v>1242.3402992000001</v>
      </c>
      <c r="P61" s="36">
        <f>SUMIFS(СВЦЭМ!$C$33:$C$776,СВЦЭМ!$A$33:$A$776,$A61,СВЦЭМ!$B$33:$B$776,P$47)+'СЕТ СН'!$G$12+СВЦЭМ!$D$10+'СЕТ СН'!$G$6-'СЕТ СН'!$G$22</f>
        <v>1235.1743217000001</v>
      </c>
      <c r="Q61" s="36">
        <f>SUMIFS(СВЦЭМ!$C$33:$C$776,СВЦЭМ!$A$33:$A$776,$A61,СВЦЭМ!$B$33:$B$776,Q$47)+'СЕТ СН'!$G$12+СВЦЭМ!$D$10+'СЕТ СН'!$G$6-'СЕТ СН'!$G$22</f>
        <v>1221.9891736200002</v>
      </c>
      <c r="R61" s="36">
        <f>SUMIFS(СВЦЭМ!$C$33:$C$776,СВЦЭМ!$A$33:$A$776,$A61,СВЦЭМ!$B$33:$B$776,R$47)+'СЕТ СН'!$G$12+СВЦЭМ!$D$10+'СЕТ СН'!$G$6-'СЕТ СН'!$G$22</f>
        <v>1215.65569125</v>
      </c>
      <c r="S61" s="36">
        <f>SUMIFS(СВЦЭМ!$C$33:$C$776,СВЦЭМ!$A$33:$A$776,$A61,СВЦЭМ!$B$33:$B$776,S$47)+'СЕТ СН'!$G$12+СВЦЭМ!$D$10+'СЕТ СН'!$G$6-'СЕТ СН'!$G$22</f>
        <v>1225.85516869</v>
      </c>
      <c r="T61" s="36">
        <f>SUMIFS(СВЦЭМ!$C$33:$C$776,СВЦЭМ!$A$33:$A$776,$A61,СВЦЭМ!$B$33:$B$776,T$47)+'СЕТ СН'!$G$12+СВЦЭМ!$D$10+'СЕТ СН'!$G$6-'СЕТ СН'!$G$22</f>
        <v>1217.8067408500001</v>
      </c>
      <c r="U61" s="36">
        <f>SUMIFS(СВЦЭМ!$C$33:$C$776,СВЦЭМ!$A$33:$A$776,$A61,СВЦЭМ!$B$33:$B$776,U$47)+'СЕТ СН'!$G$12+СВЦЭМ!$D$10+'СЕТ СН'!$G$6-'СЕТ СН'!$G$22</f>
        <v>1205.8582928300002</v>
      </c>
      <c r="V61" s="36">
        <f>SUMIFS(СВЦЭМ!$C$33:$C$776,СВЦЭМ!$A$33:$A$776,$A61,СВЦЭМ!$B$33:$B$776,V$47)+'СЕТ СН'!$G$12+СВЦЭМ!$D$10+'СЕТ СН'!$G$6-'СЕТ СН'!$G$22</f>
        <v>1191.30688381</v>
      </c>
      <c r="W61" s="36">
        <f>SUMIFS(СВЦЭМ!$C$33:$C$776,СВЦЭМ!$A$33:$A$776,$A61,СВЦЭМ!$B$33:$B$776,W$47)+'СЕТ СН'!$G$12+СВЦЭМ!$D$10+'СЕТ СН'!$G$6-'СЕТ СН'!$G$22</f>
        <v>1185.16950129</v>
      </c>
      <c r="X61" s="36">
        <f>SUMIFS(СВЦЭМ!$C$33:$C$776,СВЦЭМ!$A$33:$A$776,$A61,СВЦЭМ!$B$33:$B$776,X$47)+'СЕТ СН'!$G$12+СВЦЭМ!$D$10+'СЕТ СН'!$G$6-'СЕТ СН'!$G$22</f>
        <v>1232.7465074199999</v>
      </c>
      <c r="Y61" s="36">
        <f>SUMIFS(СВЦЭМ!$C$33:$C$776,СВЦЭМ!$A$33:$A$776,$A61,СВЦЭМ!$B$33:$B$776,Y$47)+'СЕТ СН'!$G$12+СВЦЭМ!$D$10+'СЕТ СН'!$G$6-'СЕТ СН'!$G$22</f>
        <v>1343.6195387900002</v>
      </c>
    </row>
    <row r="62" spans="1:25" ht="15.75" x14ac:dyDescent="0.2">
      <c r="A62" s="35">
        <f t="shared" si="1"/>
        <v>43997</v>
      </c>
      <c r="B62" s="36">
        <f>SUMIFS(СВЦЭМ!$C$33:$C$776,СВЦЭМ!$A$33:$A$776,$A62,СВЦЭМ!$B$33:$B$776,B$47)+'СЕТ СН'!$G$12+СВЦЭМ!$D$10+'СЕТ СН'!$G$6-'СЕТ СН'!$G$22</f>
        <v>1412.5419821800001</v>
      </c>
      <c r="C62" s="36">
        <f>SUMIFS(СВЦЭМ!$C$33:$C$776,СВЦЭМ!$A$33:$A$776,$A62,СВЦЭМ!$B$33:$B$776,C$47)+'СЕТ СН'!$G$12+СВЦЭМ!$D$10+'СЕТ СН'!$G$6-'СЕТ СН'!$G$22</f>
        <v>1445.5759758700001</v>
      </c>
      <c r="D62" s="36">
        <f>SUMIFS(СВЦЭМ!$C$33:$C$776,СВЦЭМ!$A$33:$A$776,$A62,СВЦЭМ!$B$33:$B$776,D$47)+'СЕТ СН'!$G$12+СВЦЭМ!$D$10+'СЕТ СН'!$G$6-'СЕТ СН'!$G$22</f>
        <v>1469.1590902299999</v>
      </c>
      <c r="E62" s="36">
        <f>SUMIFS(СВЦЭМ!$C$33:$C$776,СВЦЭМ!$A$33:$A$776,$A62,СВЦЭМ!$B$33:$B$776,E$47)+'СЕТ СН'!$G$12+СВЦЭМ!$D$10+'СЕТ СН'!$G$6-'СЕТ СН'!$G$22</f>
        <v>1472.7866744299999</v>
      </c>
      <c r="F62" s="36">
        <f>SUMIFS(СВЦЭМ!$C$33:$C$776,СВЦЭМ!$A$33:$A$776,$A62,СВЦЭМ!$B$33:$B$776,F$47)+'СЕТ СН'!$G$12+СВЦЭМ!$D$10+'СЕТ СН'!$G$6-'СЕТ СН'!$G$22</f>
        <v>1464.9553155900001</v>
      </c>
      <c r="G62" s="36">
        <f>SUMIFS(СВЦЭМ!$C$33:$C$776,СВЦЭМ!$A$33:$A$776,$A62,СВЦЭМ!$B$33:$B$776,G$47)+'СЕТ СН'!$G$12+СВЦЭМ!$D$10+'СЕТ СН'!$G$6-'СЕТ СН'!$G$22</f>
        <v>1474.78529832</v>
      </c>
      <c r="H62" s="36">
        <f>SUMIFS(СВЦЭМ!$C$33:$C$776,СВЦЭМ!$A$33:$A$776,$A62,СВЦЭМ!$B$33:$B$776,H$47)+'СЕТ СН'!$G$12+СВЦЭМ!$D$10+'СЕТ СН'!$G$6-'СЕТ СН'!$G$22</f>
        <v>1453.5224697600001</v>
      </c>
      <c r="I62" s="36">
        <f>SUMIFS(СВЦЭМ!$C$33:$C$776,СВЦЭМ!$A$33:$A$776,$A62,СВЦЭМ!$B$33:$B$776,I$47)+'СЕТ СН'!$G$12+СВЦЭМ!$D$10+'СЕТ СН'!$G$6-'СЕТ СН'!$G$22</f>
        <v>1421.51285289</v>
      </c>
      <c r="J62" s="36">
        <f>SUMIFS(СВЦЭМ!$C$33:$C$776,СВЦЭМ!$A$33:$A$776,$A62,СВЦЭМ!$B$33:$B$776,J$47)+'СЕТ СН'!$G$12+СВЦЭМ!$D$10+'СЕТ СН'!$G$6-'СЕТ СН'!$G$22</f>
        <v>1359.7446379800001</v>
      </c>
      <c r="K62" s="36">
        <f>SUMIFS(СВЦЭМ!$C$33:$C$776,СВЦЭМ!$A$33:$A$776,$A62,СВЦЭМ!$B$33:$B$776,K$47)+'СЕТ СН'!$G$12+СВЦЭМ!$D$10+'СЕТ СН'!$G$6-'СЕТ СН'!$G$22</f>
        <v>1292.89449145</v>
      </c>
      <c r="L62" s="36">
        <f>SUMIFS(СВЦЭМ!$C$33:$C$776,СВЦЭМ!$A$33:$A$776,$A62,СВЦЭМ!$B$33:$B$776,L$47)+'СЕТ СН'!$G$12+СВЦЭМ!$D$10+'СЕТ СН'!$G$6-'СЕТ СН'!$G$22</f>
        <v>1253.01925153</v>
      </c>
      <c r="M62" s="36">
        <f>SUMIFS(СВЦЭМ!$C$33:$C$776,СВЦЭМ!$A$33:$A$776,$A62,СВЦЭМ!$B$33:$B$776,M$47)+'СЕТ СН'!$G$12+СВЦЭМ!$D$10+'СЕТ СН'!$G$6-'СЕТ СН'!$G$22</f>
        <v>1267.0432332099999</v>
      </c>
      <c r="N62" s="36">
        <f>SUMIFS(СВЦЭМ!$C$33:$C$776,СВЦЭМ!$A$33:$A$776,$A62,СВЦЭМ!$B$33:$B$776,N$47)+'СЕТ СН'!$G$12+СВЦЭМ!$D$10+'СЕТ СН'!$G$6-'СЕТ СН'!$G$22</f>
        <v>1269.7270773</v>
      </c>
      <c r="O62" s="36">
        <f>SUMIFS(СВЦЭМ!$C$33:$C$776,СВЦЭМ!$A$33:$A$776,$A62,СВЦЭМ!$B$33:$B$776,O$47)+'СЕТ СН'!$G$12+СВЦЭМ!$D$10+'СЕТ СН'!$G$6-'СЕТ СН'!$G$22</f>
        <v>1285.01212584</v>
      </c>
      <c r="P62" s="36">
        <f>SUMIFS(СВЦЭМ!$C$33:$C$776,СВЦЭМ!$A$33:$A$776,$A62,СВЦЭМ!$B$33:$B$776,P$47)+'СЕТ СН'!$G$12+СВЦЭМ!$D$10+'СЕТ СН'!$G$6-'СЕТ СН'!$G$22</f>
        <v>1295.62849529</v>
      </c>
      <c r="Q62" s="36">
        <f>SUMIFS(СВЦЭМ!$C$33:$C$776,СВЦЭМ!$A$33:$A$776,$A62,СВЦЭМ!$B$33:$B$776,Q$47)+'СЕТ СН'!$G$12+СВЦЭМ!$D$10+'СЕТ СН'!$G$6-'СЕТ СН'!$G$22</f>
        <v>1286.7674885400002</v>
      </c>
      <c r="R62" s="36">
        <f>SUMIFS(СВЦЭМ!$C$33:$C$776,СВЦЭМ!$A$33:$A$776,$A62,СВЦЭМ!$B$33:$B$776,R$47)+'СЕТ СН'!$G$12+СВЦЭМ!$D$10+'СЕТ СН'!$G$6-'СЕТ СН'!$G$22</f>
        <v>1286.6661490400002</v>
      </c>
      <c r="S62" s="36">
        <f>SUMIFS(СВЦЭМ!$C$33:$C$776,СВЦЭМ!$A$33:$A$776,$A62,СВЦЭМ!$B$33:$B$776,S$47)+'СЕТ СН'!$G$12+СВЦЭМ!$D$10+'СЕТ СН'!$G$6-'СЕТ СН'!$G$22</f>
        <v>1284.18393629</v>
      </c>
      <c r="T62" s="36">
        <f>SUMIFS(СВЦЭМ!$C$33:$C$776,СВЦЭМ!$A$33:$A$776,$A62,СВЦЭМ!$B$33:$B$776,T$47)+'СЕТ СН'!$G$12+СВЦЭМ!$D$10+'СЕТ СН'!$G$6-'СЕТ СН'!$G$22</f>
        <v>1283.4005052900002</v>
      </c>
      <c r="U62" s="36">
        <f>SUMIFS(СВЦЭМ!$C$33:$C$776,СВЦЭМ!$A$33:$A$776,$A62,СВЦЭМ!$B$33:$B$776,U$47)+'СЕТ СН'!$G$12+СВЦЭМ!$D$10+'СЕТ СН'!$G$6-'СЕТ СН'!$G$22</f>
        <v>1275.94887051</v>
      </c>
      <c r="V62" s="36">
        <f>SUMIFS(СВЦЭМ!$C$33:$C$776,СВЦЭМ!$A$33:$A$776,$A62,СВЦЭМ!$B$33:$B$776,V$47)+'СЕТ СН'!$G$12+СВЦЭМ!$D$10+'СЕТ СН'!$G$6-'СЕТ СН'!$G$22</f>
        <v>1259.78947475</v>
      </c>
      <c r="W62" s="36">
        <f>SUMIFS(СВЦЭМ!$C$33:$C$776,СВЦЭМ!$A$33:$A$776,$A62,СВЦЭМ!$B$33:$B$776,W$47)+'СЕТ СН'!$G$12+СВЦЭМ!$D$10+'СЕТ СН'!$G$6-'СЕТ СН'!$G$22</f>
        <v>1236.25906738</v>
      </c>
      <c r="X62" s="36">
        <f>SUMIFS(СВЦЭМ!$C$33:$C$776,СВЦЭМ!$A$33:$A$776,$A62,СВЦЭМ!$B$33:$B$776,X$47)+'СЕТ СН'!$G$12+СВЦЭМ!$D$10+'СЕТ СН'!$G$6-'СЕТ СН'!$G$22</f>
        <v>1259.8543619300001</v>
      </c>
      <c r="Y62" s="36">
        <f>SUMIFS(СВЦЭМ!$C$33:$C$776,СВЦЭМ!$A$33:$A$776,$A62,СВЦЭМ!$B$33:$B$776,Y$47)+'СЕТ СН'!$G$12+СВЦЭМ!$D$10+'СЕТ СН'!$G$6-'СЕТ СН'!$G$22</f>
        <v>1354.7922078900001</v>
      </c>
    </row>
    <row r="63" spans="1:25" ht="15.75" x14ac:dyDescent="0.2">
      <c r="A63" s="35">
        <f t="shared" si="1"/>
        <v>43998</v>
      </c>
      <c r="B63" s="36">
        <f>SUMIFS(СВЦЭМ!$C$33:$C$776,СВЦЭМ!$A$33:$A$776,$A63,СВЦЭМ!$B$33:$B$776,B$47)+'СЕТ СН'!$G$12+СВЦЭМ!$D$10+'СЕТ СН'!$G$6-'СЕТ СН'!$G$22</f>
        <v>1458.14016481</v>
      </c>
      <c r="C63" s="36">
        <f>SUMIFS(СВЦЭМ!$C$33:$C$776,СВЦЭМ!$A$33:$A$776,$A63,СВЦЭМ!$B$33:$B$776,C$47)+'СЕТ СН'!$G$12+СВЦЭМ!$D$10+'СЕТ СН'!$G$6-'СЕТ СН'!$G$22</f>
        <v>1491.0835496700001</v>
      </c>
      <c r="D63" s="36">
        <f>SUMIFS(СВЦЭМ!$C$33:$C$776,СВЦЭМ!$A$33:$A$776,$A63,СВЦЭМ!$B$33:$B$776,D$47)+'СЕТ СН'!$G$12+СВЦЭМ!$D$10+'СЕТ СН'!$G$6-'СЕТ СН'!$G$22</f>
        <v>1510.2826135400001</v>
      </c>
      <c r="E63" s="36">
        <f>SUMIFS(СВЦЭМ!$C$33:$C$776,СВЦЭМ!$A$33:$A$776,$A63,СВЦЭМ!$B$33:$B$776,E$47)+'СЕТ СН'!$G$12+СВЦЭМ!$D$10+'СЕТ СН'!$G$6-'СЕТ СН'!$G$22</f>
        <v>1503.9851893</v>
      </c>
      <c r="F63" s="36">
        <f>SUMIFS(СВЦЭМ!$C$33:$C$776,СВЦЭМ!$A$33:$A$776,$A63,СВЦЭМ!$B$33:$B$776,F$47)+'СЕТ СН'!$G$12+СВЦЭМ!$D$10+'СЕТ СН'!$G$6-'СЕТ СН'!$G$22</f>
        <v>1502.9612045200001</v>
      </c>
      <c r="G63" s="36">
        <f>SUMIFS(СВЦЭМ!$C$33:$C$776,СВЦЭМ!$A$33:$A$776,$A63,СВЦЭМ!$B$33:$B$776,G$47)+'СЕТ СН'!$G$12+СВЦЭМ!$D$10+'СЕТ СН'!$G$6-'СЕТ СН'!$G$22</f>
        <v>1513.4037487600001</v>
      </c>
      <c r="H63" s="36">
        <f>SUMIFS(СВЦЭМ!$C$33:$C$776,СВЦЭМ!$A$33:$A$776,$A63,СВЦЭМ!$B$33:$B$776,H$47)+'СЕТ СН'!$G$12+СВЦЭМ!$D$10+'СЕТ СН'!$G$6-'СЕТ СН'!$G$22</f>
        <v>1513.1780966900001</v>
      </c>
      <c r="I63" s="36">
        <f>SUMIFS(СВЦЭМ!$C$33:$C$776,СВЦЭМ!$A$33:$A$776,$A63,СВЦЭМ!$B$33:$B$776,I$47)+'СЕТ СН'!$G$12+СВЦЭМ!$D$10+'СЕТ СН'!$G$6-'СЕТ СН'!$G$22</f>
        <v>1468.10405193</v>
      </c>
      <c r="J63" s="36">
        <f>SUMIFS(СВЦЭМ!$C$33:$C$776,СВЦЭМ!$A$33:$A$776,$A63,СВЦЭМ!$B$33:$B$776,J$47)+'СЕТ СН'!$G$12+СВЦЭМ!$D$10+'СЕТ СН'!$G$6-'СЕТ СН'!$G$22</f>
        <v>1408.52611017</v>
      </c>
      <c r="K63" s="36">
        <f>SUMIFS(СВЦЭМ!$C$33:$C$776,СВЦЭМ!$A$33:$A$776,$A63,СВЦЭМ!$B$33:$B$776,K$47)+'СЕТ СН'!$G$12+СВЦЭМ!$D$10+'СЕТ СН'!$G$6-'СЕТ СН'!$G$22</f>
        <v>1329.9833636100002</v>
      </c>
      <c r="L63" s="36">
        <f>SUMIFS(СВЦЭМ!$C$33:$C$776,СВЦЭМ!$A$33:$A$776,$A63,СВЦЭМ!$B$33:$B$776,L$47)+'СЕТ СН'!$G$12+СВЦЭМ!$D$10+'СЕТ СН'!$G$6-'СЕТ СН'!$G$22</f>
        <v>1282.5677600500001</v>
      </c>
      <c r="M63" s="36">
        <f>SUMIFS(СВЦЭМ!$C$33:$C$776,СВЦЭМ!$A$33:$A$776,$A63,СВЦЭМ!$B$33:$B$776,M$47)+'СЕТ СН'!$G$12+СВЦЭМ!$D$10+'СЕТ СН'!$G$6-'СЕТ СН'!$G$22</f>
        <v>1281.1858802500001</v>
      </c>
      <c r="N63" s="36">
        <f>SUMIFS(СВЦЭМ!$C$33:$C$776,СВЦЭМ!$A$33:$A$776,$A63,СВЦЭМ!$B$33:$B$776,N$47)+'СЕТ СН'!$G$12+СВЦЭМ!$D$10+'СЕТ СН'!$G$6-'СЕТ СН'!$G$22</f>
        <v>1284.4396505200002</v>
      </c>
      <c r="O63" s="36">
        <f>SUMIFS(СВЦЭМ!$C$33:$C$776,СВЦЭМ!$A$33:$A$776,$A63,СВЦЭМ!$B$33:$B$776,O$47)+'СЕТ СН'!$G$12+СВЦЭМ!$D$10+'СЕТ СН'!$G$6-'СЕТ СН'!$G$22</f>
        <v>1295.26252232</v>
      </c>
      <c r="P63" s="36">
        <f>SUMIFS(СВЦЭМ!$C$33:$C$776,СВЦЭМ!$A$33:$A$776,$A63,СВЦЭМ!$B$33:$B$776,P$47)+'СЕТ СН'!$G$12+СВЦЭМ!$D$10+'СЕТ СН'!$G$6-'СЕТ СН'!$G$22</f>
        <v>1294.12479097</v>
      </c>
      <c r="Q63" s="36">
        <f>SUMIFS(СВЦЭМ!$C$33:$C$776,СВЦЭМ!$A$33:$A$776,$A63,СВЦЭМ!$B$33:$B$776,Q$47)+'СЕТ СН'!$G$12+СВЦЭМ!$D$10+'СЕТ СН'!$G$6-'СЕТ СН'!$G$22</f>
        <v>1296.4575578700001</v>
      </c>
      <c r="R63" s="36">
        <f>SUMIFS(СВЦЭМ!$C$33:$C$776,СВЦЭМ!$A$33:$A$776,$A63,СВЦЭМ!$B$33:$B$776,R$47)+'СЕТ СН'!$G$12+СВЦЭМ!$D$10+'СЕТ СН'!$G$6-'СЕТ СН'!$G$22</f>
        <v>1295.4099886500001</v>
      </c>
      <c r="S63" s="36">
        <f>SUMIFS(СВЦЭМ!$C$33:$C$776,СВЦЭМ!$A$33:$A$776,$A63,СВЦЭМ!$B$33:$B$776,S$47)+'СЕТ СН'!$G$12+СВЦЭМ!$D$10+'СЕТ СН'!$G$6-'СЕТ СН'!$G$22</f>
        <v>1296.7655694</v>
      </c>
      <c r="T63" s="36">
        <f>SUMIFS(СВЦЭМ!$C$33:$C$776,СВЦЭМ!$A$33:$A$776,$A63,СВЦЭМ!$B$33:$B$776,T$47)+'СЕТ СН'!$G$12+СВЦЭМ!$D$10+'СЕТ СН'!$G$6-'СЕТ СН'!$G$22</f>
        <v>1290.2189474000002</v>
      </c>
      <c r="U63" s="36">
        <f>SUMIFS(СВЦЭМ!$C$33:$C$776,СВЦЭМ!$A$33:$A$776,$A63,СВЦЭМ!$B$33:$B$776,U$47)+'СЕТ СН'!$G$12+СВЦЭМ!$D$10+'СЕТ СН'!$G$6-'СЕТ СН'!$G$22</f>
        <v>1282.1943472200001</v>
      </c>
      <c r="V63" s="36">
        <f>SUMIFS(СВЦЭМ!$C$33:$C$776,СВЦЭМ!$A$33:$A$776,$A63,СВЦЭМ!$B$33:$B$776,V$47)+'СЕТ СН'!$G$12+СВЦЭМ!$D$10+'СЕТ СН'!$G$6-'СЕТ СН'!$G$22</f>
        <v>1244.4859713800001</v>
      </c>
      <c r="W63" s="36">
        <f>SUMIFS(СВЦЭМ!$C$33:$C$776,СВЦЭМ!$A$33:$A$776,$A63,СВЦЭМ!$B$33:$B$776,W$47)+'СЕТ СН'!$G$12+СВЦЭМ!$D$10+'СЕТ СН'!$G$6-'СЕТ СН'!$G$22</f>
        <v>1243.5908001</v>
      </c>
      <c r="X63" s="36">
        <f>SUMIFS(СВЦЭМ!$C$33:$C$776,СВЦЭМ!$A$33:$A$776,$A63,СВЦЭМ!$B$33:$B$776,X$47)+'СЕТ СН'!$G$12+СВЦЭМ!$D$10+'СЕТ СН'!$G$6-'СЕТ СН'!$G$22</f>
        <v>1298.1427917200001</v>
      </c>
      <c r="Y63" s="36">
        <f>SUMIFS(СВЦЭМ!$C$33:$C$776,СВЦЭМ!$A$33:$A$776,$A63,СВЦЭМ!$B$33:$B$776,Y$47)+'СЕТ СН'!$G$12+СВЦЭМ!$D$10+'СЕТ СН'!$G$6-'СЕТ СН'!$G$22</f>
        <v>1371.2791828700001</v>
      </c>
    </row>
    <row r="64" spans="1:25" ht="15.75" x14ac:dyDescent="0.2">
      <c r="A64" s="35">
        <f t="shared" si="1"/>
        <v>43999</v>
      </c>
      <c r="B64" s="36">
        <f>SUMIFS(СВЦЭМ!$C$33:$C$776,СВЦЭМ!$A$33:$A$776,$A64,СВЦЭМ!$B$33:$B$776,B$47)+'СЕТ СН'!$G$12+СВЦЭМ!$D$10+'СЕТ СН'!$G$6-'СЕТ СН'!$G$22</f>
        <v>1490.30953525</v>
      </c>
      <c r="C64" s="36">
        <f>SUMIFS(СВЦЭМ!$C$33:$C$776,СВЦЭМ!$A$33:$A$776,$A64,СВЦЭМ!$B$33:$B$776,C$47)+'СЕТ СН'!$G$12+СВЦЭМ!$D$10+'СЕТ СН'!$G$6-'СЕТ СН'!$G$22</f>
        <v>1529.6434836600001</v>
      </c>
      <c r="D64" s="36">
        <f>SUMIFS(СВЦЭМ!$C$33:$C$776,СВЦЭМ!$A$33:$A$776,$A64,СВЦЭМ!$B$33:$B$776,D$47)+'СЕТ СН'!$G$12+СВЦЭМ!$D$10+'СЕТ СН'!$G$6-'СЕТ СН'!$G$22</f>
        <v>1512.3084231299999</v>
      </c>
      <c r="E64" s="36">
        <f>SUMIFS(СВЦЭМ!$C$33:$C$776,СВЦЭМ!$A$33:$A$776,$A64,СВЦЭМ!$B$33:$B$776,E$47)+'СЕТ СН'!$G$12+СВЦЭМ!$D$10+'СЕТ СН'!$G$6-'СЕТ СН'!$G$22</f>
        <v>1497.2716882700001</v>
      </c>
      <c r="F64" s="36">
        <f>SUMIFS(СВЦЭМ!$C$33:$C$776,СВЦЭМ!$A$33:$A$776,$A64,СВЦЭМ!$B$33:$B$776,F$47)+'СЕТ СН'!$G$12+СВЦЭМ!$D$10+'СЕТ СН'!$G$6-'СЕТ СН'!$G$22</f>
        <v>1491.5743928400002</v>
      </c>
      <c r="G64" s="36">
        <f>SUMIFS(СВЦЭМ!$C$33:$C$776,СВЦЭМ!$A$33:$A$776,$A64,СВЦЭМ!$B$33:$B$776,G$47)+'СЕТ СН'!$G$12+СВЦЭМ!$D$10+'СЕТ СН'!$G$6-'СЕТ СН'!$G$22</f>
        <v>1502.45425183</v>
      </c>
      <c r="H64" s="36">
        <f>SUMIFS(СВЦЭМ!$C$33:$C$776,СВЦЭМ!$A$33:$A$776,$A64,СВЦЭМ!$B$33:$B$776,H$47)+'СЕТ СН'!$G$12+СВЦЭМ!$D$10+'СЕТ СН'!$G$6-'СЕТ СН'!$G$22</f>
        <v>1534.0391282999999</v>
      </c>
      <c r="I64" s="36">
        <f>SUMIFS(СВЦЭМ!$C$33:$C$776,СВЦЭМ!$A$33:$A$776,$A64,СВЦЭМ!$B$33:$B$776,I$47)+'СЕТ СН'!$G$12+СВЦЭМ!$D$10+'СЕТ СН'!$G$6-'СЕТ СН'!$G$22</f>
        <v>1507.1307067</v>
      </c>
      <c r="J64" s="36">
        <f>SUMIFS(СВЦЭМ!$C$33:$C$776,СВЦЭМ!$A$33:$A$776,$A64,СВЦЭМ!$B$33:$B$776,J$47)+'СЕТ СН'!$G$12+СВЦЭМ!$D$10+'СЕТ СН'!$G$6-'СЕТ СН'!$G$22</f>
        <v>1447.6300244600002</v>
      </c>
      <c r="K64" s="36">
        <f>SUMIFS(СВЦЭМ!$C$33:$C$776,СВЦЭМ!$A$33:$A$776,$A64,СВЦЭМ!$B$33:$B$776,K$47)+'СЕТ СН'!$G$12+СВЦЭМ!$D$10+'СЕТ СН'!$G$6-'СЕТ СН'!$G$22</f>
        <v>1352.36896905</v>
      </c>
      <c r="L64" s="36">
        <f>SUMIFS(СВЦЭМ!$C$33:$C$776,СВЦЭМ!$A$33:$A$776,$A64,СВЦЭМ!$B$33:$B$776,L$47)+'СЕТ СН'!$G$12+СВЦЭМ!$D$10+'СЕТ СН'!$G$6-'СЕТ СН'!$G$22</f>
        <v>1279.3378665800001</v>
      </c>
      <c r="M64" s="36">
        <f>SUMIFS(СВЦЭМ!$C$33:$C$776,СВЦЭМ!$A$33:$A$776,$A64,СВЦЭМ!$B$33:$B$776,M$47)+'СЕТ СН'!$G$12+СВЦЭМ!$D$10+'СЕТ СН'!$G$6-'СЕТ СН'!$G$22</f>
        <v>1267.5773863200002</v>
      </c>
      <c r="N64" s="36">
        <f>SUMIFS(СВЦЭМ!$C$33:$C$776,СВЦЭМ!$A$33:$A$776,$A64,СВЦЭМ!$B$33:$B$776,N$47)+'СЕТ СН'!$G$12+СВЦЭМ!$D$10+'СЕТ СН'!$G$6-'СЕТ СН'!$G$22</f>
        <v>1272.1701004400002</v>
      </c>
      <c r="O64" s="36">
        <f>SUMIFS(СВЦЭМ!$C$33:$C$776,СВЦЭМ!$A$33:$A$776,$A64,СВЦЭМ!$B$33:$B$776,O$47)+'СЕТ СН'!$G$12+СВЦЭМ!$D$10+'СЕТ СН'!$G$6-'СЕТ СН'!$G$22</f>
        <v>1284.97543997</v>
      </c>
      <c r="P64" s="36">
        <f>SUMIFS(СВЦЭМ!$C$33:$C$776,СВЦЭМ!$A$33:$A$776,$A64,СВЦЭМ!$B$33:$B$776,P$47)+'СЕТ СН'!$G$12+СВЦЭМ!$D$10+'СЕТ СН'!$G$6-'СЕТ СН'!$G$22</f>
        <v>1300.79831227</v>
      </c>
      <c r="Q64" s="36">
        <f>SUMIFS(СВЦЭМ!$C$33:$C$776,СВЦЭМ!$A$33:$A$776,$A64,СВЦЭМ!$B$33:$B$776,Q$47)+'СЕТ СН'!$G$12+СВЦЭМ!$D$10+'СЕТ СН'!$G$6-'СЕТ СН'!$G$22</f>
        <v>1289.12786878</v>
      </c>
      <c r="R64" s="36">
        <f>SUMIFS(СВЦЭМ!$C$33:$C$776,СВЦЭМ!$A$33:$A$776,$A64,СВЦЭМ!$B$33:$B$776,R$47)+'СЕТ СН'!$G$12+СВЦЭМ!$D$10+'СЕТ СН'!$G$6-'СЕТ СН'!$G$22</f>
        <v>1285.1746161999999</v>
      </c>
      <c r="S64" s="36">
        <f>SUMIFS(СВЦЭМ!$C$33:$C$776,СВЦЭМ!$A$33:$A$776,$A64,СВЦЭМ!$B$33:$B$776,S$47)+'СЕТ СН'!$G$12+СВЦЭМ!$D$10+'СЕТ СН'!$G$6-'СЕТ СН'!$G$22</f>
        <v>1286.7699228700001</v>
      </c>
      <c r="T64" s="36">
        <f>SUMIFS(СВЦЭМ!$C$33:$C$776,СВЦЭМ!$A$33:$A$776,$A64,СВЦЭМ!$B$33:$B$776,T$47)+'СЕТ СН'!$G$12+СВЦЭМ!$D$10+'СЕТ СН'!$G$6-'СЕТ СН'!$G$22</f>
        <v>1297.23919058</v>
      </c>
      <c r="U64" s="36">
        <f>SUMIFS(СВЦЭМ!$C$33:$C$776,СВЦЭМ!$A$33:$A$776,$A64,СВЦЭМ!$B$33:$B$776,U$47)+'СЕТ СН'!$G$12+СВЦЭМ!$D$10+'СЕТ СН'!$G$6-'СЕТ СН'!$G$22</f>
        <v>1281.8087969500002</v>
      </c>
      <c r="V64" s="36">
        <f>SUMIFS(СВЦЭМ!$C$33:$C$776,СВЦЭМ!$A$33:$A$776,$A64,СВЦЭМ!$B$33:$B$776,V$47)+'СЕТ СН'!$G$12+СВЦЭМ!$D$10+'СЕТ СН'!$G$6-'СЕТ СН'!$G$22</f>
        <v>1275.15179386</v>
      </c>
      <c r="W64" s="36">
        <f>SUMIFS(СВЦЭМ!$C$33:$C$776,СВЦЭМ!$A$33:$A$776,$A64,СВЦЭМ!$B$33:$B$776,W$47)+'СЕТ СН'!$G$12+СВЦЭМ!$D$10+'СЕТ СН'!$G$6-'СЕТ СН'!$G$22</f>
        <v>1280.53769126</v>
      </c>
      <c r="X64" s="36">
        <f>SUMIFS(СВЦЭМ!$C$33:$C$776,СВЦЭМ!$A$33:$A$776,$A64,СВЦЭМ!$B$33:$B$776,X$47)+'СЕТ СН'!$G$12+СВЦЭМ!$D$10+'СЕТ СН'!$G$6-'СЕТ СН'!$G$22</f>
        <v>1325.0117106800001</v>
      </c>
      <c r="Y64" s="36">
        <f>SUMIFS(СВЦЭМ!$C$33:$C$776,СВЦЭМ!$A$33:$A$776,$A64,СВЦЭМ!$B$33:$B$776,Y$47)+'СЕТ СН'!$G$12+СВЦЭМ!$D$10+'СЕТ СН'!$G$6-'СЕТ СН'!$G$22</f>
        <v>1407.90248004</v>
      </c>
    </row>
    <row r="65" spans="1:27" ht="15.75" x14ac:dyDescent="0.2">
      <c r="A65" s="35">
        <f t="shared" si="1"/>
        <v>44000</v>
      </c>
      <c r="B65" s="36">
        <f>SUMIFS(СВЦЭМ!$C$33:$C$776,СВЦЭМ!$A$33:$A$776,$A65,СВЦЭМ!$B$33:$B$776,B$47)+'СЕТ СН'!$G$12+СВЦЭМ!$D$10+'СЕТ СН'!$G$6-'СЕТ СН'!$G$22</f>
        <v>1380.2679945899999</v>
      </c>
      <c r="C65" s="36">
        <f>SUMIFS(СВЦЭМ!$C$33:$C$776,СВЦЭМ!$A$33:$A$776,$A65,СВЦЭМ!$B$33:$B$776,C$47)+'СЕТ СН'!$G$12+СВЦЭМ!$D$10+'СЕТ СН'!$G$6-'СЕТ СН'!$G$22</f>
        <v>1356.5057286900001</v>
      </c>
      <c r="D65" s="36">
        <f>SUMIFS(СВЦЭМ!$C$33:$C$776,СВЦЭМ!$A$33:$A$776,$A65,СВЦЭМ!$B$33:$B$776,D$47)+'СЕТ СН'!$G$12+СВЦЭМ!$D$10+'СЕТ СН'!$G$6-'СЕТ СН'!$G$22</f>
        <v>1384.58925039</v>
      </c>
      <c r="E65" s="36">
        <f>SUMIFS(СВЦЭМ!$C$33:$C$776,СВЦЭМ!$A$33:$A$776,$A65,СВЦЭМ!$B$33:$B$776,E$47)+'СЕТ СН'!$G$12+СВЦЭМ!$D$10+'СЕТ СН'!$G$6-'СЕТ СН'!$G$22</f>
        <v>1394.6082881299999</v>
      </c>
      <c r="F65" s="36">
        <f>SUMIFS(СВЦЭМ!$C$33:$C$776,СВЦЭМ!$A$33:$A$776,$A65,СВЦЭМ!$B$33:$B$776,F$47)+'СЕТ СН'!$G$12+СВЦЭМ!$D$10+'СЕТ СН'!$G$6-'СЕТ СН'!$G$22</f>
        <v>1394.1292074</v>
      </c>
      <c r="G65" s="36">
        <f>SUMIFS(СВЦЭМ!$C$33:$C$776,СВЦЭМ!$A$33:$A$776,$A65,СВЦЭМ!$B$33:$B$776,G$47)+'СЕТ СН'!$G$12+СВЦЭМ!$D$10+'СЕТ СН'!$G$6-'СЕТ СН'!$G$22</f>
        <v>1509.0774536399999</v>
      </c>
      <c r="H65" s="36">
        <f>SUMIFS(СВЦЭМ!$C$33:$C$776,СВЦЭМ!$A$33:$A$776,$A65,СВЦЭМ!$B$33:$B$776,H$47)+'СЕТ СН'!$G$12+СВЦЭМ!$D$10+'СЕТ СН'!$G$6-'СЕТ СН'!$G$22</f>
        <v>1468.8262926100001</v>
      </c>
      <c r="I65" s="36">
        <f>SUMIFS(СВЦЭМ!$C$33:$C$776,СВЦЭМ!$A$33:$A$776,$A65,СВЦЭМ!$B$33:$B$776,I$47)+'СЕТ СН'!$G$12+СВЦЭМ!$D$10+'СЕТ СН'!$G$6-'СЕТ СН'!$G$22</f>
        <v>1462.0817752200001</v>
      </c>
      <c r="J65" s="36">
        <f>SUMIFS(СВЦЭМ!$C$33:$C$776,СВЦЭМ!$A$33:$A$776,$A65,СВЦЭМ!$B$33:$B$776,J$47)+'СЕТ СН'!$G$12+СВЦЭМ!$D$10+'СЕТ СН'!$G$6-'СЕТ СН'!$G$22</f>
        <v>1463.1036463700002</v>
      </c>
      <c r="K65" s="36">
        <f>SUMIFS(СВЦЭМ!$C$33:$C$776,СВЦЭМ!$A$33:$A$776,$A65,СВЦЭМ!$B$33:$B$776,K$47)+'СЕТ СН'!$G$12+СВЦЭМ!$D$10+'СЕТ СН'!$G$6-'СЕТ СН'!$G$22</f>
        <v>1381.8059401999999</v>
      </c>
      <c r="L65" s="36">
        <f>SUMIFS(СВЦЭМ!$C$33:$C$776,СВЦЭМ!$A$33:$A$776,$A65,СВЦЭМ!$B$33:$B$776,L$47)+'СЕТ СН'!$G$12+СВЦЭМ!$D$10+'СЕТ СН'!$G$6-'СЕТ СН'!$G$22</f>
        <v>1324.1602612199999</v>
      </c>
      <c r="M65" s="36">
        <f>SUMIFS(СВЦЭМ!$C$33:$C$776,СВЦЭМ!$A$33:$A$776,$A65,СВЦЭМ!$B$33:$B$776,M$47)+'СЕТ СН'!$G$12+СВЦЭМ!$D$10+'СЕТ СН'!$G$6-'СЕТ СН'!$G$22</f>
        <v>1309.10768702</v>
      </c>
      <c r="N65" s="36">
        <f>SUMIFS(СВЦЭМ!$C$33:$C$776,СВЦЭМ!$A$33:$A$776,$A65,СВЦЭМ!$B$33:$B$776,N$47)+'СЕТ СН'!$G$12+СВЦЭМ!$D$10+'СЕТ СН'!$G$6-'СЕТ СН'!$G$22</f>
        <v>1324.3027648000002</v>
      </c>
      <c r="O65" s="36">
        <f>SUMIFS(СВЦЭМ!$C$33:$C$776,СВЦЭМ!$A$33:$A$776,$A65,СВЦЭМ!$B$33:$B$776,O$47)+'СЕТ СН'!$G$12+СВЦЭМ!$D$10+'СЕТ СН'!$G$6-'СЕТ СН'!$G$22</f>
        <v>1339.4605852</v>
      </c>
      <c r="P65" s="36">
        <f>SUMIFS(СВЦЭМ!$C$33:$C$776,СВЦЭМ!$A$33:$A$776,$A65,СВЦЭМ!$B$33:$B$776,P$47)+'СЕТ СН'!$G$12+СВЦЭМ!$D$10+'СЕТ СН'!$G$6-'СЕТ СН'!$G$22</f>
        <v>1334.52591949</v>
      </c>
      <c r="Q65" s="36">
        <f>SUMIFS(СВЦЭМ!$C$33:$C$776,СВЦЭМ!$A$33:$A$776,$A65,СВЦЭМ!$B$33:$B$776,Q$47)+'СЕТ СН'!$G$12+СВЦЭМ!$D$10+'СЕТ СН'!$G$6-'СЕТ СН'!$G$22</f>
        <v>1337.82659083</v>
      </c>
      <c r="R65" s="36">
        <f>SUMIFS(СВЦЭМ!$C$33:$C$776,СВЦЭМ!$A$33:$A$776,$A65,СВЦЭМ!$B$33:$B$776,R$47)+'СЕТ СН'!$G$12+СВЦЭМ!$D$10+'СЕТ СН'!$G$6-'СЕТ СН'!$G$22</f>
        <v>1334.9691235800001</v>
      </c>
      <c r="S65" s="36">
        <f>SUMIFS(СВЦЭМ!$C$33:$C$776,СВЦЭМ!$A$33:$A$776,$A65,СВЦЭМ!$B$33:$B$776,S$47)+'СЕТ СН'!$G$12+СВЦЭМ!$D$10+'СЕТ СН'!$G$6-'СЕТ СН'!$G$22</f>
        <v>1347.5129548</v>
      </c>
      <c r="T65" s="36">
        <f>SUMIFS(СВЦЭМ!$C$33:$C$776,СВЦЭМ!$A$33:$A$776,$A65,СВЦЭМ!$B$33:$B$776,T$47)+'СЕТ СН'!$G$12+СВЦЭМ!$D$10+'СЕТ СН'!$G$6-'СЕТ СН'!$G$22</f>
        <v>1343.5579859700001</v>
      </c>
      <c r="U65" s="36">
        <f>SUMIFS(СВЦЭМ!$C$33:$C$776,СВЦЭМ!$A$33:$A$776,$A65,СВЦЭМ!$B$33:$B$776,U$47)+'СЕТ СН'!$G$12+СВЦЭМ!$D$10+'СЕТ СН'!$G$6-'СЕТ СН'!$G$22</f>
        <v>1343.8519700300001</v>
      </c>
      <c r="V65" s="36">
        <f>SUMIFS(СВЦЭМ!$C$33:$C$776,СВЦЭМ!$A$33:$A$776,$A65,СВЦЭМ!$B$33:$B$776,V$47)+'СЕТ СН'!$G$12+СВЦЭМ!$D$10+'СЕТ СН'!$G$6-'СЕТ СН'!$G$22</f>
        <v>1324.9237887200002</v>
      </c>
      <c r="W65" s="36">
        <f>SUMIFS(СВЦЭМ!$C$33:$C$776,СВЦЭМ!$A$33:$A$776,$A65,СВЦЭМ!$B$33:$B$776,W$47)+'СЕТ СН'!$G$12+СВЦЭМ!$D$10+'СЕТ СН'!$G$6-'СЕТ СН'!$G$22</f>
        <v>1317.6776534300002</v>
      </c>
      <c r="X65" s="36">
        <f>SUMIFS(СВЦЭМ!$C$33:$C$776,СВЦЭМ!$A$33:$A$776,$A65,СВЦЭМ!$B$33:$B$776,X$47)+'СЕТ СН'!$G$12+СВЦЭМ!$D$10+'СЕТ СН'!$G$6-'СЕТ СН'!$G$22</f>
        <v>1361.64901222</v>
      </c>
      <c r="Y65" s="36">
        <f>SUMIFS(СВЦЭМ!$C$33:$C$776,СВЦЭМ!$A$33:$A$776,$A65,СВЦЭМ!$B$33:$B$776,Y$47)+'СЕТ СН'!$G$12+СВЦЭМ!$D$10+'СЕТ СН'!$G$6-'СЕТ СН'!$G$22</f>
        <v>1371.80925716</v>
      </c>
    </row>
    <row r="66" spans="1:27" ht="15.75" x14ac:dyDescent="0.2">
      <c r="A66" s="35">
        <f t="shared" si="1"/>
        <v>44001</v>
      </c>
      <c r="B66" s="36">
        <f>SUMIFS(СВЦЭМ!$C$33:$C$776,СВЦЭМ!$A$33:$A$776,$A66,СВЦЭМ!$B$33:$B$776,B$47)+'СЕТ СН'!$G$12+СВЦЭМ!$D$10+'СЕТ СН'!$G$6-'СЕТ СН'!$G$22</f>
        <v>1481.42765371</v>
      </c>
      <c r="C66" s="36">
        <f>SUMIFS(СВЦЭМ!$C$33:$C$776,СВЦЭМ!$A$33:$A$776,$A66,СВЦЭМ!$B$33:$B$776,C$47)+'СЕТ СН'!$G$12+СВЦЭМ!$D$10+'СЕТ СН'!$G$6-'СЕТ СН'!$G$22</f>
        <v>1518.0930287900001</v>
      </c>
      <c r="D66" s="36">
        <f>SUMIFS(СВЦЭМ!$C$33:$C$776,СВЦЭМ!$A$33:$A$776,$A66,СВЦЭМ!$B$33:$B$776,D$47)+'СЕТ СН'!$G$12+СВЦЭМ!$D$10+'СЕТ СН'!$G$6-'СЕТ СН'!$G$22</f>
        <v>1524.4397729900002</v>
      </c>
      <c r="E66" s="36">
        <f>SUMIFS(СВЦЭМ!$C$33:$C$776,СВЦЭМ!$A$33:$A$776,$A66,СВЦЭМ!$B$33:$B$776,E$47)+'СЕТ СН'!$G$12+СВЦЭМ!$D$10+'СЕТ СН'!$G$6-'СЕТ СН'!$G$22</f>
        <v>1513.4096825900001</v>
      </c>
      <c r="F66" s="36">
        <f>SUMIFS(СВЦЭМ!$C$33:$C$776,СВЦЭМ!$A$33:$A$776,$A66,СВЦЭМ!$B$33:$B$776,F$47)+'СЕТ СН'!$G$12+СВЦЭМ!$D$10+'СЕТ СН'!$G$6-'СЕТ СН'!$G$22</f>
        <v>1509.0037246000002</v>
      </c>
      <c r="G66" s="36">
        <f>SUMIFS(СВЦЭМ!$C$33:$C$776,СВЦЭМ!$A$33:$A$776,$A66,СВЦЭМ!$B$33:$B$776,G$47)+'СЕТ СН'!$G$12+СВЦЭМ!$D$10+'СЕТ СН'!$G$6-'СЕТ СН'!$G$22</f>
        <v>1517.5739421000001</v>
      </c>
      <c r="H66" s="36">
        <f>SUMIFS(СВЦЭМ!$C$33:$C$776,СВЦЭМ!$A$33:$A$776,$A66,СВЦЭМ!$B$33:$B$776,H$47)+'СЕТ СН'!$G$12+СВЦЭМ!$D$10+'СЕТ СН'!$G$6-'СЕТ СН'!$G$22</f>
        <v>1534.47891144</v>
      </c>
      <c r="I66" s="36">
        <f>SUMIFS(СВЦЭМ!$C$33:$C$776,СВЦЭМ!$A$33:$A$776,$A66,СВЦЭМ!$B$33:$B$776,I$47)+'СЕТ СН'!$G$12+СВЦЭМ!$D$10+'СЕТ СН'!$G$6-'СЕТ СН'!$G$22</f>
        <v>1519.3476792199999</v>
      </c>
      <c r="J66" s="36">
        <f>SUMIFS(СВЦЭМ!$C$33:$C$776,СВЦЭМ!$A$33:$A$776,$A66,СВЦЭМ!$B$33:$B$776,J$47)+'СЕТ СН'!$G$12+СВЦЭМ!$D$10+'СЕТ СН'!$G$6-'СЕТ СН'!$G$22</f>
        <v>1416.4305637699999</v>
      </c>
      <c r="K66" s="36">
        <f>SUMIFS(СВЦЭМ!$C$33:$C$776,СВЦЭМ!$A$33:$A$776,$A66,СВЦЭМ!$B$33:$B$776,K$47)+'СЕТ СН'!$G$12+СВЦЭМ!$D$10+'СЕТ СН'!$G$6-'СЕТ СН'!$G$22</f>
        <v>1328.64462428</v>
      </c>
      <c r="L66" s="36">
        <f>SUMIFS(СВЦЭМ!$C$33:$C$776,СВЦЭМ!$A$33:$A$776,$A66,СВЦЭМ!$B$33:$B$776,L$47)+'СЕТ СН'!$G$12+СВЦЭМ!$D$10+'СЕТ СН'!$G$6-'СЕТ СН'!$G$22</f>
        <v>1281.19916605</v>
      </c>
      <c r="M66" s="36">
        <f>SUMIFS(СВЦЭМ!$C$33:$C$776,СВЦЭМ!$A$33:$A$776,$A66,СВЦЭМ!$B$33:$B$776,M$47)+'СЕТ СН'!$G$12+СВЦЭМ!$D$10+'СЕТ СН'!$G$6-'СЕТ СН'!$G$22</f>
        <v>1280.1602859200002</v>
      </c>
      <c r="N66" s="36">
        <f>SUMIFS(СВЦЭМ!$C$33:$C$776,СВЦЭМ!$A$33:$A$776,$A66,СВЦЭМ!$B$33:$B$776,N$47)+'СЕТ СН'!$G$12+СВЦЭМ!$D$10+'СЕТ СН'!$G$6-'СЕТ СН'!$G$22</f>
        <v>1281.0128816900001</v>
      </c>
      <c r="O66" s="36">
        <f>SUMIFS(СВЦЭМ!$C$33:$C$776,СВЦЭМ!$A$33:$A$776,$A66,СВЦЭМ!$B$33:$B$776,O$47)+'СЕТ СН'!$G$12+СВЦЭМ!$D$10+'СЕТ СН'!$G$6-'СЕТ СН'!$G$22</f>
        <v>1298.55612552</v>
      </c>
      <c r="P66" s="36">
        <f>SUMIFS(СВЦЭМ!$C$33:$C$776,СВЦЭМ!$A$33:$A$776,$A66,СВЦЭМ!$B$33:$B$776,P$47)+'СЕТ СН'!$G$12+СВЦЭМ!$D$10+'СЕТ СН'!$G$6-'СЕТ СН'!$G$22</f>
        <v>1287.9226352300002</v>
      </c>
      <c r="Q66" s="36">
        <f>SUMIFS(СВЦЭМ!$C$33:$C$776,СВЦЭМ!$A$33:$A$776,$A66,СВЦЭМ!$B$33:$B$776,Q$47)+'СЕТ СН'!$G$12+СВЦЭМ!$D$10+'СЕТ СН'!$G$6-'СЕТ СН'!$G$22</f>
        <v>1297.64482632</v>
      </c>
      <c r="R66" s="36">
        <f>SUMIFS(СВЦЭМ!$C$33:$C$776,СВЦЭМ!$A$33:$A$776,$A66,СВЦЭМ!$B$33:$B$776,R$47)+'СЕТ СН'!$G$12+СВЦЭМ!$D$10+'СЕТ СН'!$G$6-'СЕТ СН'!$G$22</f>
        <v>1293.6685155499999</v>
      </c>
      <c r="S66" s="36">
        <f>SUMIFS(СВЦЭМ!$C$33:$C$776,СВЦЭМ!$A$33:$A$776,$A66,СВЦЭМ!$B$33:$B$776,S$47)+'СЕТ СН'!$G$12+СВЦЭМ!$D$10+'СЕТ СН'!$G$6-'СЕТ СН'!$G$22</f>
        <v>1315.9537734200001</v>
      </c>
      <c r="T66" s="36">
        <f>SUMIFS(СВЦЭМ!$C$33:$C$776,СВЦЭМ!$A$33:$A$776,$A66,СВЦЭМ!$B$33:$B$776,T$47)+'СЕТ СН'!$G$12+СВЦЭМ!$D$10+'СЕТ СН'!$G$6-'СЕТ СН'!$G$22</f>
        <v>1310.8943663499999</v>
      </c>
      <c r="U66" s="36">
        <f>SUMIFS(СВЦЭМ!$C$33:$C$776,СВЦЭМ!$A$33:$A$776,$A66,СВЦЭМ!$B$33:$B$776,U$47)+'СЕТ СН'!$G$12+СВЦЭМ!$D$10+'СЕТ СН'!$G$6-'СЕТ СН'!$G$22</f>
        <v>1301.0220597100001</v>
      </c>
      <c r="V66" s="36">
        <f>SUMIFS(СВЦЭМ!$C$33:$C$776,СВЦЭМ!$A$33:$A$776,$A66,СВЦЭМ!$B$33:$B$776,V$47)+'СЕТ СН'!$G$12+СВЦЭМ!$D$10+'СЕТ СН'!$G$6-'СЕТ СН'!$G$22</f>
        <v>1280.4812640700002</v>
      </c>
      <c r="W66" s="36">
        <f>SUMIFS(СВЦЭМ!$C$33:$C$776,СВЦЭМ!$A$33:$A$776,$A66,СВЦЭМ!$B$33:$B$776,W$47)+'СЕТ СН'!$G$12+СВЦЭМ!$D$10+'СЕТ СН'!$G$6-'СЕТ СН'!$G$22</f>
        <v>1279.9257698400002</v>
      </c>
      <c r="X66" s="36">
        <f>SUMIFS(СВЦЭМ!$C$33:$C$776,СВЦЭМ!$A$33:$A$776,$A66,СВЦЭМ!$B$33:$B$776,X$47)+'СЕТ СН'!$G$12+СВЦЭМ!$D$10+'СЕТ СН'!$G$6-'СЕТ СН'!$G$22</f>
        <v>1327.56404939</v>
      </c>
      <c r="Y66" s="36">
        <f>SUMIFS(СВЦЭМ!$C$33:$C$776,СВЦЭМ!$A$33:$A$776,$A66,СВЦЭМ!$B$33:$B$776,Y$47)+'СЕТ СН'!$G$12+СВЦЭМ!$D$10+'СЕТ СН'!$G$6-'СЕТ СН'!$G$22</f>
        <v>1413.9765019900001</v>
      </c>
    </row>
    <row r="67" spans="1:27" ht="15.75" x14ac:dyDescent="0.2">
      <c r="A67" s="35">
        <f t="shared" si="1"/>
        <v>44002</v>
      </c>
      <c r="B67" s="36">
        <f>SUMIFS(СВЦЭМ!$C$33:$C$776,СВЦЭМ!$A$33:$A$776,$A67,СВЦЭМ!$B$33:$B$776,B$47)+'СЕТ СН'!$G$12+СВЦЭМ!$D$10+'СЕТ СН'!$G$6-'СЕТ СН'!$G$22</f>
        <v>1475.16175911</v>
      </c>
      <c r="C67" s="36">
        <f>SUMIFS(СВЦЭМ!$C$33:$C$776,СВЦЭМ!$A$33:$A$776,$A67,СВЦЭМ!$B$33:$B$776,C$47)+'СЕТ СН'!$G$12+СВЦЭМ!$D$10+'СЕТ СН'!$G$6-'СЕТ СН'!$G$22</f>
        <v>1503.9765903500002</v>
      </c>
      <c r="D67" s="36">
        <f>SUMIFS(СВЦЭМ!$C$33:$C$776,СВЦЭМ!$A$33:$A$776,$A67,СВЦЭМ!$B$33:$B$776,D$47)+'СЕТ СН'!$G$12+СВЦЭМ!$D$10+'СЕТ СН'!$G$6-'СЕТ СН'!$G$22</f>
        <v>1507.3528180200001</v>
      </c>
      <c r="E67" s="36">
        <f>SUMIFS(СВЦЭМ!$C$33:$C$776,СВЦЭМ!$A$33:$A$776,$A67,СВЦЭМ!$B$33:$B$776,E$47)+'СЕТ СН'!$G$12+СВЦЭМ!$D$10+'СЕТ СН'!$G$6-'СЕТ СН'!$G$22</f>
        <v>1504.2439157200001</v>
      </c>
      <c r="F67" s="36">
        <f>SUMIFS(СВЦЭМ!$C$33:$C$776,СВЦЭМ!$A$33:$A$776,$A67,СВЦЭМ!$B$33:$B$776,F$47)+'СЕТ СН'!$G$12+СВЦЭМ!$D$10+'СЕТ СН'!$G$6-'СЕТ СН'!$G$22</f>
        <v>1492.79031308</v>
      </c>
      <c r="G67" s="36">
        <f>SUMIFS(СВЦЭМ!$C$33:$C$776,СВЦЭМ!$A$33:$A$776,$A67,СВЦЭМ!$B$33:$B$776,G$47)+'СЕТ СН'!$G$12+СВЦЭМ!$D$10+'СЕТ СН'!$G$6-'СЕТ СН'!$G$22</f>
        <v>1507.3069236400002</v>
      </c>
      <c r="H67" s="36">
        <f>SUMIFS(СВЦЭМ!$C$33:$C$776,СВЦЭМ!$A$33:$A$776,$A67,СВЦЭМ!$B$33:$B$776,H$47)+'СЕТ СН'!$G$12+СВЦЭМ!$D$10+'СЕТ СН'!$G$6-'СЕТ СН'!$G$22</f>
        <v>1680.4322555600002</v>
      </c>
      <c r="I67" s="36">
        <f>SUMIFS(СВЦЭМ!$C$33:$C$776,СВЦЭМ!$A$33:$A$776,$A67,СВЦЭМ!$B$33:$B$776,I$47)+'СЕТ СН'!$G$12+СВЦЭМ!$D$10+'СЕТ СН'!$G$6-'СЕТ СН'!$G$22</f>
        <v>1461.5509481600002</v>
      </c>
      <c r="J67" s="36">
        <f>SUMIFS(СВЦЭМ!$C$33:$C$776,СВЦЭМ!$A$33:$A$776,$A67,СВЦЭМ!$B$33:$B$776,J$47)+'СЕТ СН'!$G$12+СВЦЭМ!$D$10+'СЕТ СН'!$G$6-'СЕТ СН'!$G$22</f>
        <v>1359.0461935100002</v>
      </c>
      <c r="K67" s="36">
        <f>SUMIFS(СВЦЭМ!$C$33:$C$776,СВЦЭМ!$A$33:$A$776,$A67,СВЦЭМ!$B$33:$B$776,K$47)+'СЕТ СН'!$G$12+СВЦЭМ!$D$10+'СЕТ СН'!$G$6-'СЕТ СН'!$G$22</f>
        <v>1289.7755294399999</v>
      </c>
      <c r="L67" s="36">
        <f>SUMIFS(СВЦЭМ!$C$33:$C$776,СВЦЭМ!$A$33:$A$776,$A67,СВЦЭМ!$B$33:$B$776,L$47)+'СЕТ СН'!$G$12+СВЦЭМ!$D$10+'СЕТ СН'!$G$6-'СЕТ СН'!$G$22</f>
        <v>1256.4472798100001</v>
      </c>
      <c r="M67" s="36">
        <f>SUMIFS(СВЦЭМ!$C$33:$C$776,СВЦЭМ!$A$33:$A$776,$A67,СВЦЭМ!$B$33:$B$776,M$47)+'СЕТ СН'!$G$12+СВЦЭМ!$D$10+'СЕТ СН'!$G$6-'СЕТ СН'!$G$22</f>
        <v>1256.1701418900002</v>
      </c>
      <c r="N67" s="36">
        <f>SUMIFS(СВЦЭМ!$C$33:$C$776,СВЦЭМ!$A$33:$A$776,$A67,СВЦЭМ!$B$33:$B$776,N$47)+'СЕТ СН'!$G$12+СВЦЭМ!$D$10+'СЕТ СН'!$G$6-'СЕТ СН'!$G$22</f>
        <v>1260.12646483</v>
      </c>
      <c r="O67" s="36">
        <f>SUMIFS(СВЦЭМ!$C$33:$C$776,СВЦЭМ!$A$33:$A$776,$A67,СВЦЭМ!$B$33:$B$776,O$47)+'СЕТ СН'!$G$12+СВЦЭМ!$D$10+'СЕТ СН'!$G$6-'СЕТ СН'!$G$22</f>
        <v>1273.0508818400001</v>
      </c>
      <c r="P67" s="36">
        <f>SUMIFS(СВЦЭМ!$C$33:$C$776,СВЦЭМ!$A$33:$A$776,$A67,СВЦЭМ!$B$33:$B$776,P$47)+'СЕТ СН'!$G$12+СВЦЭМ!$D$10+'СЕТ СН'!$G$6-'СЕТ СН'!$G$22</f>
        <v>1248.98323871</v>
      </c>
      <c r="Q67" s="36">
        <f>SUMIFS(СВЦЭМ!$C$33:$C$776,СВЦЭМ!$A$33:$A$776,$A67,СВЦЭМ!$B$33:$B$776,Q$47)+'СЕТ СН'!$G$12+СВЦЭМ!$D$10+'СЕТ СН'!$G$6-'СЕТ СН'!$G$22</f>
        <v>1258.9037698300001</v>
      </c>
      <c r="R67" s="36">
        <f>SUMIFS(СВЦЭМ!$C$33:$C$776,СВЦЭМ!$A$33:$A$776,$A67,СВЦЭМ!$B$33:$B$776,R$47)+'СЕТ СН'!$G$12+СВЦЭМ!$D$10+'СЕТ СН'!$G$6-'СЕТ СН'!$G$22</f>
        <v>1257.31584716</v>
      </c>
      <c r="S67" s="36">
        <f>SUMIFS(СВЦЭМ!$C$33:$C$776,СВЦЭМ!$A$33:$A$776,$A67,СВЦЭМ!$B$33:$B$776,S$47)+'СЕТ СН'!$G$12+СВЦЭМ!$D$10+'СЕТ СН'!$G$6-'СЕТ СН'!$G$22</f>
        <v>1279.6890790000002</v>
      </c>
      <c r="T67" s="36">
        <f>SUMIFS(СВЦЭМ!$C$33:$C$776,СВЦЭМ!$A$33:$A$776,$A67,СВЦЭМ!$B$33:$B$776,T$47)+'СЕТ СН'!$G$12+СВЦЭМ!$D$10+'СЕТ СН'!$G$6-'СЕТ СН'!$G$22</f>
        <v>1274.96767417</v>
      </c>
      <c r="U67" s="36">
        <f>SUMIFS(СВЦЭМ!$C$33:$C$776,СВЦЭМ!$A$33:$A$776,$A67,СВЦЭМ!$B$33:$B$776,U$47)+'СЕТ СН'!$G$12+СВЦЭМ!$D$10+'СЕТ СН'!$G$6-'СЕТ СН'!$G$22</f>
        <v>1259.1642999000001</v>
      </c>
      <c r="V67" s="36">
        <f>SUMIFS(СВЦЭМ!$C$33:$C$776,СВЦЭМ!$A$33:$A$776,$A67,СВЦЭМ!$B$33:$B$776,V$47)+'СЕТ СН'!$G$12+СВЦЭМ!$D$10+'СЕТ СН'!$G$6-'СЕТ СН'!$G$22</f>
        <v>1240.5329768700001</v>
      </c>
      <c r="W67" s="36">
        <f>SUMIFS(СВЦЭМ!$C$33:$C$776,СВЦЭМ!$A$33:$A$776,$A67,СВЦЭМ!$B$33:$B$776,W$47)+'СЕТ СН'!$G$12+СВЦЭМ!$D$10+'СЕТ СН'!$G$6-'СЕТ СН'!$G$22</f>
        <v>1260.6495445400001</v>
      </c>
      <c r="X67" s="36">
        <f>SUMIFS(СВЦЭМ!$C$33:$C$776,СВЦЭМ!$A$33:$A$776,$A67,СВЦЭМ!$B$33:$B$776,X$47)+'СЕТ СН'!$G$12+СВЦЭМ!$D$10+'СЕТ СН'!$G$6-'СЕТ СН'!$G$22</f>
        <v>1310.3013782</v>
      </c>
      <c r="Y67" s="36">
        <f>SUMIFS(СВЦЭМ!$C$33:$C$776,СВЦЭМ!$A$33:$A$776,$A67,СВЦЭМ!$B$33:$B$776,Y$47)+'СЕТ СН'!$G$12+СВЦЭМ!$D$10+'СЕТ СН'!$G$6-'СЕТ СН'!$G$22</f>
        <v>1368.66616619</v>
      </c>
    </row>
    <row r="68" spans="1:27" ht="15.75" x14ac:dyDescent="0.2">
      <c r="A68" s="35">
        <f t="shared" si="1"/>
        <v>44003</v>
      </c>
      <c r="B68" s="36">
        <f>SUMIFS(СВЦЭМ!$C$33:$C$776,СВЦЭМ!$A$33:$A$776,$A68,СВЦЭМ!$B$33:$B$776,B$47)+'СЕТ СН'!$G$12+СВЦЭМ!$D$10+'СЕТ СН'!$G$6-'СЕТ СН'!$G$22</f>
        <v>1433.2139593400002</v>
      </c>
      <c r="C68" s="36">
        <f>SUMIFS(СВЦЭМ!$C$33:$C$776,СВЦЭМ!$A$33:$A$776,$A68,СВЦЭМ!$B$33:$B$776,C$47)+'СЕТ СН'!$G$12+СВЦЭМ!$D$10+'СЕТ СН'!$G$6-'СЕТ СН'!$G$22</f>
        <v>1468.0619792</v>
      </c>
      <c r="D68" s="36">
        <f>SUMIFS(СВЦЭМ!$C$33:$C$776,СВЦЭМ!$A$33:$A$776,$A68,СВЦЭМ!$B$33:$B$776,D$47)+'СЕТ СН'!$G$12+СВЦЭМ!$D$10+'СЕТ СН'!$G$6-'СЕТ СН'!$G$22</f>
        <v>1501.7029731800001</v>
      </c>
      <c r="E68" s="36">
        <f>SUMIFS(СВЦЭМ!$C$33:$C$776,СВЦЭМ!$A$33:$A$776,$A68,СВЦЭМ!$B$33:$B$776,E$47)+'СЕТ СН'!$G$12+СВЦЭМ!$D$10+'СЕТ СН'!$G$6-'СЕТ СН'!$G$22</f>
        <v>1524.4479989800002</v>
      </c>
      <c r="F68" s="36">
        <f>SUMIFS(СВЦЭМ!$C$33:$C$776,СВЦЭМ!$A$33:$A$776,$A68,СВЦЭМ!$B$33:$B$776,F$47)+'СЕТ СН'!$G$12+СВЦЭМ!$D$10+'СЕТ СН'!$G$6-'СЕТ СН'!$G$22</f>
        <v>1517.8793600600002</v>
      </c>
      <c r="G68" s="36">
        <f>SUMIFS(СВЦЭМ!$C$33:$C$776,СВЦЭМ!$A$33:$A$776,$A68,СВЦЭМ!$B$33:$B$776,G$47)+'СЕТ СН'!$G$12+СВЦЭМ!$D$10+'СЕТ СН'!$G$6-'СЕТ СН'!$G$22</f>
        <v>1514.0084975899999</v>
      </c>
      <c r="H68" s="36">
        <f>SUMIFS(СВЦЭМ!$C$33:$C$776,СВЦЭМ!$A$33:$A$776,$A68,СВЦЭМ!$B$33:$B$776,H$47)+'СЕТ СН'!$G$12+СВЦЭМ!$D$10+'СЕТ СН'!$G$6-'СЕТ СН'!$G$22</f>
        <v>1489.50737572</v>
      </c>
      <c r="I68" s="36">
        <f>SUMIFS(СВЦЭМ!$C$33:$C$776,СВЦЭМ!$A$33:$A$776,$A68,СВЦЭМ!$B$33:$B$776,I$47)+'СЕТ СН'!$G$12+СВЦЭМ!$D$10+'СЕТ СН'!$G$6-'СЕТ СН'!$G$22</f>
        <v>1470.72128638</v>
      </c>
      <c r="J68" s="36">
        <f>SUMIFS(СВЦЭМ!$C$33:$C$776,СВЦЭМ!$A$33:$A$776,$A68,СВЦЭМ!$B$33:$B$776,J$47)+'СЕТ СН'!$G$12+СВЦЭМ!$D$10+'СЕТ СН'!$G$6-'СЕТ СН'!$G$22</f>
        <v>1422.2200998799999</v>
      </c>
      <c r="K68" s="36">
        <f>SUMIFS(СВЦЭМ!$C$33:$C$776,СВЦЭМ!$A$33:$A$776,$A68,СВЦЭМ!$B$33:$B$776,K$47)+'СЕТ СН'!$G$12+СВЦЭМ!$D$10+'СЕТ СН'!$G$6-'СЕТ СН'!$G$22</f>
        <v>1352.9032957899999</v>
      </c>
      <c r="L68" s="36">
        <f>SUMIFS(СВЦЭМ!$C$33:$C$776,СВЦЭМ!$A$33:$A$776,$A68,СВЦЭМ!$B$33:$B$776,L$47)+'СЕТ СН'!$G$12+СВЦЭМ!$D$10+'СЕТ СН'!$G$6-'СЕТ СН'!$G$22</f>
        <v>1289.5317465500002</v>
      </c>
      <c r="M68" s="36">
        <f>SUMIFS(СВЦЭМ!$C$33:$C$776,СВЦЭМ!$A$33:$A$776,$A68,СВЦЭМ!$B$33:$B$776,M$47)+'СЕТ СН'!$G$12+СВЦЭМ!$D$10+'СЕТ СН'!$G$6-'СЕТ СН'!$G$22</f>
        <v>1225.8175047899999</v>
      </c>
      <c r="N68" s="36">
        <f>SUMIFS(СВЦЭМ!$C$33:$C$776,СВЦЭМ!$A$33:$A$776,$A68,СВЦЭМ!$B$33:$B$776,N$47)+'СЕТ СН'!$G$12+СВЦЭМ!$D$10+'СЕТ СН'!$G$6-'СЕТ СН'!$G$22</f>
        <v>1218.7395886600002</v>
      </c>
      <c r="O68" s="36">
        <f>SUMIFS(СВЦЭМ!$C$33:$C$776,СВЦЭМ!$A$33:$A$776,$A68,СВЦЭМ!$B$33:$B$776,O$47)+'СЕТ СН'!$G$12+СВЦЭМ!$D$10+'СЕТ СН'!$G$6-'СЕТ СН'!$G$22</f>
        <v>1214.5824148199999</v>
      </c>
      <c r="P68" s="36">
        <f>SUMIFS(СВЦЭМ!$C$33:$C$776,СВЦЭМ!$A$33:$A$776,$A68,СВЦЭМ!$B$33:$B$776,P$47)+'СЕТ СН'!$G$12+СВЦЭМ!$D$10+'СЕТ СН'!$G$6-'СЕТ СН'!$G$22</f>
        <v>1213.5303631500001</v>
      </c>
      <c r="Q68" s="36">
        <f>SUMIFS(СВЦЭМ!$C$33:$C$776,СВЦЭМ!$A$33:$A$776,$A68,СВЦЭМ!$B$33:$B$776,Q$47)+'СЕТ СН'!$G$12+СВЦЭМ!$D$10+'СЕТ СН'!$G$6-'СЕТ СН'!$G$22</f>
        <v>1216.51309586</v>
      </c>
      <c r="R68" s="36">
        <f>SUMIFS(СВЦЭМ!$C$33:$C$776,СВЦЭМ!$A$33:$A$776,$A68,СВЦЭМ!$B$33:$B$776,R$47)+'СЕТ СН'!$G$12+СВЦЭМ!$D$10+'СЕТ СН'!$G$6-'СЕТ СН'!$G$22</f>
        <v>1215.75433049</v>
      </c>
      <c r="S68" s="36">
        <f>SUMIFS(СВЦЭМ!$C$33:$C$776,СВЦЭМ!$A$33:$A$776,$A68,СВЦЭМ!$B$33:$B$776,S$47)+'СЕТ СН'!$G$12+СВЦЭМ!$D$10+'СЕТ СН'!$G$6-'СЕТ СН'!$G$22</f>
        <v>1222.02758176</v>
      </c>
      <c r="T68" s="36">
        <f>SUMIFS(СВЦЭМ!$C$33:$C$776,СВЦЭМ!$A$33:$A$776,$A68,СВЦЭМ!$B$33:$B$776,T$47)+'СЕТ СН'!$G$12+СВЦЭМ!$D$10+'СЕТ СН'!$G$6-'СЕТ СН'!$G$22</f>
        <v>1230.3828920599999</v>
      </c>
      <c r="U68" s="36">
        <f>SUMIFS(СВЦЭМ!$C$33:$C$776,СВЦЭМ!$A$33:$A$776,$A68,СВЦЭМ!$B$33:$B$776,U$47)+'СЕТ СН'!$G$12+СВЦЭМ!$D$10+'СЕТ СН'!$G$6-'СЕТ СН'!$G$22</f>
        <v>1226.9821647900001</v>
      </c>
      <c r="V68" s="36">
        <f>SUMIFS(СВЦЭМ!$C$33:$C$776,СВЦЭМ!$A$33:$A$776,$A68,СВЦЭМ!$B$33:$B$776,V$47)+'СЕТ СН'!$G$12+СВЦЭМ!$D$10+'СЕТ СН'!$G$6-'СЕТ СН'!$G$22</f>
        <v>1210.2207499900001</v>
      </c>
      <c r="W68" s="36">
        <f>SUMIFS(СВЦЭМ!$C$33:$C$776,СВЦЭМ!$A$33:$A$776,$A68,СВЦЭМ!$B$33:$B$776,W$47)+'СЕТ СН'!$G$12+СВЦЭМ!$D$10+'СЕТ СН'!$G$6-'СЕТ СН'!$G$22</f>
        <v>1214.48379643</v>
      </c>
      <c r="X68" s="36">
        <f>SUMIFS(СВЦЭМ!$C$33:$C$776,СВЦЭМ!$A$33:$A$776,$A68,СВЦЭМ!$B$33:$B$776,X$47)+'СЕТ СН'!$G$12+СВЦЭМ!$D$10+'СЕТ СН'!$G$6-'СЕТ СН'!$G$22</f>
        <v>1263.75974266</v>
      </c>
      <c r="Y68" s="36">
        <f>SUMIFS(СВЦЭМ!$C$33:$C$776,СВЦЭМ!$A$33:$A$776,$A68,СВЦЭМ!$B$33:$B$776,Y$47)+'СЕТ СН'!$G$12+СВЦЭМ!$D$10+'СЕТ СН'!$G$6-'СЕТ СН'!$G$22</f>
        <v>1390.90222116</v>
      </c>
    </row>
    <row r="69" spans="1:27" ht="15.75" x14ac:dyDescent="0.2">
      <c r="A69" s="35">
        <f t="shared" si="1"/>
        <v>44004</v>
      </c>
      <c r="B69" s="36">
        <f>SUMIFS(СВЦЭМ!$C$33:$C$776,СВЦЭМ!$A$33:$A$776,$A69,СВЦЭМ!$B$33:$B$776,B$47)+'СЕТ СН'!$G$12+СВЦЭМ!$D$10+'СЕТ СН'!$G$6-'СЕТ СН'!$G$22</f>
        <v>1454.4014193200001</v>
      </c>
      <c r="C69" s="36">
        <f>SUMIFS(СВЦЭМ!$C$33:$C$776,СВЦЭМ!$A$33:$A$776,$A69,СВЦЭМ!$B$33:$B$776,C$47)+'СЕТ СН'!$G$12+СВЦЭМ!$D$10+'СЕТ СН'!$G$6-'СЕТ СН'!$G$22</f>
        <v>1463.3195727900002</v>
      </c>
      <c r="D69" s="36">
        <f>SUMIFS(СВЦЭМ!$C$33:$C$776,СВЦЭМ!$A$33:$A$776,$A69,СВЦЭМ!$B$33:$B$776,D$47)+'СЕТ СН'!$G$12+СВЦЭМ!$D$10+'СЕТ СН'!$G$6-'СЕТ СН'!$G$22</f>
        <v>1459.32021134</v>
      </c>
      <c r="E69" s="36">
        <f>SUMIFS(СВЦЭМ!$C$33:$C$776,СВЦЭМ!$A$33:$A$776,$A69,СВЦЭМ!$B$33:$B$776,E$47)+'СЕТ СН'!$G$12+СВЦЭМ!$D$10+'СЕТ СН'!$G$6-'СЕТ СН'!$G$22</f>
        <v>1460.33549997</v>
      </c>
      <c r="F69" s="36">
        <f>SUMIFS(СВЦЭМ!$C$33:$C$776,СВЦЭМ!$A$33:$A$776,$A69,СВЦЭМ!$B$33:$B$776,F$47)+'СЕТ СН'!$G$12+СВЦЭМ!$D$10+'СЕТ СН'!$G$6-'СЕТ СН'!$G$22</f>
        <v>1453.9946744200001</v>
      </c>
      <c r="G69" s="36">
        <f>SUMIFS(СВЦЭМ!$C$33:$C$776,СВЦЭМ!$A$33:$A$776,$A69,СВЦЭМ!$B$33:$B$776,G$47)+'СЕТ СН'!$G$12+СВЦЭМ!$D$10+'СЕТ СН'!$G$6-'СЕТ СН'!$G$22</f>
        <v>1455.5916204099999</v>
      </c>
      <c r="H69" s="36">
        <f>SUMIFS(СВЦЭМ!$C$33:$C$776,СВЦЭМ!$A$33:$A$776,$A69,СВЦЭМ!$B$33:$B$776,H$47)+'СЕТ СН'!$G$12+СВЦЭМ!$D$10+'СЕТ СН'!$G$6-'СЕТ СН'!$G$22</f>
        <v>1459.44811897</v>
      </c>
      <c r="I69" s="36">
        <f>SUMIFS(СВЦЭМ!$C$33:$C$776,СВЦЭМ!$A$33:$A$776,$A69,СВЦЭМ!$B$33:$B$776,I$47)+'СЕТ СН'!$G$12+СВЦЭМ!$D$10+'СЕТ СН'!$G$6-'СЕТ СН'!$G$22</f>
        <v>1464.4536937100002</v>
      </c>
      <c r="J69" s="36">
        <f>SUMIFS(СВЦЭМ!$C$33:$C$776,СВЦЭМ!$A$33:$A$776,$A69,СВЦЭМ!$B$33:$B$776,J$47)+'СЕТ СН'!$G$12+СВЦЭМ!$D$10+'СЕТ СН'!$G$6-'СЕТ СН'!$G$22</f>
        <v>1394.8009119000001</v>
      </c>
      <c r="K69" s="36">
        <f>SUMIFS(СВЦЭМ!$C$33:$C$776,СВЦЭМ!$A$33:$A$776,$A69,СВЦЭМ!$B$33:$B$776,K$47)+'СЕТ СН'!$G$12+СВЦЭМ!$D$10+'СЕТ СН'!$G$6-'СЕТ СН'!$G$22</f>
        <v>1320.36933787</v>
      </c>
      <c r="L69" s="36">
        <f>SUMIFS(СВЦЭМ!$C$33:$C$776,СВЦЭМ!$A$33:$A$776,$A69,СВЦЭМ!$B$33:$B$776,L$47)+'СЕТ СН'!$G$12+СВЦЭМ!$D$10+'СЕТ СН'!$G$6-'СЕТ СН'!$G$22</f>
        <v>1268.4492010500001</v>
      </c>
      <c r="M69" s="36">
        <f>SUMIFS(СВЦЭМ!$C$33:$C$776,СВЦЭМ!$A$33:$A$776,$A69,СВЦЭМ!$B$33:$B$776,M$47)+'СЕТ СН'!$G$12+СВЦЭМ!$D$10+'СЕТ СН'!$G$6-'СЕТ СН'!$G$22</f>
        <v>1262.9469777500001</v>
      </c>
      <c r="N69" s="36">
        <f>SUMIFS(СВЦЭМ!$C$33:$C$776,СВЦЭМ!$A$33:$A$776,$A69,СВЦЭМ!$B$33:$B$776,N$47)+'СЕТ СН'!$G$12+СВЦЭМ!$D$10+'СЕТ СН'!$G$6-'СЕТ СН'!$G$22</f>
        <v>1264.0630542600002</v>
      </c>
      <c r="O69" s="36">
        <f>SUMIFS(СВЦЭМ!$C$33:$C$776,СВЦЭМ!$A$33:$A$776,$A69,СВЦЭМ!$B$33:$B$776,O$47)+'СЕТ СН'!$G$12+СВЦЭМ!$D$10+'СЕТ СН'!$G$6-'СЕТ СН'!$G$22</f>
        <v>1273.2411165399999</v>
      </c>
      <c r="P69" s="36">
        <f>SUMIFS(СВЦЭМ!$C$33:$C$776,СВЦЭМ!$A$33:$A$776,$A69,СВЦЭМ!$B$33:$B$776,P$47)+'СЕТ СН'!$G$12+СВЦЭМ!$D$10+'СЕТ СН'!$G$6-'СЕТ СН'!$G$22</f>
        <v>1275.13240956</v>
      </c>
      <c r="Q69" s="36">
        <f>SUMIFS(СВЦЭМ!$C$33:$C$776,СВЦЭМ!$A$33:$A$776,$A69,СВЦЭМ!$B$33:$B$776,Q$47)+'СЕТ СН'!$G$12+СВЦЭМ!$D$10+'СЕТ СН'!$G$6-'СЕТ СН'!$G$22</f>
        <v>1277.3142245700001</v>
      </c>
      <c r="R69" s="36">
        <f>SUMIFS(СВЦЭМ!$C$33:$C$776,СВЦЭМ!$A$33:$A$776,$A69,СВЦЭМ!$B$33:$B$776,R$47)+'СЕТ СН'!$G$12+СВЦЭМ!$D$10+'СЕТ СН'!$G$6-'СЕТ СН'!$G$22</f>
        <v>1272.7949088</v>
      </c>
      <c r="S69" s="36">
        <f>SUMIFS(СВЦЭМ!$C$33:$C$776,СВЦЭМ!$A$33:$A$776,$A69,СВЦЭМ!$B$33:$B$776,S$47)+'СЕТ СН'!$G$12+СВЦЭМ!$D$10+'СЕТ СН'!$G$6-'СЕТ СН'!$G$22</f>
        <v>1277.5638448200002</v>
      </c>
      <c r="T69" s="36">
        <f>SUMIFS(СВЦЭМ!$C$33:$C$776,СВЦЭМ!$A$33:$A$776,$A69,СВЦЭМ!$B$33:$B$776,T$47)+'СЕТ СН'!$G$12+СВЦЭМ!$D$10+'СЕТ СН'!$G$6-'СЕТ СН'!$G$22</f>
        <v>1278.61113252</v>
      </c>
      <c r="U69" s="36">
        <f>SUMIFS(СВЦЭМ!$C$33:$C$776,СВЦЭМ!$A$33:$A$776,$A69,СВЦЭМ!$B$33:$B$776,U$47)+'СЕТ СН'!$G$12+СВЦЭМ!$D$10+'СЕТ СН'!$G$6-'СЕТ СН'!$G$22</f>
        <v>1276.32551205</v>
      </c>
      <c r="V69" s="36">
        <f>SUMIFS(СВЦЭМ!$C$33:$C$776,СВЦЭМ!$A$33:$A$776,$A69,СВЦЭМ!$B$33:$B$776,V$47)+'СЕТ СН'!$G$12+СВЦЭМ!$D$10+'СЕТ СН'!$G$6-'СЕТ СН'!$G$22</f>
        <v>1268.1562447599999</v>
      </c>
      <c r="W69" s="36">
        <f>SUMIFS(СВЦЭМ!$C$33:$C$776,СВЦЭМ!$A$33:$A$776,$A69,СВЦЭМ!$B$33:$B$776,W$47)+'СЕТ СН'!$G$12+СВЦЭМ!$D$10+'СЕТ СН'!$G$6-'СЕТ СН'!$G$22</f>
        <v>1253.79233232</v>
      </c>
      <c r="X69" s="36">
        <f>SUMIFS(СВЦЭМ!$C$33:$C$776,СВЦЭМ!$A$33:$A$776,$A69,СВЦЭМ!$B$33:$B$776,X$47)+'СЕТ СН'!$G$12+СВЦЭМ!$D$10+'СЕТ СН'!$G$6-'СЕТ СН'!$G$22</f>
        <v>1296.86119259</v>
      </c>
      <c r="Y69" s="36">
        <f>SUMIFS(СВЦЭМ!$C$33:$C$776,СВЦЭМ!$A$33:$A$776,$A69,СВЦЭМ!$B$33:$B$776,Y$47)+'СЕТ СН'!$G$12+СВЦЭМ!$D$10+'СЕТ СН'!$G$6-'СЕТ СН'!$G$22</f>
        <v>1401.38424095</v>
      </c>
    </row>
    <row r="70" spans="1:27" ht="15.75" x14ac:dyDescent="0.2">
      <c r="A70" s="35">
        <f t="shared" si="1"/>
        <v>44005</v>
      </c>
      <c r="B70" s="36">
        <f>SUMIFS(СВЦЭМ!$C$33:$C$776,СВЦЭМ!$A$33:$A$776,$A70,СВЦЭМ!$B$33:$B$776,B$47)+'СЕТ СН'!$G$12+СВЦЭМ!$D$10+'СЕТ СН'!$G$6-'СЕТ СН'!$G$22</f>
        <v>1509.3483073699999</v>
      </c>
      <c r="C70" s="36">
        <f>SUMIFS(СВЦЭМ!$C$33:$C$776,СВЦЭМ!$A$33:$A$776,$A70,СВЦЭМ!$B$33:$B$776,C$47)+'СЕТ СН'!$G$12+СВЦЭМ!$D$10+'СЕТ СН'!$G$6-'СЕТ СН'!$G$22</f>
        <v>1508.03291322</v>
      </c>
      <c r="D70" s="36">
        <f>SUMIFS(СВЦЭМ!$C$33:$C$776,СВЦЭМ!$A$33:$A$776,$A70,СВЦЭМ!$B$33:$B$776,D$47)+'СЕТ СН'!$G$12+СВЦЭМ!$D$10+'СЕТ СН'!$G$6-'СЕТ СН'!$G$22</f>
        <v>1499.82568365</v>
      </c>
      <c r="E70" s="36">
        <f>SUMIFS(СВЦЭМ!$C$33:$C$776,СВЦЭМ!$A$33:$A$776,$A70,СВЦЭМ!$B$33:$B$776,E$47)+'СЕТ СН'!$G$12+СВЦЭМ!$D$10+'СЕТ СН'!$G$6-'СЕТ СН'!$G$22</f>
        <v>1503.85328856</v>
      </c>
      <c r="F70" s="36">
        <f>SUMIFS(СВЦЭМ!$C$33:$C$776,СВЦЭМ!$A$33:$A$776,$A70,СВЦЭМ!$B$33:$B$776,F$47)+'СЕТ СН'!$G$12+СВЦЭМ!$D$10+'СЕТ СН'!$G$6-'СЕТ СН'!$G$22</f>
        <v>1503.51280972</v>
      </c>
      <c r="G70" s="36">
        <f>SUMIFS(СВЦЭМ!$C$33:$C$776,СВЦЭМ!$A$33:$A$776,$A70,СВЦЭМ!$B$33:$B$776,G$47)+'СЕТ СН'!$G$12+СВЦЭМ!$D$10+'СЕТ СН'!$G$6-'СЕТ СН'!$G$22</f>
        <v>1507.7880263000002</v>
      </c>
      <c r="H70" s="36">
        <f>SUMIFS(СВЦЭМ!$C$33:$C$776,СВЦЭМ!$A$33:$A$776,$A70,СВЦЭМ!$B$33:$B$776,H$47)+'СЕТ СН'!$G$12+СВЦЭМ!$D$10+'СЕТ СН'!$G$6-'СЕТ СН'!$G$22</f>
        <v>1505.3450715900001</v>
      </c>
      <c r="I70" s="36">
        <f>SUMIFS(СВЦЭМ!$C$33:$C$776,СВЦЭМ!$A$33:$A$776,$A70,СВЦЭМ!$B$33:$B$776,I$47)+'СЕТ СН'!$G$12+СВЦЭМ!$D$10+'СЕТ СН'!$G$6-'СЕТ СН'!$G$22</f>
        <v>1447.4485822000001</v>
      </c>
      <c r="J70" s="36">
        <f>SUMIFS(СВЦЭМ!$C$33:$C$776,СВЦЭМ!$A$33:$A$776,$A70,СВЦЭМ!$B$33:$B$776,J$47)+'СЕТ СН'!$G$12+СВЦЭМ!$D$10+'СЕТ СН'!$G$6-'СЕТ СН'!$G$22</f>
        <v>1440.48315574</v>
      </c>
      <c r="K70" s="36">
        <f>SUMIFS(СВЦЭМ!$C$33:$C$776,СВЦЭМ!$A$33:$A$776,$A70,СВЦЭМ!$B$33:$B$776,K$47)+'СЕТ СН'!$G$12+СВЦЭМ!$D$10+'СЕТ СН'!$G$6-'СЕТ СН'!$G$22</f>
        <v>1352.1969595099999</v>
      </c>
      <c r="L70" s="36">
        <f>SUMIFS(СВЦЭМ!$C$33:$C$776,СВЦЭМ!$A$33:$A$776,$A70,СВЦЭМ!$B$33:$B$776,L$47)+'СЕТ СН'!$G$12+СВЦЭМ!$D$10+'СЕТ СН'!$G$6-'СЕТ СН'!$G$22</f>
        <v>1286.6657883100002</v>
      </c>
      <c r="M70" s="36">
        <f>SUMIFS(СВЦЭМ!$C$33:$C$776,СВЦЭМ!$A$33:$A$776,$A70,СВЦЭМ!$B$33:$B$776,M$47)+'СЕТ СН'!$G$12+СВЦЭМ!$D$10+'СЕТ СН'!$G$6-'СЕТ СН'!$G$22</f>
        <v>1290.6146199700001</v>
      </c>
      <c r="N70" s="36">
        <f>SUMIFS(СВЦЭМ!$C$33:$C$776,СВЦЭМ!$A$33:$A$776,$A70,СВЦЭМ!$B$33:$B$776,N$47)+'СЕТ СН'!$G$12+СВЦЭМ!$D$10+'СЕТ СН'!$G$6-'СЕТ СН'!$G$22</f>
        <v>1283.28521045</v>
      </c>
      <c r="O70" s="36">
        <f>SUMIFS(СВЦЭМ!$C$33:$C$776,СВЦЭМ!$A$33:$A$776,$A70,СВЦЭМ!$B$33:$B$776,O$47)+'СЕТ СН'!$G$12+СВЦЭМ!$D$10+'СЕТ СН'!$G$6-'СЕТ СН'!$G$22</f>
        <v>1289.094701</v>
      </c>
      <c r="P70" s="36">
        <f>SUMIFS(СВЦЭМ!$C$33:$C$776,СВЦЭМ!$A$33:$A$776,$A70,СВЦЭМ!$B$33:$B$776,P$47)+'СЕТ СН'!$G$12+СВЦЭМ!$D$10+'СЕТ СН'!$G$6-'СЕТ СН'!$G$22</f>
        <v>1291.0828528500001</v>
      </c>
      <c r="Q70" s="36">
        <f>SUMIFS(СВЦЭМ!$C$33:$C$776,СВЦЭМ!$A$33:$A$776,$A70,СВЦЭМ!$B$33:$B$776,Q$47)+'СЕТ СН'!$G$12+СВЦЭМ!$D$10+'СЕТ СН'!$G$6-'СЕТ СН'!$G$22</f>
        <v>1294.2309692900001</v>
      </c>
      <c r="R70" s="36">
        <f>SUMIFS(СВЦЭМ!$C$33:$C$776,СВЦЭМ!$A$33:$A$776,$A70,СВЦЭМ!$B$33:$B$776,R$47)+'СЕТ СН'!$G$12+СВЦЭМ!$D$10+'СЕТ СН'!$G$6-'СЕТ СН'!$G$22</f>
        <v>1291.47525952</v>
      </c>
      <c r="S70" s="36">
        <f>SUMIFS(СВЦЭМ!$C$33:$C$776,СВЦЭМ!$A$33:$A$776,$A70,СВЦЭМ!$B$33:$B$776,S$47)+'СЕТ СН'!$G$12+СВЦЭМ!$D$10+'СЕТ СН'!$G$6-'СЕТ СН'!$G$22</f>
        <v>1290.9696719600001</v>
      </c>
      <c r="T70" s="36">
        <f>SUMIFS(СВЦЭМ!$C$33:$C$776,СВЦЭМ!$A$33:$A$776,$A70,СВЦЭМ!$B$33:$B$776,T$47)+'СЕТ СН'!$G$12+СВЦЭМ!$D$10+'СЕТ СН'!$G$6-'СЕТ СН'!$G$22</f>
        <v>1291.94083421</v>
      </c>
      <c r="U70" s="36">
        <f>SUMIFS(СВЦЭМ!$C$33:$C$776,СВЦЭМ!$A$33:$A$776,$A70,СВЦЭМ!$B$33:$B$776,U$47)+'СЕТ СН'!$G$12+СВЦЭМ!$D$10+'СЕТ СН'!$G$6-'СЕТ СН'!$G$22</f>
        <v>1294.75275093</v>
      </c>
      <c r="V70" s="36">
        <f>SUMIFS(СВЦЭМ!$C$33:$C$776,СВЦЭМ!$A$33:$A$776,$A70,СВЦЭМ!$B$33:$B$776,V$47)+'СЕТ СН'!$G$12+СВЦЭМ!$D$10+'СЕТ СН'!$G$6-'СЕТ СН'!$G$22</f>
        <v>1291.3001599500001</v>
      </c>
      <c r="W70" s="36">
        <f>SUMIFS(СВЦЭМ!$C$33:$C$776,СВЦЭМ!$A$33:$A$776,$A70,СВЦЭМ!$B$33:$B$776,W$47)+'СЕТ СН'!$G$12+СВЦЭМ!$D$10+'СЕТ СН'!$G$6-'СЕТ СН'!$G$22</f>
        <v>1262.7732514200002</v>
      </c>
      <c r="X70" s="36">
        <f>SUMIFS(СВЦЭМ!$C$33:$C$776,СВЦЭМ!$A$33:$A$776,$A70,СВЦЭМ!$B$33:$B$776,X$47)+'СЕТ СН'!$G$12+СВЦЭМ!$D$10+'СЕТ СН'!$G$6-'СЕТ СН'!$G$22</f>
        <v>1270.9280396300001</v>
      </c>
      <c r="Y70" s="36">
        <f>SUMIFS(СВЦЭМ!$C$33:$C$776,СВЦЭМ!$A$33:$A$776,$A70,СВЦЭМ!$B$33:$B$776,Y$47)+'СЕТ СН'!$G$12+СВЦЭМ!$D$10+'СЕТ СН'!$G$6-'СЕТ СН'!$G$22</f>
        <v>1352.2699134700001</v>
      </c>
    </row>
    <row r="71" spans="1:27" ht="15.75" x14ac:dyDescent="0.2">
      <c r="A71" s="35">
        <f t="shared" si="1"/>
        <v>44006</v>
      </c>
      <c r="B71" s="36">
        <f>SUMIFS(СВЦЭМ!$C$33:$C$776,СВЦЭМ!$A$33:$A$776,$A71,СВЦЭМ!$B$33:$B$776,B$47)+'СЕТ СН'!$G$12+СВЦЭМ!$D$10+'СЕТ СН'!$G$6-'СЕТ СН'!$G$22</f>
        <v>1456.1153306000001</v>
      </c>
      <c r="C71" s="36">
        <f>SUMIFS(СВЦЭМ!$C$33:$C$776,СВЦЭМ!$A$33:$A$776,$A71,СВЦЭМ!$B$33:$B$776,C$47)+'СЕТ СН'!$G$12+СВЦЭМ!$D$10+'СЕТ СН'!$G$6-'СЕТ СН'!$G$22</f>
        <v>1497.4579884300001</v>
      </c>
      <c r="D71" s="36">
        <f>SUMIFS(СВЦЭМ!$C$33:$C$776,СВЦЭМ!$A$33:$A$776,$A71,СВЦЭМ!$B$33:$B$776,D$47)+'СЕТ СН'!$G$12+СВЦЭМ!$D$10+'СЕТ СН'!$G$6-'СЕТ СН'!$G$22</f>
        <v>1515.7722703100001</v>
      </c>
      <c r="E71" s="36">
        <f>SUMIFS(СВЦЭМ!$C$33:$C$776,СВЦЭМ!$A$33:$A$776,$A71,СВЦЭМ!$B$33:$B$776,E$47)+'СЕТ СН'!$G$12+СВЦЭМ!$D$10+'СЕТ СН'!$G$6-'СЕТ СН'!$G$22</f>
        <v>1532.6572087200002</v>
      </c>
      <c r="F71" s="36">
        <f>SUMIFS(СВЦЭМ!$C$33:$C$776,СВЦЭМ!$A$33:$A$776,$A71,СВЦЭМ!$B$33:$B$776,F$47)+'СЕТ СН'!$G$12+СВЦЭМ!$D$10+'СЕТ СН'!$G$6-'СЕТ СН'!$G$22</f>
        <v>1534.69667774</v>
      </c>
      <c r="G71" s="36">
        <f>SUMIFS(СВЦЭМ!$C$33:$C$776,СВЦЭМ!$A$33:$A$776,$A71,СВЦЭМ!$B$33:$B$776,G$47)+'СЕТ СН'!$G$12+СВЦЭМ!$D$10+'СЕТ СН'!$G$6-'СЕТ СН'!$G$22</f>
        <v>1537.7041282700002</v>
      </c>
      <c r="H71" s="36">
        <f>SUMIFS(СВЦЭМ!$C$33:$C$776,СВЦЭМ!$A$33:$A$776,$A71,СВЦЭМ!$B$33:$B$776,H$47)+'СЕТ СН'!$G$12+СВЦЭМ!$D$10+'СЕТ СН'!$G$6-'СЕТ СН'!$G$22</f>
        <v>1538.5510726500002</v>
      </c>
      <c r="I71" s="36">
        <f>SUMIFS(СВЦЭМ!$C$33:$C$776,СВЦЭМ!$A$33:$A$776,$A71,СВЦЭМ!$B$33:$B$776,I$47)+'СЕТ СН'!$G$12+СВЦЭМ!$D$10+'СЕТ СН'!$G$6-'СЕТ СН'!$G$22</f>
        <v>1509.40958116</v>
      </c>
      <c r="J71" s="36">
        <f>SUMIFS(СВЦЭМ!$C$33:$C$776,СВЦЭМ!$A$33:$A$776,$A71,СВЦЭМ!$B$33:$B$776,J$47)+'СЕТ СН'!$G$12+СВЦЭМ!$D$10+'СЕТ СН'!$G$6-'СЕТ СН'!$G$22</f>
        <v>1455.6603295700002</v>
      </c>
      <c r="K71" s="36">
        <f>SUMIFS(СВЦЭМ!$C$33:$C$776,СВЦЭМ!$A$33:$A$776,$A71,СВЦЭМ!$B$33:$B$776,K$47)+'СЕТ СН'!$G$12+СВЦЭМ!$D$10+'СЕТ СН'!$G$6-'СЕТ СН'!$G$22</f>
        <v>1339.80510521</v>
      </c>
      <c r="L71" s="36">
        <f>SUMIFS(СВЦЭМ!$C$33:$C$776,СВЦЭМ!$A$33:$A$776,$A71,СВЦЭМ!$B$33:$B$776,L$47)+'СЕТ СН'!$G$12+СВЦЭМ!$D$10+'СЕТ СН'!$G$6-'СЕТ СН'!$G$22</f>
        <v>1284.37644082</v>
      </c>
      <c r="M71" s="36">
        <f>SUMIFS(СВЦЭМ!$C$33:$C$776,СВЦЭМ!$A$33:$A$776,$A71,СВЦЭМ!$B$33:$B$776,M$47)+'СЕТ СН'!$G$12+СВЦЭМ!$D$10+'СЕТ СН'!$G$6-'СЕТ СН'!$G$22</f>
        <v>1275.6445411100001</v>
      </c>
      <c r="N71" s="36">
        <f>SUMIFS(СВЦЭМ!$C$33:$C$776,СВЦЭМ!$A$33:$A$776,$A71,СВЦЭМ!$B$33:$B$776,N$47)+'СЕТ СН'!$G$12+СВЦЭМ!$D$10+'СЕТ СН'!$G$6-'СЕТ СН'!$G$22</f>
        <v>1262.0153764500001</v>
      </c>
      <c r="O71" s="36">
        <f>SUMIFS(СВЦЭМ!$C$33:$C$776,СВЦЭМ!$A$33:$A$776,$A71,СВЦЭМ!$B$33:$B$776,O$47)+'СЕТ СН'!$G$12+СВЦЭМ!$D$10+'СЕТ СН'!$G$6-'СЕТ СН'!$G$22</f>
        <v>1246.59090909</v>
      </c>
      <c r="P71" s="36">
        <f>SUMIFS(СВЦЭМ!$C$33:$C$776,СВЦЭМ!$A$33:$A$776,$A71,СВЦЭМ!$B$33:$B$776,P$47)+'СЕТ СН'!$G$12+СВЦЭМ!$D$10+'СЕТ СН'!$G$6-'СЕТ СН'!$G$22</f>
        <v>1251.6609165700002</v>
      </c>
      <c r="Q71" s="36">
        <f>SUMIFS(СВЦЭМ!$C$33:$C$776,СВЦЭМ!$A$33:$A$776,$A71,СВЦЭМ!$B$33:$B$776,Q$47)+'СЕТ СН'!$G$12+СВЦЭМ!$D$10+'СЕТ СН'!$G$6-'СЕТ СН'!$G$22</f>
        <v>1254.2185296500002</v>
      </c>
      <c r="R71" s="36">
        <f>SUMIFS(СВЦЭМ!$C$33:$C$776,СВЦЭМ!$A$33:$A$776,$A71,СВЦЭМ!$B$33:$B$776,R$47)+'СЕТ СН'!$G$12+СВЦЭМ!$D$10+'СЕТ СН'!$G$6-'СЕТ СН'!$G$22</f>
        <v>1267.98292012</v>
      </c>
      <c r="S71" s="36">
        <f>SUMIFS(СВЦЭМ!$C$33:$C$776,СВЦЭМ!$A$33:$A$776,$A71,СВЦЭМ!$B$33:$B$776,S$47)+'СЕТ СН'!$G$12+СВЦЭМ!$D$10+'СЕТ СН'!$G$6-'СЕТ СН'!$G$22</f>
        <v>1270.75427274</v>
      </c>
      <c r="T71" s="36">
        <f>SUMIFS(СВЦЭМ!$C$33:$C$776,СВЦЭМ!$A$33:$A$776,$A71,СВЦЭМ!$B$33:$B$776,T$47)+'СЕТ СН'!$G$12+СВЦЭМ!$D$10+'СЕТ СН'!$G$6-'СЕТ СН'!$G$22</f>
        <v>1265.9215961499999</v>
      </c>
      <c r="U71" s="36">
        <f>SUMIFS(СВЦЭМ!$C$33:$C$776,СВЦЭМ!$A$33:$A$776,$A71,СВЦЭМ!$B$33:$B$776,U$47)+'СЕТ СН'!$G$12+СВЦЭМ!$D$10+'СЕТ СН'!$G$6-'СЕТ СН'!$G$22</f>
        <v>1265.00924667</v>
      </c>
      <c r="V71" s="36">
        <f>SUMIFS(СВЦЭМ!$C$33:$C$776,СВЦЭМ!$A$33:$A$776,$A71,СВЦЭМ!$B$33:$B$776,V$47)+'СЕТ СН'!$G$12+СВЦЭМ!$D$10+'СЕТ СН'!$G$6-'СЕТ СН'!$G$22</f>
        <v>1236.88738644</v>
      </c>
      <c r="W71" s="36">
        <f>SUMIFS(СВЦЭМ!$C$33:$C$776,СВЦЭМ!$A$33:$A$776,$A71,СВЦЭМ!$B$33:$B$776,W$47)+'СЕТ СН'!$G$12+СВЦЭМ!$D$10+'СЕТ СН'!$G$6-'СЕТ СН'!$G$22</f>
        <v>1238.5887059500001</v>
      </c>
      <c r="X71" s="36">
        <f>SUMIFS(СВЦЭМ!$C$33:$C$776,СВЦЭМ!$A$33:$A$776,$A71,СВЦЭМ!$B$33:$B$776,X$47)+'СЕТ СН'!$G$12+СВЦЭМ!$D$10+'СЕТ СН'!$G$6-'СЕТ СН'!$G$22</f>
        <v>1294.4599204400001</v>
      </c>
      <c r="Y71" s="36">
        <f>SUMIFS(СВЦЭМ!$C$33:$C$776,СВЦЭМ!$A$33:$A$776,$A71,СВЦЭМ!$B$33:$B$776,Y$47)+'СЕТ СН'!$G$12+СВЦЭМ!$D$10+'СЕТ СН'!$G$6-'СЕТ СН'!$G$22</f>
        <v>1401.2356043</v>
      </c>
    </row>
    <row r="72" spans="1:27" ht="15.75" x14ac:dyDescent="0.2">
      <c r="A72" s="35">
        <f t="shared" si="1"/>
        <v>44007</v>
      </c>
      <c r="B72" s="36">
        <f>SUMIFS(СВЦЭМ!$C$33:$C$776,СВЦЭМ!$A$33:$A$776,$A72,СВЦЭМ!$B$33:$B$776,B$47)+'СЕТ СН'!$G$12+СВЦЭМ!$D$10+'СЕТ СН'!$G$6-'СЕТ СН'!$G$22</f>
        <v>1491.37364888</v>
      </c>
      <c r="C72" s="36">
        <f>SUMIFS(СВЦЭМ!$C$33:$C$776,СВЦЭМ!$A$33:$A$776,$A72,СВЦЭМ!$B$33:$B$776,C$47)+'СЕТ СН'!$G$12+СВЦЭМ!$D$10+'СЕТ СН'!$G$6-'СЕТ СН'!$G$22</f>
        <v>1523.82830429</v>
      </c>
      <c r="D72" s="36">
        <f>SUMIFS(СВЦЭМ!$C$33:$C$776,СВЦЭМ!$A$33:$A$776,$A72,СВЦЭМ!$B$33:$B$776,D$47)+'СЕТ СН'!$G$12+СВЦЭМ!$D$10+'СЕТ СН'!$G$6-'СЕТ СН'!$G$22</f>
        <v>1541.3779734</v>
      </c>
      <c r="E72" s="36">
        <f>SUMIFS(СВЦЭМ!$C$33:$C$776,СВЦЭМ!$A$33:$A$776,$A72,СВЦЭМ!$B$33:$B$776,E$47)+'СЕТ СН'!$G$12+СВЦЭМ!$D$10+'СЕТ СН'!$G$6-'СЕТ СН'!$G$22</f>
        <v>1545.1006924400001</v>
      </c>
      <c r="F72" s="36">
        <f>SUMIFS(СВЦЭМ!$C$33:$C$776,СВЦЭМ!$A$33:$A$776,$A72,СВЦЭМ!$B$33:$B$776,F$47)+'СЕТ СН'!$G$12+СВЦЭМ!$D$10+'СЕТ СН'!$G$6-'СЕТ СН'!$G$22</f>
        <v>1544.6877820200002</v>
      </c>
      <c r="G72" s="36">
        <f>SUMIFS(СВЦЭМ!$C$33:$C$776,СВЦЭМ!$A$33:$A$776,$A72,СВЦЭМ!$B$33:$B$776,G$47)+'СЕТ СН'!$G$12+СВЦЭМ!$D$10+'СЕТ СН'!$G$6-'СЕТ СН'!$G$22</f>
        <v>1548.4709395100001</v>
      </c>
      <c r="H72" s="36">
        <f>SUMIFS(СВЦЭМ!$C$33:$C$776,СВЦЭМ!$A$33:$A$776,$A72,СВЦЭМ!$B$33:$B$776,H$47)+'СЕТ СН'!$G$12+СВЦЭМ!$D$10+'СЕТ СН'!$G$6-'СЕТ СН'!$G$22</f>
        <v>1531.56112386</v>
      </c>
      <c r="I72" s="36">
        <f>SUMIFS(СВЦЭМ!$C$33:$C$776,СВЦЭМ!$A$33:$A$776,$A72,СВЦЭМ!$B$33:$B$776,I$47)+'СЕТ СН'!$G$12+СВЦЭМ!$D$10+'СЕТ СН'!$G$6-'СЕТ СН'!$G$22</f>
        <v>1501.79779706</v>
      </c>
      <c r="J72" s="36">
        <f>SUMIFS(СВЦЭМ!$C$33:$C$776,СВЦЭМ!$A$33:$A$776,$A72,СВЦЭМ!$B$33:$B$776,J$47)+'СЕТ СН'!$G$12+СВЦЭМ!$D$10+'СЕТ СН'!$G$6-'СЕТ СН'!$G$22</f>
        <v>1457.3358097099999</v>
      </c>
      <c r="K72" s="36">
        <f>SUMIFS(СВЦЭМ!$C$33:$C$776,СВЦЭМ!$A$33:$A$776,$A72,СВЦЭМ!$B$33:$B$776,K$47)+'СЕТ СН'!$G$12+СВЦЭМ!$D$10+'СЕТ СН'!$G$6-'СЕТ СН'!$G$22</f>
        <v>1358.8723170000001</v>
      </c>
      <c r="L72" s="36">
        <f>SUMIFS(СВЦЭМ!$C$33:$C$776,СВЦЭМ!$A$33:$A$776,$A72,СВЦЭМ!$B$33:$B$776,L$47)+'СЕТ СН'!$G$12+СВЦЭМ!$D$10+'СЕТ СН'!$G$6-'СЕТ СН'!$G$22</f>
        <v>1287.5590371200001</v>
      </c>
      <c r="M72" s="36">
        <f>SUMIFS(СВЦЭМ!$C$33:$C$776,СВЦЭМ!$A$33:$A$776,$A72,СВЦЭМ!$B$33:$B$776,M$47)+'СЕТ СН'!$G$12+СВЦЭМ!$D$10+'СЕТ СН'!$G$6-'СЕТ СН'!$G$22</f>
        <v>1251.89195131</v>
      </c>
      <c r="N72" s="36">
        <f>SUMIFS(СВЦЭМ!$C$33:$C$776,СВЦЭМ!$A$33:$A$776,$A72,СВЦЭМ!$B$33:$B$776,N$47)+'СЕТ СН'!$G$12+СВЦЭМ!$D$10+'СЕТ СН'!$G$6-'СЕТ СН'!$G$22</f>
        <v>1258.56990438</v>
      </c>
      <c r="O72" s="36">
        <f>SUMIFS(СВЦЭМ!$C$33:$C$776,СВЦЭМ!$A$33:$A$776,$A72,СВЦЭМ!$B$33:$B$776,O$47)+'СЕТ СН'!$G$12+СВЦЭМ!$D$10+'СЕТ СН'!$G$6-'СЕТ СН'!$G$22</f>
        <v>1257.0916468200001</v>
      </c>
      <c r="P72" s="36">
        <f>SUMIFS(СВЦЭМ!$C$33:$C$776,СВЦЭМ!$A$33:$A$776,$A72,СВЦЭМ!$B$33:$B$776,P$47)+'СЕТ СН'!$G$12+СВЦЭМ!$D$10+'СЕТ СН'!$G$6-'СЕТ СН'!$G$22</f>
        <v>1262.01748376</v>
      </c>
      <c r="Q72" s="36">
        <f>SUMIFS(СВЦЭМ!$C$33:$C$776,СВЦЭМ!$A$33:$A$776,$A72,СВЦЭМ!$B$33:$B$776,Q$47)+'СЕТ СН'!$G$12+СВЦЭМ!$D$10+'СЕТ СН'!$G$6-'СЕТ СН'!$G$22</f>
        <v>1264.5052695700001</v>
      </c>
      <c r="R72" s="36">
        <f>SUMIFS(СВЦЭМ!$C$33:$C$776,СВЦЭМ!$A$33:$A$776,$A72,СВЦЭМ!$B$33:$B$776,R$47)+'СЕТ СН'!$G$12+СВЦЭМ!$D$10+'СЕТ СН'!$G$6-'СЕТ СН'!$G$22</f>
        <v>1265.1552647799999</v>
      </c>
      <c r="S72" s="36">
        <f>SUMIFS(СВЦЭМ!$C$33:$C$776,СВЦЭМ!$A$33:$A$776,$A72,СВЦЭМ!$B$33:$B$776,S$47)+'СЕТ СН'!$G$12+СВЦЭМ!$D$10+'СЕТ СН'!$G$6-'СЕТ СН'!$G$22</f>
        <v>1285.73722862</v>
      </c>
      <c r="T72" s="36">
        <f>SUMIFS(СВЦЭМ!$C$33:$C$776,СВЦЭМ!$A$33:$A$776,$A72,СВЦЭМ!$B$33:$B$776,T$47)+'СЕТ СН'!$G$12+СВЦЭМ!$D$10+'СЕТ СН'!$G$6-'СЕТ СН'!$G$22</f>
        <v>1283.6025939800002</v>
      </c>
      <c r="U72" s="36">
        <f>SUMIFS(СВЦЭМ!$C$33:$C$776,СВЦЭМ!$A$33:$A$776,$A72,СВЦЭМ!$B$33:$B$776,U$47)+'СЕТ СН'!$G$12+СВЦЭМ!$D$10+'СЕТ СН'!$G$6-'СЕТ СН'!$G$22</f>
        <v>1281.2087982400001</v>
      </c>
      <c r="V72" s="36">
        <f>SUMIFS(СВЦЭМ!$C$33:$C$776,СВЦЭМ!$A$33:$A$776,$A72,СВЦЭМ!$B$33:$B$776,V$47)+'СЕТ СН'!$G$12+СВЦЭМ!$D$10+'СЕТ СН'!$G$6-'СЕТ СН'!$G$22</f>
        <v>1254.63987496</v>
      </c>
      <c r="W72" s="36">
        <f>SUMIFS(СВЦЭМ!$C$33:$C$776,СВЦЭМ!$A$33:$A$776,$A72,СВЦЭМ!$B$33:$B$776,W$47)+'СЕТ СН'!$G$12+СВЦЭМ!$D$10+'СЕТ СН'!$G$6-'СЕТ СН'!$G$22</f>
        <v>1255.09148112</v>
      </c>
      <c r="X72" s="36">
        <f>SUMIFS(СВЦЭМ!$C$33:$C$776,СВЦЭМ!$A$33:$A$776,$A72,СВЦЭМ!$B$33:$B$776,X$47)+'СЕТ СН'!$G$12+СВЦЭМ!$D$10+'СЕТ СН'!$G$6-'СЕТ СН'!$G$22</f>
        <v>1322.4787226000001</v>
      </c>
      <c r="Y72" s="36">
        <f>SUMIFS(СВЦЭМ!$C$33:$C$776,СВЦЭМ!$A$33:$A$776,$A72,СВЦЭМ!$B$33:$B$776,Y$47)+'СЕТ СН'!$G$12+СВЦЭМ!$D$10+'СЕТ СН'!$G$6-'СЕТ СН'!$G$22</f>
        <v>1413.6573737200001</v>
      </c>
    </row>
    <row r="73" spans="1:27" ht="15.75" x14ac:dyDescent="0.2">
      <c r="A73" s="35">
        <f t="shared" si="1"/>
        <v>44008</v>
      </c>
      <c r="B73" s="36">
        <f>SUMIFS(СВЦЭМ!$C$33:$C$776,СВЦЭМ!$A$33:$A$776,$A73,СВЦЭМ!$B$33:$B$776,B$47)+'СЕТ СН'!$G$12+СВЦЭМ!$D$10+'СЕТ СН'!$G$6-'СЕТ СН'!$G$22</f>
        <v>1472.43214997</v>
      </c>
      <c r="C73" s="36">
        <f>SUMIFS(СВЦЭМ!$C$33:$C$776,СВЦЭМ!$A$33:$A$776,$A73,СВЦЭМ!$B$33:$B$776,C$47)+'СЕТ СН'!$G$12+СВЦЭМ!$D$10+'СЕТ СН'!$G$6-'СЕТ СН'!$G$22</f>
        <v>1502.1242108199999</v>
      </c>
      <c r="D73" s="36">
        <f>SUMIFS(СВЦЭМ!$C$33:$C$776,СВЦЭМ!$A$33:$A$776,$A73,СВЦЭМ!$B$33:$B$776,D$47)+'СЕТ СН'!$G$12+СВЦЭМ!$D$10+'СЕТ СН'!$G$6-'СЕТ СН'!$G$22</f>
        <v>1509.1623655399999</v>
      </c>
      <c r="E73" s="36">
        <f>SUMIFS(СВЦЭМ!$C$33:$C$776,СВЦЭМ!$A$33:$A$776,$A73,СВЦЭМ!$B$33:$B$776,E$47)+'СЕТ СН'!$G$12+СВЦЭМ!$D$10+'СЕТ СН'!$G$6-'СЕТ СН'!$G$22</f>
        <v>1514.7974030999999</v>
      </c>
      <c r="F73" s="36">
        <f>SUMIFS(СВЦЭМ!$C$33:$C$776,СВЦЭМ!$A$33:$A$776,$A73,СВЦЭМ!$B$33:$B$776,F$47)+'СЕТ СН'!$G$12+СВЦЭМ!$D$10+'СЕТ СН'!$G$6-'СЕТ СН'!$G$22</f>
        <v>1519.72404431</v>
      </c>
      <c r="G73" s="36">
        <f>SUMIFS(СВЦЭМ!$C$33:$C$776,СВЦЭМ!$A$33:$A$776,$A73,СВЦЭМ!$B$33:$B$776,G$47)+'СЕТ СН'!$G$12+СВЦЭМ!$D$10+'СЕТ СН'!$G$6-'СЕТ СН'!$G$22</f>
        <v>1516.6767774300001</v>
      </c>
      <c r="H73" s="36">
        <f>SUMIFS(СВЦЭМ!$C$33:$C$776,СВЦЭМ!$A$33:$A$776,$A73,СВЦЭМ!$B$33:$B$776,H$47)+'СЕТ СН'!$G$12+СВЦЭМ!$D$10+'СЕТ СН'!$G$6-'СЕТ СН'!$G$22</f>
        <v>1521.0723624000002</v>
      </c>
      <c r="I73" s="36">
        <f>SUMIFS(СВЦЭМ!$C$33:$C$776,СВЦЭМ!$A$33:$A$776,$A73,СВЦЭМ!$B$33:$B$776,I$47)+'СЕТ СН'!$G$12+СВЦЭМ!$D$10+'СЕТ СН'!$G$6-'СЕТ СН'!$G$22</f>
        <v>1463.5151903800001</v>
      </c>
      <c r="J73" s="36">
        <f>SUMIFS(СВЦЭМ!$C$33:$C$776,СВЦЭМ!$A$33:$A$776,$A73,СВЦЭМ!$B$33:$B$776,J$47)+'СЕТ СН'!$G$12+СВЦЭМ!$D$10+'СЕТ СН'!$G$6-'СЕТ СН'!$G$22</f>
        <v>1446.30716194</v>
      </c>
      <c r="K73" s="36">
        <f>SUMIFS(СВЦЭМ!$C$33:$C$776,СВЦЭМ!$A$33:$A$776,$A73,СВЦЭМ!$B$33:$B$776,K$47)+'СЕТ СН'!$G$12+СВЦЭМ!$D$10+'СЕТ СН'!$G$6-'СЕТ СН'!$G$22</f>
        <v>1354.1058302000001</v>
      </c>
      <c r="L73" s="36">
        <f>SUMIFS(СВЦЭМ!$C$33:$C$776,СВЦЭМ!$A$33:$A$776,$A73,СВЦЭМ!$B$33:$B$776,L$47)+'СЕТ СН'!$G$12+СВЦЭМ!$D$10+'СЕТ СН'!$G$6-'СЕТ СН'!$G$22</f>
        <v>1284.6373645000001</v>
      </c>
      <c r="M73" s="36">
        <f>SUMIFS(СВЦЭМ!$C$33:$C$776,СВЦЭМ!$A$33:$A$776,$A73,СВЦЭМ!$B$33:$B$776,M$47)+'СЕТ СН'!$G$12+СВЦЭМ!$D$10+'СЕТ СН'!$G$6-'СЕТ СН'!$G$22</f>
        <v>1281.3639831700002</v>
      </c>
      <c r="N73" s="36">
        <f>SUMIFS(СВЦЭМ!$C$33:$C$776,СВЦЭМ!$A$33:$A$776,$A73,СВЦЭМ!$B$33:$B$776,N$47)+'СЕТ СН'!$G$12+СВЦЭМ!$D$10+'СЕТ СН'!$G$6-'СЕТ СН'!$G$22</f>
        <v>1274.64527933</v>
      </c>
      <c r="O73" s="36">
        <f>SUMIFS(СВЦЭМ!$C$33:$C$776,СВЦЭМ!$A$33:$A$776,$A73,СВЦЭМ!$B$33:$B$776,O$47)+'СЕТ СН'!$G$12+СВЦЭМ!$D$10+'СЕТ СН'!$G$6-'СЕТ СН'!$G$22</f>
        <v>1276.83604631</v>
      </c>
      <c r="P73" s="36">
        <f>SUMIFS(СВЦЭМ!$C$33:$C$776,СВЦЭМ!$A$33:$A$776,$A73,СВЦЭМ!$B$33:$B$776,P$47)+'СЕТ СН'!$G$12+СВЦЭМ!$D$10+'СЕТ СН'!$G$6-'СЕТ СН'!$G$22</f>
        <v>1303.14709348</v>
      </c>
      <c r="Q73" s="36">
        <f>SUMIFS(СВЦЭМ!$C$33:$C$776,СВЦЭМ!$A$33:$A$776,$A73,СВЦЭМ!$B$33:$B$776,Q$47)+'СЕТ СН'!$G$12+СВЦЭМ!$D$10+'СЕТ СН'!$G$6-'СЕТ СН'!$G$22</f>
        <v>1309.45465952</v>
      </c>
      <c r="R73" s="36">
        <f>SUMIFS(СВЦЭМ!$C$33:$C$776,СВЦЭМ!$A$33:$A$776,$A73,СВЦЭМ!$B$33:$B$776,R$47)+'СЕТ СН'!$G$12+СВЦЭМ!$D$10+'СЕТ СН'!$G$6-'СЕТ СН'!$G$22</f>
        <v>1288.02109006</v>
      </c>
      <c r="S73" s="36">
        <f>SUMIFS(СВЦЭМ!$C$33:$C$776,СВЦЭМ!$A$33:$A$776,$A73,СВЦЭМ!$B$33:$B$776,S$47)+'СЕТ СН'!$G$12+СВЦЭМ!$D$10+'СЕТ СН'!$G$6-'СЕТ СН'!$G$22</f>
        <v>1290.8942017100001</v>
      </c>
      <c r="T73" s="36">
        <f>SUMIFS(СВЦЭМ!$C$33:$C$776,СВЦЭМ!$A$33:$A$776,$A73,СВЦЭМ!$B$33:$B$776,T$47)+'СЕТ СН'!$G$12+СВЦЭМ!$D$10+'СЕТ СН'!$G$6-'СЕТ СН'!$G$22</f>
        <v>1314.1362619500001</v>
      </c>
      <c r="U73" s="36">
        <f>SUMIFS(СВЦЭМ!$C$33:$C$776,СВЦЭМ!$A$33:$A$776,$A73,СВЦЭМ!$B$33:$B$776,U$47)+'СЕТ СН'!$G$12+СВЦЭМ!$D$10+'СЕТ СН'!$G$6-'СЕТ СН'!$G$22</f>
        <v>1314.4470306000001</v>
      </c>
      <c r="V73" s="36">
        <f>SUMIFS(СВЦЭМ!$C$33:$C$776,СВЦЭМ!$A$33:$A$776,$A73,СВЦЭМ!$B$33:$B$776,V$47)+'СЕТ СН'!$G$12+СВЦЭМ!$D$10+'СЕТ СН'!$G$6-'СЕТ СН'!$G$22</f>
        <v>1283.8367302700001</v>
      </c>
      <c r="W73" s="36">
        <f>SUMIFS(СВЦЭМ!$C$33:$C$776,СВЦЭМ!$A$33:$A$776,$A73,СВЦЭМ!$B$33:$B$776,W$47)+'СЕТ СН'!$G$12+СВЦЭМ!$D$10+'СЕТ СН'!$G$6-'СЕТ СН'!$G$22</f>
        <v>1258.0742513700002</v>
      </c>
      <c r="X73" s="36">
        <f>SUMIFS(СВЦЭМ!$C$33:$C$776,СВЦЭМ!$A$33:$A$776,$A73,СВЦЭМ!$B$33:$B$776,X$47)+'СЕТ СН'!$G$12+СВЦЭМ!$D$10+'СЕТ СН'!$G$6-'СЕТ СН'!$G$22</f>
        <v>1297.9275306100001</v>
      </c>
      <c r="Y73" s="36">
        <f>SUMIFS(СВЦЭМ!$C$33:$C$776,СВЦЭМ!$A$33:$A$776,$A73,СВЦЭМ!$B$33:$B$776,Y$47)+'СЕТ СН'!$G$12+СВЦЭМ!$D$10+'СЕТ СН'!$G$6-'СЕТ СН'!$G$22</f>
        <v>1378.4087503300002</v>
      </c>
    </row>
    <row r="74" spans="1:27" ht="15.75" x14ac:dyDescent="0.2">
      <c r="A74" s="35">
        <f t="shared" si="1"/>
        <v>44009</v>
      </c>
      <c r="B74" s="36">
        <f>SUMIFS(СВЦЭМ!$C$33:$C$776,СВЦЭМ!$A$33:$A$776,$A74,СВЦЭМ!$B$33:$B$776,B$47)+'СЕТ СН'!$G$12+СВЦЭМ!$D$10+'СЕТ СН'!$G$6-'СЕТ СН'!$G$22</f>
        <v>1451.8102362899999</v>
      </c>
      <c r="C74" s="36">
        <f>SUMIFS(СВЦЭМ!$C$33:$C$776,СВЦЭМ!$A$33:$A$776,$A74,СВЦЭМ!$B$33:$B$776,C$47)+'СЕТ СН'!$G$12+СВЦЭМ!$D$10+'СЕТ СН'!$G$6-'СЕТ СН'!$G$22</f>
        <v>1442.18630957</v>
      </c>
      <c r="D74" s="36">
        <f>SUMIFS(СВЦЭМ!$C$33:$C$776,СВЦЭМ!$A$33:$A$776,$A74,СВЦЭМ!$B$33:$B$776,D$47)+'СЕТ СН'!$G$12+СВЦЭМ!$D$10+'СЕТ СН'!$G$6-'СЕТ СН'!$G$22</f>
        <v>1439.2089885300002</v>
      </c>
      <c r="E74" s="36">
        <f>SUMIFS(СВЦЭМ!$C$33:$C$776,СВЦЭМ!$A$33:$A$776,$A74,СВЦЭМ!$B$33:$B$776,E$47)+'СЕТ СН'!$G$12+СВЦЭМ!$D$10+'СЕТ СН'!$G$6-'СЕТ СН'!$G$22</f>
        <v>1439.9436615</v>
      </c>
      <c r="F74" s="36">
        <f>SUMIFS(СВЦЭМ!$C$33:$C$776,СВЦЭМ!$A$33:$A$776,$A74,СВЦЭМ!$B$33:$B$776,F$47)+'СЕТ СН'!$G$12+СВЦЭМ!$D$10+'СЕТ СН'!$G$6-'СЕТ СН'!$G$22</f>
        <v>1435.3574510200001</v>
      </c>
      <c r="G74" s="36">
        <f>SUMIFS(СВЦЭМ!$C$33:$C$776,СВЦЭМ!$A$33:$A$776,$A74,СВЦЭМ!$B$33:$B$776,G$47)+'СЕТ СН'!$G$12+СВЦЭМ!$D$10+'СЕТ СН'!$G$6-'СЕТ СН'!$G$22</f>
        <v>1433.4637123299999</v>
      </c>
      <c r="H74" s="36">
        <f>SUMIFS(СВЦЭМ!$C$33:$C$776,СВЦЭМ!$A$33:$A$776,$A74,СВЦЭМ!$B$33:$B$776,H$47)+'СЕТ СН'!$G$12+СВЦЭМ!$D$10+'СЕТ СН'!$G$6-'СЕТ СН'!$G$22</f>
        <v>1433.6992761000001</v>
      </c>
      <c r="I74" s="36">
        <f>SUMIFS(СВЦЭМ!$C$33:$C$776,СВЦЭМ!$A$33:$A$776,$A74,СВЦЭМ!$B$33:$B$776,I$47)+'СЕТ СН'!$G$12+СВЦЭМ!$D$10+'СЕТ СН'!$G$6-'СЕТ СН'!$G$22</f>
        <v>1430.5560162000002</v>
      </c>
      <c r="J74" s="36">
        <f>SUMIFS(СВЦЭМ!$C$33:$C$776,СВЦЭМ!$A$33:$A$776,$A74,СВЦЭМ!$B$33:$B$776,J$47)+'СЕТ СН'!$G$12+СВЦЭМ!$D$10+'СЕТ СН'!$G$6-'СЕТ СН'!$G$22</f>
        <v>1426.88812319</v>
      </c>
      <c r="K74" s="36">
        <f>SUMIFS(СВЦЭМ!$C$33:$C$776,СВЦЭМ!$A$33:$A$776,$A74,СВЦЭМ!$B$33:$B$776,K$47)+'СЕТ СН'!$G$12+СВЦЭМ!$D$10+'СЕТ СН'!$G$6-'СЕТ СН'!$G$22</f>
        <v>1330.0920102</v>
      </c>
      <c r="L74" s="36">
        <f>SUMIFS(СВЦЭМ!$C$33:$C$776,СВЦЭМ!$A$33:$A$776,$A74,СВЦЭМ!$B$33:$B$776,L$47)+'СЕТ СН'!$G$12+СВЦЭМ!$D$10+'СЕТ СН'!$G$6-'СЕТ СН'!$G$22</f>
        <v>1255.78149351</v>
      </c>
      <c r="M74" s="36">
        <f>SUMIFS(СВЦЭМ!$C$33:$C$776,СВЦЭМ!$A$33:$A$776,$A74,СВЦЭМ!$B$33:$B$776,M$47)+'СЕТ СН'!$G$12+СВЦЭМ!$D$10+'СЕТ СН'!$G$6-'СЕТ СН'!$G$22</f>
        <v>1245.6205967200001</v>
      </c>
      <c r="N74" s="36">
        <f>SUMIFS(СВЦЭМ!$C$33:$C$776,СВЦЭМ!$A$33:$A$776,$A74,СВЦЭМ!$B$33:$B$776,N$47)+'СЕТ СН'!$G$12+СВЦЭМ!$D$10+'СЕТ СН'!$G$6-'СЕТ СН'!$G$22</f>
        <v>1254.23378426</v>
      </c>
      <c r="O74" s="36">
        <f>SUMIFS(СВЦЭМ!$C$33:$C$776,СВЦЭМ!$A$33:$A$776,$A74,СВЦЭМ!$B$33:$B$776,O$47)+'СЕТ СН'!$G$12+СВЦЭМ!$D$10+'СЕТ СН'!$G$6-'СЕТ СН'!$G$22</f>
        <v>1261.78031136</v>
      </c>
      <c r="P74" s="36">
        <f>SUMIFS(СВЦЭМ!$C$33:$C$776,СВЦЭМ!$A$33:$A$776,$A74,СВЦЭМ!$B$33:$B$776,P$47)+'СЕТ СН'!$G$12+СВЦЭМ!$D$10+'СЕТ СН'!$G$6-'СЕТ СН'!$G$22</f>
        <v>1270.1078842300001</v>
      </c>
      <c r="Q74" s="36">
        <f>SUMIFS(СВЦЭМ!$C$33:$C$776,СВЦЭМ!$A$33:$A$776,$A74,СВЦЭМ!$B$33:$B$776,Q$47)+'СЕТ СН'!$G$12+СВЦЭМ!$D$10+'СЕТ СН'!$G$6-'СЕТ СН'!$G$22</f>
        <v>1278.4074040600001</v>
      </c>
      <c r="R74" s="36">
        <f>SUMIFS(СВЦЭМ!$C$33:$C$776,СВЦЭМ!$A$33:$A$776,$A74,СВЦЭМ!$B$33:$B$776,R$47)+'СЕТ СН'!$G$12+СВЦЭМ!$D$10+'СЕТ СН'!$G$6-'СЕТ СН'!$G$22</f>
        <v>1256.1004257</v>
      </c>
      <c r="S74" s="36">
        <f>SUMIFS(СВЦЭМ!$C$33:$C$776,СВЦЭМ!$A$33:$A$776,$A74,СВЦЭМ!$B$33:$B$776,S$47)+'СЕТ СН'!$G$12+СВЦЭМ!$D$10+'СЕТ СН'!$G$6-'СЕТ СН'!$G$22</f>
        <v>1263.9935380699999</v>
      </c>
      <c r="T74" s="36">
        <f>SUMIFS(СВЦЭМ!$C$33:$C$776,СВЦЭМ!$A$33:$A$776,$A74,СВЦЭМ!$B$33:$B$776,T$47)+'СЕТ СН'!$G$12+СВЦЭМ!$D$10+'СЕТ СН'!$G$6-'СЕТ СН'!$G$22</f>
        <v>1283.02692817</v>
      </c>
      <c r="U74" s="36">
        <f>SUMIFS(СВЦЭМ!$C$33:$C$776,СВЦЭМ!$A$33:$A$776,$A74,СВЦЭМ!$B$33:$B$776,U$47)+'СЕТ СН'!$G$12+СВЦЭМ!$D$10+'СЕТ СН'!$G$6-'СЕТ СН'!$G$22</f>
        <v>1270.9299964300001</v>
      </c>
      <c r="V74" s="36">
        <f>SUMIFS(СВЦЭМ!$C$33:$C$776,СВЦЭМ!$A$33:$A$776,$A74,СВЦЭМ!$B$33:$B$776,V$47)+'СЕТ СН'!$G$12+СВЦЭМ!$D$10+'СЕТ СН'!$G$6-'СЕТ СН'!$G$22</f>
        <v>1258.1895226199999</v>
      </c>
      <c r="W74" s="36">
        <f>SUMIFS(СВЦЭМ!$C$33:$C$776,СВЦЭМ!$A$33:$A$776,$A74,СВЦЭМ!$B$33:$B$776,W$47)+'СЕТ СН'!$G$12+СВЦЭМ!$D$10+'СЕТ СН'!$G$6-'СЕТ СН'!$G$22</f>
        <v>1228.1683601700001</v>
      </c>
      <c r="X74" s="36">
        <f>SUMIFS(СВЦЭМ!$C$33:$C$776,СВЦЭМ!$A$33:$A$776,$A74,СВЦЭМ!$B$33:$B$776,X$47)+'СЕТ СН'!$G$12+СВЦЭМ!$D$10+'СЕТ СН'!$G$6-'СЕТ СН'!$G$22</f>
        <v>1254.67012075</v>
      </c>
      <c r="Y74" s="36">
        <f>SUMIFS(СВЦЭМ!$C$33:$C$776,СВЦЭМ!$A$33:$A$776,$A74,СВЦЭМ!$B$33:$B$776,Y$47)+'СЕТ СН'!$G$12+СВЦЭМ!$D$10+'СЕТ СН'!$G$6-'СЕТ СН'!$G$22</f>
        <v>1376.3466876699999</v>
      </c>
    </row>
    <row r="75" spans="1:27" ht="15.75" x14ac:dyDescent="0.2">
      <c r="A75" s="35">
        <f t="shared" si="1"/>
        <v>44010</v>
      </c>
      <c r="B75" s="36">
        <f>SUMIFS(СВЦЭМ!$C$33:$C$776,СВЦЭМ!$A$33:$A$776,$A75,СВЦЭМ!$B$33:$B$776,B$47)+'СЕТ СН'!$G$12+СВЦЭМ!$D$10+'СЕТ СН'!$G$6-'СЕТ СН'!$G$22</f>
        <v>1432.71544354</v>
      </c>
      <c r="C75" s="36">
        <f>SUMIFS(СВЦЭМ!$C$33:$C$776,СВЦЭМ!$A$33:$A$776,$A75,СВЦЭМ!$B$33:$B$776,C$47)+'СЕТ СН'!$G$12+СВЦЭМ!$D$10+'СЕТ СН'!$G$6-'СЕТ СН'!$G$22</f>
        <v>1414.18151889</v>
      </c>
      <c r="D75" s="36">
        <f>SUMIFS(СВЦЭМ!$C$33:$C$776,СВЦЭМ!$A$33:$A$776,$A75,СВЦЭМ!$B$33:$B$776,D$47)+'СЕТ СН'!$G$12+СВЦЭМ!$D$10+'СЕТ СН'!$G$6-'СЕТ СН'!$G$22</f>
        <v>1397.26170228</v>
      </c>
      <c r="E75" s="36">
        <f>SUMIFS(СВЦЭМ!$C$33:$C$776,СВЦЭМ!$A$33:$A$776,$A75,СВЦЭМ!$B$33:$B$776,E$47)+'СЕТ СН'!$G$12+СВЦЭМ!$D$10+'СЕТ СН'!$G$6-'СЕТ СН'!$G$22</f>
        <v>1398.02859631</v>
      </c>
      <c r="F75" s="36">
        <f>SUMIFS(СВЦЭМ!$C$33:$C$776,СВЦЭМ!$A$33:$A$776,$A75,СВЦЭМ!$B$33:$B$776,F$47)+'СЕТ СН'!$G$12+СВЦЭМ!$D$10+'СЕТ СН'!$G$6-'СЕТ СН'!$G$22</f>
        <v>1392.0817215500001</v>
      </c>
      <c r="G75" s="36">
        <f>SUMIFS(СВЦЭМ!$C$33:$C$776,СВЦЭМ!$A$33:$A$776,$A75,СВЦЭМ!$B$33:$B$776,G$47)+'СЕТ СН'!$G$12+СВЦЭМ!$D$10+'СЕТ СН'!$G$6-'СЕТ СН'!$G$22</f>
        <v>1407.39207407</v>
      </c>
      <c r="H75" s="36">
        <f>SUMIFS(СВЦЭМ!$C$33:$C$776,СВЦЭМ!$A$33:$A$776,$A75,СВЦЭМ!$B$33:$B$776,H$47)+'СЕТ СН'!$G$12+СВЦЭМ!$D$10+'СЕТ СН'!$G$6-'СЕТ СН'!$G$22</f>
        <v>1408.9794182099999</v>
      </c>
      <c r="I75" s="36">
        <f>SUMIFS(СВЦЭМ!$C$33:$C$776,СВЦЭМ!$A$33:$A$776,$A75,СВЦЭМ!$B$33:$B$776,I$47)+'СЕТ СН'!$G$12+СВЦЭМ!$D$10+'СЕТ СН'!$G$6-'СЕТ СН'!$G$22</f>
        <v>1418.0787271700001</v>
      </c>
      <c r="J75" s="36">
        <f>SUMIFS(СВЦЭМ!$C$33:$C$776,СВЦЭМ!$A$33:$A$776,$A75,СВЦЭМ!$B$33:$B$776,J$47)+'СЕТ СН'!$G$12+СВЦЭМ!$D$10+'СЕТ СН'!$G$6-'СЕТ СН'!$G$22</f>
        <v>1414.1828017400001</v>
      </c>
      <c r="K75" s="36">
        <f>SUMIFS(СВЦЭМ!$C$33:$C$776,СВЦЭМ!$A$33:$A$776,$A75,СВЦЭМ!$B$33:$B$776,K$47)+'СЕТ СН'!$G$12+СВЦЭМ!$D$10+'СЕТ СН'!$G$6-'СЕТ СН'!$G$22</f>
        <v>1344.1796698400001</v>
      </c>
      <c r="L75" s="36">
        <f>SUMIFS(СВЦЭМ!$C$33:$C$776,СВЦЭМ!$A$33:$A$776,$A75,СВЦЭМ!$B$33:$B$776,L$47)+'СЕТ СН'!$G$12+СВЦЭМ!$D$10+'СЕТ СН'!$G$6-'СЕТ СН'!$G$22</f>
        <v>1267.16303083</v>
      </c>
      <c r="M75" s="36">
        <f>SUMIFS(СВЦЭМ!$C$33:$C$776,СВЦЭМ!$A$33:$A$776,$A75,СВЦЭМ!$B$33:$B$776,M$47)+'СЕТ СН'!$G$12+СВЦЭМ!$D$10+'СЕТ СН'!$G$6-'СЕТ СН'!$G$22</f>
        <v>1235.9528767500001</v>
      </c>
      <c r="N75" s="36">
        <f>SUMIFS(СВЦЭМ!$C$33:$C$776,СВЦЭМ!$A$33:$A$776,$A75,СВЦЭМ!$B$33:$B$776,N$47)+'СЕТ СН'!$G$12+СВЦЭМ!$D$10+'СЕТ СН'!$G$6-'СЕТ СН'!$G$22</f>
        <v>1249.18453705</v>
      </c>
      <c r="O75" s="36">
        <f>SUMIFS(СВЦЭМ!$C$33:$C$776,СВЦЭМ!$A$33:$A$776,$A75,СВЦЭМ!$B$33:$B$776,O$47)+'СЕТ СН'!$G$12+СВЦЭМ!$D$10+'СЕТ СН'!$G$6-'СЕТ СН'!$G$22</f>
        <v>1268.4244048800001</v>
      </c>
      <c r="P75" s="36">
        <f>SUMIFS(СВЦЭМ!$C$33:$C$776,СВЦЭМ!$A$33:$A$776,$A75,СВЦЭМ!$B$33:$B$776,P$47)+'СЕТ СН'!$G$12+СВЦЭМ!$D$10+'СЕТ СН'!$G$6-'СЕТ СН'!$G$22</f>
        <v>1257.6788232600002</v>
      </c>
      <c r="Q75" s="36">
        <f>SUMIFS(СВЦЭМ!$C$33:$C$776,СВЦЭМ!$A$33:$A$776,$A75,СВЦЭМ!$B$33:$B$776,Q$47)+'СЕТ СН'!$G$12+СВЦЭМ!$D$10+'СЕТ СН'!$G$6-'СЕТ СН'!$G$22</f>
        <v>1265.5781695200001</v>
      </c>
      <c r="R75" s="36">
        <f>SUMIFS(СВЦЭМ!$C$33:$C$776,СВЦЭМ!$A$33:$A$776,$A75,СВЦЭМ!$B$33:$B$776,R$47)+'СЕТ СН'!$G$12+СВЦЭМ!$D$10+'СЕТ СН'!$G$6-'СЕТ СН'!$G$22</f>
        <v>1277.2391934699999</v>
      </c>
      <c r="S75" s="36">
        <f>SUMIFS(СВЦЭМ!$C$33:$C$776,СВЦЭМ!$A$33:$A$776,$A75,СВЦЭМ!$B$33:$B$776,S$47)+'СЕТ СН'!$G$12+СВЦЭМ!$D$10+'СЕТ СН'!$G$6-'СЕТ СН'!$G$22</f>
        <v>1279.8939633</v>
      </c>
      <c r="T75" s="36">
        <f>SUMIFS(СВЦЭМ!$C$33:$C$776,СВЦЭМ!$A$33:$A$776,$A75,СВЦЭМ!$B$33:$B$776,T$47)+'СЕТ СН'!$G$12+СВЦЭМ!$D$10+'СЕТ СН'!$G$6-'СЕТ СН'!$G$22</f>
        <v>1273.38092299</v>
      </c>
      <c r="U75" s="36">
        <f>SUMIFS(СВЦЭМ!$C$33:$C$776,СВЦЭМ!$A$33:$A$776,$A75,СВЦЭМ!$B$33:$B$776,U$47)+'СЕТ СН'!$G$12+СВЦЭМ!$D$10+'СЕТ СН'!$G$6-'СЕТ СН'!$G$22</f>
        <v>1261.44467955</v>
      </c>
      <c r="V75" s="36">
        <f>SUMIFS(СВЦЭМ!$C$33:$C$776,СВЦЭМ!$A$33:$A$776,$A75,СВЦЭМ!$B$33:$B$776,V$47)+'СЕТ СН'!$G$12+СВЦЭМ!$D$10+'СЕТ СН'!$G$6-'СЕТ СН'!$G$22</f>
        <v>1260.3938962500001</v>
      </c>
      <c r="W75" s="36">
        <f>SUMIFS(СВЦЭМ!$C$33:$C$776,СВЦЭМ!$A$33:$A$776,$A75,СВЦЭМ!$B$33:$B$776,W$47)+'СЕТ СН'!$G$12+СВЦЭМ!$D$10+'СЕТ СН'!$G$6-'СЕТ СН'!$G$22</f>
        <v>1242.3039276200002</v>
      </c>
      <c r="X75" s="36">
        <f>SUMIFS(СВЦЭМ!$C$33:$C$776,СВЦЭМ!$A$33:$A$776,$A75,СВЦЭМ!$B$33:$B$776,X$47)+'СЕТ СН'!$G$12+СВЦЭМ!$D$10+'СЕТ СН'!$G$6-'СЕТ СН'!$G$22</f>
        <v>1276.2342026199999</v>
      </c>
      <c r="Y75" s="36">
        <f>SUMIFS(СВЦЭМ!$C$33:$C$776,СВЦЭМ!$A$33:$A$776,$A75,СВЦЭМ!$B$33:$B$776,Y$47)+'СЕТ СН'!$G$12+СВЦЭМ!$D$10+'СЕТ СН'!$G$6-'СЕТ СН'!$G$22</f>
        <v>1347.82011764</v>
      </c>
    </row>
    <row r="76" spans="1:27" ht="15.75" x14ac:dyDescent="0.2">
      <c r="A76" s="35">
        <f t="shared" si="1"/>
        <v>44011</v>
      </c>
      <c r="B76" s="36">
        <f>SUMIFS(СВЦЭМ!$C$33:$C$776,СВЦЭМ!$A$33:$A$776,$A76,СВЦЭМ!$B$33:$B$776,B$47)+'СЕТ СН'!$G$12+СВЦЭМ!$D$10+'СЕТ СН'!$G$6-'СЕТ СН'!$G$22</f>
        <v>1501.3729634700001</v>
      </c>
      <c r="C76" s="36">
        <f>SUMIFS(СВЦЭМ!$C$33:$C$776,СВЦЭМ!$A$33:$A$776,$A76,СВЦЭМ!$B$33:$B$776,C$47)+'СЕТ СН'!$G$12+СВЦЭМ!$D$10+'СЕТ СН'!$G$6-'СЕТ СН'!$G$22</f>
        <v>1502.3691820399999</v>
      </c>
      <c r="D76" s="36">
        <f>SUMIFS(СВЦЭМ!$C$33:$C$776,СВЦЭМ!$A$33:$A$776,$A76,СВЦЭМ!$B$33:$B$776,D$47)+'СЕТ СН'!$G$12+СВЦЭМ!$D$10+'СЕТ СН'!$G$6-'СЕТ СН'!$G$22</f>
        <v>1487.7786661700002</v>
      </c>
      <c r="E76" s="36">
        <f>SUMIFS(СВЦЭМ!$C$33:$C$776,СВЦЭМ!$A$33:$A$776,$A76,СВЦЭМ!$B$33:$B$776,E$47)+'СЕТ СН'!$G$12+СВЦЭМ!$D$10+'СЕТ СН'!$G$6-'СЕТ СН'!$G$22</f>
        <v>1482.1539362100002</v>
      </c>
      <c r="F76" s="36">
        <f>SUMIFS(СВЦЭМ!$C$33:$C$776,СВЦЭМ!$A$33:$A$776,$A76,СВЦЭМ!$B$33:$B$776,F$47)+'СЕТ СН'!$G$12+СВЦЭМ!$D$10+'СЕТ СН'!$G$6-'СЕТ СН'!$G$22</f>
        <v>1469.35545157</v>
      </c>
      <c r="G76" s="36">
        <f>SUMIFS(СВЦЭМ!$C$33:$C$776,СВЦЭМ!$A$33:$A$776,$A76,СВЦЭМ!$B$33:$B$776,G$47)+'СЕТ СН'!$G$12+СВЦЭМ!$D$10+'СЕТ СН'!$G$6-'СЕТ СН'!$G$22</f>
        <v>1479.89108291</v>
      </c>
      <c r="H76" s="36">
        <f>SUMIFS(СВЦЭМ!$C$33:$C$776,СВЦЭМ!$A$33:$A$776,$A76,СВЦЭМ!$B$33:$B$776,H$47)+'СЕТ СН'!$G$12+СВЦЭМ!$D$10+'СЕТ СН'!$G$6-'СЕТ СН'!$G$22</f>
        <v>1500.7829620299999</v>
      </c>
      <c r="I76" s="36">
        <f>SUMIFS(СВЦЭМ!$C$33:$C$776,СВЦЭМ!$A$33:$A$776,$A76,СВЦЭМ!$B$33:$B$776,I$47)+'СЕТ СН'!$G$12+СВЦЭМ!$D$10+'СЕТ СН'!$G$6-'СЕТ СН'!$G$22</f>
        <v>1519.5192952500001</v>
      </c>
      <c r="J76" s="36">
        <f>SUMIFS(СВЦЭМ!$C$33:$C$776,СВЦЭМ!$A$33:$A$776,$A76,СВЦЭМ!$B$33:$B$776,J$47)+'СЕТ СН'!$G$12+СВЦЭМ!$D$10+'СЕТ СН'!$G$6-'СЕТ СН'!$G$22</f>
        <v>1466.6778727400001</v>
      </c>
      <c r="K76" s="36">
        <f>SUMIFS(СВЦЭМ!$C$33:$C$776,СВЦЭМ!$A$33:$A$776,$A76,СВЦЭМ!$B$33:$B$776,K$47)+'СЕТ СН'!$G$12+СВЦЭМ!$D$10+'СЕТ СН'!$G$6-'СЕТ СН'!$G$22</f>
        <v>1335.0869762299999</v>
      </c>
      <c r="L76" s="36">
        <f>SUMIFS(СВЦЭМ!$C$33:$C$776,СВЦЭМ!$A$33:$A$776,$A76,СВЦЭМ!$B$33:$B$776,L$47)+'СЕТ СН'!$G$12+СВЦЭМ!$D$10+'СЕТ СН'!$G$6-'СЕТ СН'!$G$22</f>
        <v>1226.43104453</v>
      </c>
      <c r="M76" s="36">
        <f>SUMIFS(СВЦЭМ!$C$33:$C$776,СВЦЭМ!$A$33:$A$776,$A76,СВЦЭМ!$B$33:$B$776,M$47)+'СЕТ СН'!$G$12+СВЦЭМ!$D$10+'СЕТ СН'!$G$6-'СЕТ СН'!$G$22</f>
        <v>1208.4885815800001</v>
      </c>
      <c r="N76" s="36">
        <f>SUMIFS(СВЦЭМ!$C$33:$C$776,СВЦЭМ!$A$33:$A$776,$A76,СВЦЭМ!$B$33:$B$776,N$47)+'СЕТ СН'!$G$12+СВЦЭМ!$D$10+'СЕТ СН'!$G$6-'СЕТ СН'!$G$22</f>
        <v>1232.0887428800002</v>
      </c>
      <c r="O76" s="36">
        <f>SUMIFS(СВЦЭМ!$C$33:$C$776,СВЦЭМ!$A$33:$A$776,$A76,СВЦЭМ!$B$33:$B$776,O$47)+'СЕТ СН'!$G$12+СВЦЭМ!$D$10+'СЕТ СН'!$G$6-'СЕТ СН'!$G$22</f>
        <v>1250.9297487200001</v>
      </c>
      <c r="P76" s="36">
        <f>SUMIFS(СВЦЭМ!$C$33:$C$776,СВЦЭМ!$A$33:$A$776,$A76,СВЦЭМ!$B$33:$B$776,P$47)+'СЕТ СН'!$G$12+СВЦЭМ!$D$10+'СЕТ СН'!$G$6-'СЕТ СН'!$G$22</f>
        <v>1243.20370299</v>
      </c>
      <c r="Q76" s="36">
        <f>SUMIFS(СВЦЭМ!$C$33:$C$776,СВЦЭМ!$A$33:$A$776,$A76,СВЦЭМ!$B$33:$B$776,Q$47)+'СЕТ СН'!$G$12+СВЦЭМ!$D$10+'СЕТ СН'!$G$6-'СЕТ СН'!$G$22</f>
        <v>1244.6783942000002</v>
      </c>
      <c r="R76" s="36">
        <f>SUMIFS(СВЦЭМ!$C$33:$C$776,СВЦЭМ!$A$33:$A$776,$A76,СВЦЭМ!$B$33:$B$776,R$47)+'СЕТ СН'!$G$12+СВЦЭМ!$D$10+'СЕТ СН'!$G$6-'СЕТ СН'!$G$22</f>
        <v>1264.9942694400002</v>
      </c>
      <c r="S76" s="36">
        <f>SUMIFS(СВЦЭМ!$C$33:$C$776,СВЦЭМ!$A$33:$A$776,$A76,СВЦЭМ!$B$33:$B$776,S$47)+'СЕТ СН'!$G$12+СВЦЭМ!$D$10+'СЕТ СН'!$G$6-'СЕТ СН'!$G$22</f>
        <v>1257.7821603800001</v>
      </c>
      <c r="T76" s="36">
        <f>SUMIFS(СВЦЭМ!$C$33:$C$776,СВЦЭМ!$A$33:$A$776,$A76,СВЦЭМ!$B$33:$B$776,T$47)+'СЕТ СН'!$G$12+СВЦЭМ!$D$10+'СЕТ СН'!$G$6-'СЕТ СН'!$G$22</f>
        <v>1269.2470435499999</v>
      </c>
      <c r="U76" s="36">
        <f>SUMIFS(СВЦЭМ!$C$33:$C$776,СВЦЭМ!$A$33:$A$776,$A76,СВЦЭМ!$B$33:$B$776,U$47)+'СЕТ СН'!$G$12+СВЦЭМ!$D$10+'СЕТ СН'!$G$6-'СЕТ СН'!$G$22</f>
        <v>1298.6389292900001</v>
      </c>
      <c r="V76" s="36">
        <f>SUMIFS(СВЦЭМ!$C$33:$C$776,СВЦЭМ!$A$33:$A$776,$A76,СВЦЭМ!$B$33:$B$776,V$47)+'СЕТ СН'!$G$12+СВЦЭМ!$D$10+'СЕТ СН'!$G$6-'СЕТ СН'!$G$22</f>
        <v>1303.56523068</v>
      </c>
      <c r="W76" s="36">
        <f>SUMIFS(СВЦЭМ!$C$33:$C$776,СВЦЭМ!$A$33:$A$776,$A76,СВЦЭМ!$B$33:$B$776,W$47)+'СЕТ СН'!$G$12+СВЦЭМ!$D$10+'СЕТ СН'!$G$6-'СЕТ СН'!$G$22</f>
        <v>1277.22368366</v>
      </c>
      <c r="X76" s="36">
        <f>SUMIFS(СВЦЭМ!$C$33:$C$776,СВЦЭМ!$A$33:$A$776,$A76,СВЦЭМ!$B$33:$B$776,X$47)+'СЕТ СН'!$G$12+СВЦЭМ!$D$10+'СЕТ СН'!$G$6-'СЕТ СН'!$G$22</f>
        <v>1267.6343480700002</v>
      </c>
      <c r="Y76" s="36">
        <f>SUMIFS(СВЦЭМ!$C$33:$C$776,СВЦЭМ!$A$33:$A$776,$A76,СВЦЭМ!$B$33:$B$776,Y$47)+'СЕТ СН'!$G$12+СВЦЭМ!$D$10+'СЕТ СН'!$G$6-'СЕТ СН'!$G$22</f>
        <v>1389.8885062600002</v>
      </c>
    </row>
    <row r="77" spans="1:27" ht="15.75" x14ac:dyDescent="0.2">
      <c r="A77" s="35">
        <f t="shared" si="1"/>
        <v>44012</v>
      </c>
      <c r="B77" s="36">
        <f>SUMIFS(СВЦЭМ!$C$33:$C$776,СВЦЭМ!$A$33:$A$776,$A77,СВЦЭМ!$B$33:$B$776,B$47)+'СЕТ СН'!$G$12+СВЦЭМ!$D$10+'СЕТ СН'!$G$6-'СЕТ СН'!$G$22</f>
        <v>1504.79919034</v>
      </c>
      <c r="C77" s="36">
        <f>SUMIFS(СВЦЭМ!$C$33:$C$776,СВЦЭМ!$A$33:$A$776,$A77,СВЦЭМ!$B$33:$B$776,C$47)+'СЕТ СН'!$G$12+СВЦЭМ!$D$10+'СЕТ СН'!$G$6-'СЕТ СН'!$G$22</f>
        <v>1471.62945752</v>
      </c>
      <c r="D77" s="36">
        <f>SUMIFS(СВЦЭМ!$C$33:$C$776,СВЦЭМ!$A$33:$A$776,$A77,СВЦЭМ!$B$33:$B$776,D$47)+'СЕТ СН'!$G$12+СВЦЭМ!$D$10+'СЕТ СН'!$G$6-'СЕТ СН'!$G$22</f>
        <v>1463.24732668</v>
      </c>
      <c r="E77" s="36">
        <f>SUMIFS(СВЦЭМ!$C$33:$C$776,СВЦЭМ!$A$33:$A$776,$A77,СВЦЭМ!$B$33:$B$776,E$47)+'СЕТ СН'!$G$12+СВЦЭМ!$D$10+'СЕТ СН'!$G$6-'СЕТ СН'!$G$22</f>
        <v>1450.43730974</v>
      </c>
      <c r="F77" s="36">
        <f>SUMIFS(СВЦЭМ!$C$33:$C$776,СВЦЭМ!$A$33:$A$776,$A77,СВЦЭМ!$B$33:$B$776,F$47)+'СЕТ СН'!$G$12+СВЦЭМ!$D$10+'СЕТ СН'!$G$6-'СЕТ СН'!$G$22</f>
        <v>1446.9435603900001</v>
      </c>
      <c r="G77" s="36">
        <f>SUMIFS(СВЦЭМ!$C$33:$C$776,СВЦЭМ!$A$33:$A$776,$A77,СВЦЭМ!$B$33:$B$776,G$47)+'СЕТ СН'!$G$12+СВЦЭМ!$D$10+'СЕТ СН'!$G$6-'СЕТ СН'!$G$22</f>
        <v>1460.2283163500001</v>
      </c>
      <c r="H77" s="36">
        <f>SUMIFS(СВЦЭМ!$C$33:$C$776,СВЦЭМ!$A$33:$A$776,$A77,СВЦЭМ!$B$33:$B$776,H$47)+'СЕТ СН'!$G$12+СВЦЭМ!$D$10+'СЕТ СН'!$G$6-'СЕТ СН'!$G$22</f>
        <v>1484.8694889600001</v>
      </c>
      <c r="I77" s="36">
        <f>SUMIFS(СВЦЭМ!$C$33:$C$776,СВЦЭМ!$A$33:$A$776,$A77,СВЦЭМ!$B$33:$B$776,I$47)+'СЕТ СН'!$G$12+СВЦЭМ!$D$10+'СЕТ СН'!$G$6-'СЕТ СН'!$G$22</f>
        <v>1493.09162234</v>
      </c>
      <c r="J77" s="36">
        <f>SUMIFS(СВЦЭМ!$C$33:$C$776,СВЦЭМ!$A$33:$A$776,$A77,СВЦЭМ!$B$33:$B$776,J$47)+'СЕТ СН'!$G$12+СВЦЭМ!$D$10+'СЕТ СН'!$G$6-'СЕТ СН'!$G$22</f>
        <v>1441.8518583499999</v>
      </c>
      <c r="K77" s="36">
        <f>SUMIFS(СВЦЭМ!$C$33:$C$776,СВЦЭМ!$A$33:$A$776,$A77,СВЦЭМ!$B$33:$B$776,K$47)+'СЕТ СН'!$G$12+СВЦЭМ!$D$10+'СЕТ СН'!$G$6-'СЕТ СН'!$G$22</f>
        <v>1346.9411006</v>
      </c>
      <c r="L77" s="36">
        <f>SUMIFS(СВЦЭМ!$C$33:$C$776,СВЦЭМ!$A$33:$A$776,$A77,СВЦЭМ!$B$33:$B$776,L$47)+'СЕТ СН'!$G$12+СВЦЭМ!$D$10+'СЕТ СН'!$G$6-'СЕТ СН'!$G$22</f>
        <v>1261.2626095200001</v>
      </c>
      <c r="M77" s="36">
        <f>SUMIFS(СВЦЭМ!$C$33:$C$776,СВЦЭМ!$A$33:$A$776,$A77,СВЦЭМ!$B$33:$B$776,M$47)+'СЕТ СН'!$G$12+СВЦЭМ!$D$10+'СЕТ СН'!$G$6-'СЕТ СН'!$G$22</f>
        <v>1253.1703282100002</v>
      </c>
      <c r="N77" s="36">
        <f>SUMIFS(СВЦЭМ!$C$33:$C$776,СВЦЭМ!$A$33:$A$776,$A77,СВЦЭМ!$B$33:$B$776,N$47)+'СЕТ СН'!$G$12+СВЦЭМ!$D$10+'СЕТ СН'!$G$6-'СЕТ СН'!$G$22</f>
        <v>1276.3893974500002</v>
      </c>
      <c r="O77" s="36">
        <f>SUMIFS(СВЦЭМ!$C$33:$C$776,СВЦЭМ!$A$33:$A$776,$A77,СВЦЭМ!$B$33:$B$776,O$47)+'СЕТ СН'!$G$12+СВЦЭМ!$D$10+'СЕТ СН'!$G$6-'СЕТ СН'!$G$22</f>
        <v>1284.9481366800001</v>
      </c>
      <c r="P77" s="36">
        <f>SUMIFS(СВЦЭМ!$C$33:$C$776,СВЦЭМ!$A$33:$A$776,$A77,СВЦЭМ!$B$33:$B$776,P$47)+'СЕТ СН'!$G$12+СВЦЭМ!$D$10+'СЕТ СН'!$G$6-'СЕТ СН'!$G$22</f>
        <v>1291.5931182500001</v>
      </c>
      <c r="Q77" s="36">
        <f>SUMIFS(СВЦЭМ!$C$33:$C$776,СВЦЭМ!$A$33:$A$776,$A77,СВЦЭМ!$B$33:$B$776,Q$47)+'СЕТ СН'!$G$12+СВЦЭМ!$D$10+'СЕТ СН'!$G$6-'СЕТ СН'!$G$22</f>
        <v>1287.4659222499999</v>
      </c>
      <c r="R77" s="36">
        <f>SUMIFS(СВЦЭМ!$C$33:$C$776,СВЦЭМ!$A$33:$A$776,$A77,СВЦЭМ!$B$33:$B$776,R$47)+'СЕТ СН'!$G$12+СВЦЭМ!$D$10+'СЕТ СН'!$G$6-'СЕТ СН'!$G$22</f>
        <v>1290.8803600000001</v>
      </c>
      <c r="S77" s="36">
        <f>SUMIFS(СВЦЭМ!$C$33:$C$776,СВЦЭМ!$A$33:$A$776,$A77,СВЦЭМ!$B$33:$B$776,S$47)+'СЕТ СН'!$G$12+СВЦЭМ!$D$10+'СЕТ СН'!$G$6-'СЕТ СН'!$G$22</f>
        <v>1298.37471052</v>
      </c>
      <c r="T77" s="36">
        <f>SUMIFS(СВЦЭМ!$C$33:$C$776,СВЦЭМ!$A$33:$A$776,$A77,СВЦЭМ!$B$33:$B$776,T$47)+'СЕТ СН'!$G$12+СВЦЭМ!$D$10+'СЕТ СН'!$G$6-'СЕТ СН'!$G$22</f>
        <v>1289.7308168700001</v>
      </c>
      <c r="U77" s="36">
        <f>SUMIFS(СВЦЭМ!$C$33:$C$776,СВЦЭМ!$A$33:$A$776,$A77,СВЦЭМ!$B$33:$B$776,U$47)+'СЕТ СН'!$G$12+СВЦЭМ!$D$10+'СЕТ СН'!$G$6-'СЕТ СН'!$G$22</f>
        <v>1283.7107912400002</v>
      </c>
      <c r="V77" s="36">
        <f>SUMIFS(СВЦЭМ!$C$33:$C$776,СВЦЭМ!$A$33:$A$776,$A77,СВЦЭМ!$B$33:$B$776,V$47)+'СЕТ СН'!$G$12+СВЦЭМ!$D$10+'СЕТ СН'!$G$6-'СЕТ СН'!$G$22</f>
        <v>1271.6135977900001</v>
      </c>
      <c r="W77" s="36">
        <f>SUMIFS(СВЦЭМ!$C$33:$C$776,СВЦЭМ!$A$33:$A$776,$A77,СВЦЭМ!$B$33:$B$776,W$47)+'СЕТ СН'!$G$12+СВЦЭМ!$D$10+'СЕТ СН'!$G$6-'СЕТ СН'!$G$22</f>
        <v>1250.56730827</v>
      </c>
      <c r="X77" s="36">
        <f>SUMIFS(СВЦЭМ!$C$33:$C$776,СВЦЭМ!$A$33:$A$776,$A77,СВЦЭМ!$B$33:$B$776,X$47)+'СЕТ СН'!$G$12+СВЦЭМ!$D$10+'СЕТ СН'!$G$6-'СЕТ СН'!$G$22</f>
        <v>1294.8660432400002</v>
      </c>
      <c r="Y77" s="36">
        <f>SUMIFS(СВЦЭМ!$C$33:$C$776,СВЦЭМ!$A$33:$A$776,$A77,СВЦЭМ!$B$33:$B$776,Y$47)+'СЕТ СН'!$G$12+СВЦЭМ!$D$10+'СЕТ СН'!$G$6-'СЕТ СН'!$G$22</f>
        <v>1391.51377189</v>
      </c>
      <c r="AA77" s="37"/>
    </row>
    <row r="78" spans="1:27" ht="15.75" hidden="1" x14ac:dyDescent="0.2">
      <c r="A78" s="35">
        <f t="shared" si="1"/>
        <v>44013</v>
      </c>
      <c r="B78" s="36">
        <f>SUMIFS(СВЦЭМ!$C$33:$C$776,СВЦЭМ!$A$33:$A$776,$A78,СВЦЭМ!$B$33:$B$776,B$47)+'СЕТ СН'!$G$12+СВЦЭМ!$D$10+'СЕТ СН'!$G$6-'СЕТ СН'!$G$22</f>
        <v>630.84000805000005</v>
      </c>
      <c r="C78" s="36">
        <f>SUMIFS(СВЦЭМ!$C$33:$C$776,СВЦЭМ!$A$33:$A$776,$A78,СВЦЭМ!$B$33:$B$776,C$47)+'СЕТ СН'!$G$12+СВЦЭМ!$D$10+'СЕТ СН'!$G$6-'СЕТ СН'!$G$22</f>
        <v>630.84000805000005</v>
      </c>
      <c r="D78" s="36">
        <f>SUMIFS(СВЦЭМ!$C$33:$C$776,СВЦЭМ!$A$33:$A$776,$A78,СВЦЭМ!$B$33:$B$776,D$47)+'СЕТ СН'!$G$12+СВЦЭМ!$D$10+'СЕТ СН'!$G$6-'СЕТ СН'!$G$22</f>
        <v>630.84000805000005</v>
      </c>
      <c r="E78" s="36">
        <f>SUMIFS(СВЦЭМ!$C$33:$C$776,СВЦЭМ!$A$33:$A$776,$A78,СВЦЭМ!$B$33:$B$776,E$47)+'СЕТ СН'!$G$12+СВЦЭМ!$D$10+'СЕТ СН'!$G$6-'СЕТ СН'!$G$22</f>
        <v>630.84000805000005</v>
      </c>
      <c r="F78" s="36">
        <f>SUMIFS(СВЦЭМ!$C$33:$C$776,СВЦЭМ!$A$33:$A$776,$A78,СВЦЭМ!$B$33:$B$776,F$47)+'СЕТ СН'!$G$12+СВЦЭМ!$D$10+'СЕТ СН'!$G$6-'СЕТ СН'!$G$22</f>
        <v>630.84000805000005</v>
      </c>
      <c r="G78" s="36">
        <f>SUMIFS(СВЦЭМ!$C$33:$C$776,СВЦЭМ!$A$33:$A$776,$A78,СВЦЭМ!$B$33:$B$776,G$47)+'СЕТ СН'!$G$12+СВЦЭМ!$D$10+'СЕТ СН'!$G$6-'СЕТ СН'!$G$22</f>
        <v>630.84000805000005</v>
      </c>
      <c r="H78" s="36">
        <f>SUMIFS(СВЦЭМ!$C$33:$C$776,СВЦЭМ!$A$33:$A$776,$A78,СВЦЭМ!$B$33:$B$776,H$47)+'СЕТ СН'!$G$12+СВЦЭМ!$D$10+'СЕТ СН'!$G$6-'СЕТ СН'!$G$22</f>
        <v>630.84000805000005</v>
      </c>
      <c r="I78" s="36">
        <f>SUMIFS(СВЦЭМ!$C$33:$C$776,СВЦЭМ!$A$33:$A$776,$A78,СВЦЭМ!$B$33:$B$776,I$47)+'СЕТ СН'!$G$12+СВЦЭМ!$D$10+'СЕТ СН'!$G$6-'СЕТ СН'!$G$22</f>
        <v>630.84000805000005</v>
      </c>
      <c r="J78" s="36">
        <f>SUMIFS(СВЦЭМ!$C$33:$C$776,СВЦЭМ!$A$33:$A$776,$A78,СВЦЭМ!$B$33:$B$776,J$47)+'СЕТ СН'!$G$12+СВЦЭМ!$D$10+'СЕТ СН'!$G$6-'СЕТ СН'!$G$22</f>
        <v>630.84000805000005</v>
      </c>
      <c r="K78" s="36">
        <f>SUMIFS(СВЦЭМ!$C$33:$C$776,СВЦЭМ!$A$33:$A$776,$A78,СВЦЭМ!$B$33:$B$776,K$47)+'СЕТ СН'!$G$12+СВЦЭМ!$D$10+'СЕТ СН'!$G$6-'СЕТ СН'!$G$22</f>
        <v>630.84000805000005</v>
      </c>
      <c r="L78" s="36">
        <f>SUMIFS(СВЦЭМ!$C$33:$C$776,СВЦЭМ!$A$33:$A$776,$A78,СВЦЭМ!$B$33:$B$776,L$47)+'СЕТ СН'!$G$12+СВЦЭМ!$D$10+'СЕТ СН'!$G$6-'СЕТ СН'!$G$22</f>
        <v>630.84000805000005</v>
      </c>
      <c r="M78" s="36">
        <f>SUMIFS(СВЦЭМ!$C$33:$C$776,СВЦЭМ!$A$33:$A$776,$A78,СВЦЭМ!$B$33:$B$776,M$47)+'СЕТ СН'!$G$12+СВЦЭМ!$D$10+'СЕТ СН'!$G$6-'СЕТ СН'!$G$22</f>
        <v>630.84000805000005</v>
      </c>
      <c r="N78" s="36">
        <f>SUMIFS(СВЦЭМ!$C$33:$C$776,СВЦЭМ!$A$33:$A$776,$A78,СВЦЭМ!$B$33:$B$776,N$47)+'СЕТ СН'!$G$12+СВЦЭМ!$D$10+'СЕТ СН'!$G$6-'СЕТ СН'!$G$22</f>
        <v>630.84000805000005</v>
      </c>
      <c r="O78" s="36">
        <f>SUMIFS(СВЦЭМ!$C$33:$C$776,СВЦЭМ!$A$33:$A$776,$A78,СВЦЭМ!$B$33:$B$776,O$47)+'СЕТ СН'!$G$12+СВЦЭМ!$D$10+'СЕТ СН'!$G$6-'СЕТ СН'!$G$22</f>
        <v>630.84000805000005</v>
      </c>
      <c r="P78" s="36">
        <f>SUMIFS(СВЦЭМ!$C$33:$C$776,СВЦЭМ!$A$33:$A$776,$A78,СВЦЭМ!$B$33:$B$776,P$47)+'СЕТ СН'!$G$12+СВЦЭМ!$D$10+'СЕТ СН'!$G$6-'СЕТ СН'!$G$22</f>
        <v>630.84000805000005</v>
      </c>
      <c r="Q78" s="36">
        <f>SUMIFS(СВЦЭМ!$C$33:$C$776,СВЦЭМ!$A$33:$A$776,$A78,СВЦЭМ!$B$33:$B$776,Q$47)+'СЕТ СН'!$G$12+СВЦЭМ!$D$10+'СЕТ СН'!$G$6-'СЕТ СН'!$G$22</f>
        <v>630.84000805000005</v>
      </c>
      <c r="R78" s="36">
        <f>SUMIFS(СВЦЭМ!$C$33:$C$776,СВЦЭМ!$A$33:$A$776,$A78,СВЦЭМ!$B$33:$B$776,R$47)+'СЕТ СН'!$G$12+СВЦЭМ!$D$10+'СЕТ СН'!$G$6-'СЕТ СН'!$G$22</f>
        <v>630.84000805000005</v>
      </c>
      <c r="S78" s="36">
        <f>SUMIFS(СВЦЭМ!$C$33:$C$776,СВЦЭМ!$A$33:$A$776,$A78,СВЦЭМ!$B$33:$B$776,S$47)+'СЕТ СН'!$G$12+СВЦЭМ!$D$10+'СЕТ СН'!$G$6-'СЕТ СН'!$G$22</f>
        <v>630.84000805000005</v>
      </c>
      <c r="T78" s="36">
        <f>SUMIFS(СВЦЭМ!$C$33:$C$776,СВЦЭМ!$A$33:$A$776,$A78,СВЦЭМ!$B$33:$B$776,T$47)+'СЕТ СН'!$G$12+СВЦЭМ!$D$10+'СЕТ СН'!$G$6-'СЕТ СН'!$G$22</f>
        <v>630.84000805000005</v>
      </c>
      <c r="U78" s="36">
        <f>SUMIFS(СВЦЭМ!$C$33:$C$776,СВЦЭМ!$A$33:$A$776,$A78,СВЦЭМ!$B$33:$B$776,U$47)+'СЕТ СН'!$G$12+СВЦЭМ!$D$10+'СЕТ СН'!$G$6-'СЕТ СН'!$G$22</f>
        <v>630.84000805000005</v>
      </c>
      <c r="V78" s="36">
        <f>SUMIFS(СВЦЭМ!$C$33:$C$776,СВЦЭМ!$A$33:$A$776,$A78,СВЦЭМ!$B$33:$B$776,V$47)+'СЕТ СН'!$G$12+СВЦЭМ!$D$10+'СЕТ СН'!$G$6-'СЕТ СН'!$G$22</f>
        <v>630.84000805000005</v>
      </c>
      <c r="W78" s="36">
        <f>SUMIFS(СВЦЭМ!$C$33:$C$776,СВЦЭМ!$A$33:$A$776,$A78,СВЦЭМ!$B$33:$B$776,W$47)+'СЕТ СН'!$G$12+СВЦЭМ!$D$10+'СЕТ СН'!$G$6-'СЕТ СН'!$G$22</f>
        <v>630.84000805000005</v>
      </c>
      <c r="X78" s="36">
        <f>SUMIFS(СВЦЭМ!$C$33:$C$776,СВЦЭМ!$A$33:$A$776,$A78,СВЦЭМ!$B$33:$B$776,X$47)+'СЕТ СН'!$G$12+СВЦЭМ!$D$10+'СЕТ СН'!$G$6-'СЕТ СН'!$G$22</f>
        <v>630.84000805000005</v>
      </c>
      <c r="Y78" s="36">
        <f>SUMIFS(СВЦЭМ!$C$33:$C$776,СВЦЭМ!$A$33:$A$776,$A78,СВЦЭМ!$B$33:$B$776,Y$47)+'СЕТ СН'!$G$12+СВЦЭМ!$D$10+'СЕТ СН'!$G$6-'СЕТ СН'!$G$22</f>
        <v>630.84000805000005</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6" t="s">
        <v>7</v>
      </c>
      <c r="B81" s="130" t="s">
        <v>72</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5" ht="12.75" customHeight="1" x14ac:dyDescent="0.2">
      <c r="A82" s="137"/>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5" ht="12.75" customHeight="1" x14ac:dyDescent="0.2">
      <c r="A83" s="138"/>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01.06.2020</v>
      </c>
      <c r="B84" s="36">
        <f>SUMIFS(СВЦЭМ!$C$33:$C$776,СВЦЭМ!$A$33:$A$776,$A84,СВЦЭМ!$B$33:$B$776,B$83)+'СЕТ СН'!$H$12+СВЦЭМ!$D$10+'СЕТ СН'!$H$6-'СЕТ СН'!$H$22</f>
        <v>1189.1720213000001</v>
      </c>
      <c r="C84" s="36">
        <f>SUMIFS(СВЦЭМ!$C$33:$C$776,СВЦЭМ!$A$33:$A$776,$A84,СВЦЭМ!$B$33:$B$776,C$83)+'СЕТ СН'!$H$12+СВЦЭМ!$D$10+'СЕТ СН'!$H$6-'СЕТ СН'!$H$22</f>
        <v>1200.4826210800002</v>
      </c>
      <c r="D84" s="36">
        <f>SUMIFS(СВЦЭМ!$C$33:$C$776,СВЦЭМ!$A$33:$A$776,$A84,СВЦЭМ!$B$33:$B$776,D$83)+'СЕТ СН'!$H$12+СВЦЭМ!$D$10+'СЕТ СН'!$H$6-'СЕТ СН'!$H$22</f>
        <v>1216.3230630799999</v>
      </c>
      <c r="E84" s="36">
        <f>SUMIFS(СВЦЭМ!$C$33:$C$776,СВЦЭМ!$A$33:$A$776,$A84,СВЦЭМ!$B$33:$B$776,E$83)+'СЕТ СН'!$H$12+СВЦЭМ!$D$10+'СЕТ СН'!$H$6-'СЕТ СН'!$H$22</f>
        <v>1225.2958610800001</v>
      </c>
      <c r="F84" s="36">
        <f>SUMIFS(СВЦЭМ!$C$33:$C$776,СВЦЭМ!$A$33:$A$776,$A84,СВЦЭМ!$B$33:$B$776,F$83)+'СЕТ СН'!$H$12+СВЦЭМ!$D$10+'СЕТ СН'!$H$6-'СЕТ СН'!$H$22</f>
        <v>1222.2320705299999</v>
      </c>
      <c r="G84" s="36">
        <f>SUMIFS(СВЦЭМ!$C$33:$C$776,СВЦЭМ!$A$33:$A$776,$A84,СВЦЭМ!$B$33:$B$776,G$83)+'СЕТ СН'!$H$12+СВЦЭМ!$D$10+'СЕТ СН'!$H$6-'СЕТ СН'!$H$22</f>
        <v>1214.0217648500002</v>
      </c>
      <c r="H84" s="36">
        <f>SUMIFS(СВЦЭМ!$C$33:$C$776,СВЦЭМ!$A$33:$A$776,$A84,СВЦЭМ!$B$33:$B$776,H$83)+'СЕТ СН'!$H$12+СВЦЭМ!$D$10+'СЕТ СН'!$H$6-'СЕТ СН'!$H$22</f>
        <v>1205.70943192</v>
      </c>
      <c r="I84" s="36">
        <f>SUMIFS(СВЦЭМ!$C$33:$C$776,СВЦЭМ!$A$33:$A$776,$A84,СВЦЭМ!$B$33:$B$776,I$83)+'СЕТ СН'!$H$12+СВЦЭМ!$D$10+'СЕТ СН'!$H$6-'СЕТ СН'!$H$22</f>
        <v>1196.0325359000001</v>
      </c>
      <c r="J84" s="36">
        <f>SUMIFS(СВЦЭМ!$C$33:$C$776,СВЦЭМ!$A$33:$A$776,$A84,СВЦЭМ!$B$33:$B$776,J$83)+'СЕТ СН'!$H$12+СВЦЭМ!$D$10+'СЕТ СН'!$H$6-'СЕТ СН'!$H$22</f>
        <v>1161.86032864</v>
      </c>
      <c r="K84" s="36">
        <f>SUMIFS(СВЦЭМ!$C$33:$C$776,СВЦЭМ!$A$33:$A$776,$A84,СВЦЭМ!$B$33:$B$776,K$83)+'СЕТ СН'!$H$12+СВЦЭМ!$D$10+'СЕТ СН'!$H$6-'СЕТ СН'!$H$22</f>
        <v>1105.0439208800001</v>
      </c>
      <c r="L84" s="36">
        <f>SUMIFS(СВЦЭМ!$C$33:$C$776,СВЦЭМ!$A$33:$A$776,$A84,СВЦЭМ!$B$33:$B$776,L$83)+'СЕТ СН'!$H$12+СВЦЭМ!$D$10+'СЕТ СН'!$H$6-'СЕТ СН'!$H$22</f>
        <v>1128.1860072899999</v>
      </c>
      <c r="M84" s="36">
        <f>SUMIFS(СВЦЭМ!$C$33:$C$776,СВЦЭМ!$A$33:$A$776,$A84,СВЦЭМ!$B$33:$B$776,M$83)+'СЕТ СН'!$H$12+СВЦЭМ!$D$10+'СЕТ СН'!$H$6-'СЕТ СН'!$H$22</f>
        <v>1144.1489590900001</v>
      </c>
      <c r="N84" s="36">
        <f>SUMIFS(СВЦЭМ!$C$33:$C$776,СВЦЭМ!$A$33:$A$776,$A84,СВЦЭМ!$B$33:$B$776,N$83)+'СЕТ СН'!$H$12+СВЦЭМ!$D$10+'СЕТ СН'!$H$6-'СЕТ СН'!$H$22</f>
        <v>1134.3393451500001</v>
      </c>
      <c r="O84" s="36">
        <f>SUMIFS(СВЦЭМ!$C$33:$C$776,СВЦЭМ!$A$33:$A$776,$A84,СВЦЭМ!$B$33:$B$776,O$83)+'СЕТ СН'!$H$12+СВЦЭМ!$D$10+'СЕТ СН'!$H$6-'СЕТ СН'!$H$22</f>
        <v>1122.30970832</v>
      </c>
      <c r="P84" s="36">
        <f>SUMIFS(СВЦЭМ!$C$33:$C$776,СВЦЭМ!$A$33:$A$776,$A84,СВЦЭМ!$B$33:$B$776,P$83)+'СЕТ СН'!$H$12+СВЦЭМ!$D$10+'СЕТ СН'!$H$6-'СЕТ СН'!$H$22</f>
        <v>1116.4498583300001</v>
      </c>
      <c r="Q84" s="36">
        <f>SUMIFS(СВЦЭМ!$C$33:$C$776,СВЦЭМ!$A$33:$A$776,$A84,СВЦЭМ!$B$33:$B$776,Q$83)+'СЕТ СН'!$H$12+СВЦЭМ!$D$10+'СЕТ СН'!$H$6-'СЕТ СН'!$H$22</f>
        <v>1119.2110287999999</v>
      </c>
      <c r="R84" s="36">
        <f>SUMIFS(СВЦЭМ!$C$33:$C$776,СВЦЭМ!$A$33:$A$776,$A84,СВЦЭМ!$B$33:$B$776,R$83)+'СЕТ СН'!$H$12+СВЦЭМ!$D$10+'СЕТ СН'!$H$6-'СЕТ СН'!$H$22</f>
        <v>1118.2094363400001</v>
      </c>
      <c r="S84" s="36">
        <f>SUMIFS(СВЦЭМ!$C$33:$C$776,СВЦЭМ!$A$33:$A$776,$A84,СВЦЭМ!$B$33:$B$776,S$83)+'СЕТ СН'!$H$12+СВЦЭМ!$D$10+'СЕТ СН'!$H$6-'СЕТ СН'!$H$22</f>
        <v>1122.4353348300001</v>
      </c>
      <c r="T84" s="36">
        <f>SUMIFS(СВЦЭМ!$C$33:$C$776,СВЦЭМ!$A$33:$A$776,$A84,СВЦЭМ!$B$33:$B$776,T$83)+'СЕТ СН'!$H$12+СВЦЭМ!$D$10+'СЕТ СН'!$H$6-'СЕТ СН'!$H$22</f>
        <v>1131.4511600800001</v>
      </c>
      <c r="U84" s="36">
        <f>SUMIFS(СВЦЭМ!$C$33:$C$776,СВЦЭМ!$A$33:$A$776,$A84,СВЦЭМ!$B$33:$B$776,U$83)+'СЕТ СН'!$H$12+СВЦЭМ!$D$10+'СЕТ СН'!$H$6-'СЕТ СН'!$H$22</f>
        <v>1107.9638259399999</v>
      </c>
      <c r="V84" s="36">
        <f>SUMIFS(СВЦЭМ!$C$33:$C$776,СВЦЭМ!$A$33:$A$776,$A84,СВЦЭМ!$B$33:$B$776,V$83)+'СЕТ СН'!$H$12+СВЦЭМ!$D$10+'СЕТ СН'!$H$6-'СЕТ СН'!$H$22</f>
        <v>1120.5846681400001</v>
      </c>
      <c r="W84" s="36">
        <f>SUMIFS(СВЦЭМ!$C$33:$C$776,СВЦЭМ!$A$33:$A$776,$A84,СВЦЭМ!$B$33:$B$776,W$83)+'СЕТ СН'!$H$12+СВЦЭМ!$D$10+'СЕТ СН'!$H$6-'СЕТ СН'!$H$22</f>
        <v>1145.3658772600002</v>
      </c>
      <c r="X84" s="36">
        <f>SUMIFS(СВЦЭМ!$C$33:$C$776,СВЦЭМ!$A$33:$A$776,$A84,СВЦЭМ!$B$33:$B$776,X$83)+'СЕТ СН'!$H$12+СВЦЭМ!$D$10+'СЕТ СН'!$H$6-'СЕТ СН'!$H$22</f>
        <v>1119.56555095</v>
      </c>
      <c r="Y84" s="36">
        <f>SUMIFS(СВЦЭМ!$C$33:$C$776,СВЦЭМ!$A$33:$A$776,$A84,СВЦЭМ!$B$33:$B$776,Y$83)+'СЕТ СН'!$H$12+СВЦЭМ!$D$10+'СЕТ СН'!$H$6-'СЕТ СН'!$H$22</f>
        <v>1144.3088240100001</v>
      </c>
    </row>
    <row r="85" spans="1:25" ht="15.75" x14ac:dyDescent="0.2">
      <c r="A85" s="35">
        <f>A84+1</f>
        <v>43984</v>
      </c>
      <c r="B85" s="36">
        <f>SUMIFS(СВЦЭМ!$C$33:$C$776,СВЦЭМ!$A$33:$A$776,$A85,СВЦЭМ!$B$33:$B$776,B$83)+'СЕТ СН'!$H$12+СВЦЭМ!$D$10+'СЕТ СН'!$H$6-'СЕТ СН'!$H$22</f>
        <v>1164.6133359600001</v>
      </c>
      <c r="C85" s="36">
        <f>SUMIFS(СВЦЭМ!$C$33:$C$776,СВЦЭМ!$A$33:$A$776,$A85,СВЦЭМ!$B$33:$B$776,C$83)+'СЕТ СН'!$H$12+СВЦЭМ!$D$10+'СЕТ СН'!$H$6-'СЕТ СН'!$H$22</f>
        <v>1204.3139638900002</v>
      </c>
      <c r="D85" s="36">
        <f>SUMIFS(СВЦЭМ!$C$33:$C$776,СВЦЭМ!$A$33:$A$776,$A85,СВЦЭМ!$B$33:$B$776,D$83)+'СЕТ СН'!$H$12+СВЦЭМ!$D$10+'СЕТ СН'!$H$6-'СЕТ СН'!$H$22</f>
        <v>1231.1528512099999</v>
      </c>
      <c r="E85" s="36">
        <f>SUMIFS(СВЦЭМ!$C$33:$C$776,СВЦЭМ!$A$33:$A$776,$A85,СВЦЭМ!$B$33:$B$776,E$83)+'СЕТ СН'!$H$12+СВЦЭМ!$D$10+'СЕТ СН'!$H$6-'СЕТ СН'!$H$22</f>
        <v>1239.3605937299999</v>
      </c>
      <c r="F85" s="36">
        <f>SUMIFS(СВЦЭМ!$C$33:$C$776,СВЦЭМ!$A$33:$A$776,$A85,СВЦЭМ!$B$33:$B$776,F$83)+'СЕТ СН'!$H$12+СВЦЭМ!$D$10+'СЕТ СН'!$H$6-'СЕТ СН'!$H$22</f>
        <v>1244.9115208100002</v>
      </c>
      <c r="G85" s="36">
        <f>SUMIFS(СВЦЭМ!$C$33:$C$776,СВЦЭМ!$A$33:$A$776,$A85,СВЦЭМ!$B$33:$B$776,G$83)+'СЕТ СН'!$H$12+СВЦЭМ!$D$10+'СЕТ СН'!$H$6-'СЕТ СН'!$H$22</f>
        <v>1237.77925695</v>
      </c>
      <c r="H85" s="36">
        <f>SUMIFS(СВЦЭМ!$C$33:$C$776,СВЦЭМ!$A$33:$A$776,$A85,СВЦЭМ!$B$33:$B$776,H$83)+'СЕТ СН'!$H$12+СВЦЭМ!$D$10+'СЕТ СН'!$H$6-'СЕТ СН'!$H$22</f>
        <v>1200.08172502</v>
      </c>
      <c r="I85" s="36">
        <f>SUMIFS(СВЦЭМ!$C$33:$C$776,СВЦЭМ!$A$33:$A$776,$A85,СВЦЭМ!$B$33:$B$776,I$83)+'СЕТ СН'!$H$12+СВЦЭМ!$D$10+'СЕТ СН'!$H$6-'СЕТ СН'!$H$22</f>
        <v>1152.2701137700001</v>
      </c>
      <c r="J85" s="36">
        <f>SUMIFS(СВЦЭМ!$C$33:$C$776,СВЦЭМ!$A$33:$A$776,$A85,СВЦЭМ!$B$33:$B$776,J$83)+'СЕТ СН'!$H$12+СВЦЭМ!$D$10+'СЕТ СН'!$H$6-'СЕТ СН'!$H$22</f>
        <v>1173.51061648</v>
      </c>
      <c r="K85" s="36">
        <f>SUMIFS(СВЦЭМ!$C$33:$C$776,СВЦЭМ!$A$33:$A$776,$A85,СВЦЭМ!$B$33:$B$776,K$83)+'СЕТ СН'!$H$12+СВЦЭМ!$D$10+'СЕТ СН'!$H$6-'СЕТ СН'!$H$22</f>
        <v>1172.19130477</v>
      </c>
      <c r="L85" s="36">
        <f>SUMIFS(СВЦЭМ!$C$33:$C$776,СВЦЭМ!$A$33:$A$776,$A85,СВЦЭМ!$B$33:$B$776,L$83)+'СЕТ СН'!$H$12+СВЦЭМ!$D$10+'СЕТ СН'!$H$6-'СЕТ СН'!$H$22</f>
        <v>1157.79730584</v>
      </c>
      <c r="M85" s="36">
        <f>SUMIFS(СВЦЭМ!$C$33:$C$776,СВЦЭМ!$A$33:$A$776,$A85,СВЦЭМ!$B$33:$B$776,M$83)+'СЕТ СН'!$H$12+СВЦЭМ!$D$10+'СЕТ СН'!$H$6-'СЕТ СН'!$H$22</f>
        <v>1136.6699041500001</v>
      </c>
      <c r="N85" s="36">
        <f>SUMIFS(СВЦЭМ!$C$33:$C$776,СВЦЭМ!$A$33:$A$776,$A85,СВЦЭМ!$B$33:$B$776,N$83)+'СЕТ СН'!$H$12+СВЦЭМ!$D$10+'СЕТ СН'!$H$6-'СЕТ СН'!$H$22</f>
        <v>1128.3716174000001</v>
      </c>
      <c r="O85" s="36">
        <f>SUMIFS(СВЦЭМ!$C$33:$C$776,СВЦЭМ!$A$33:$A$776,$A85,СВЦЭМ!$B$33:$B$776,O$83)+'СЕТ СН'!$H$12+СВЦЭМ!$D$10+'СЕТ СН'!$H$6-'СЕТ СН'!$H$22</f>
        <v>1130.1789066199999</v>
      </c>
      <c r="P85" s="36">
        <f>SUMIFS(СВЦЭМ!$C$33:$C$776,СВЦЭМ!$A$33:$A$776,$A85,СВЦЭМ!$B$33:$B$776,P$83)+'СЕТ СН'!$H$12+СВЦЭМ!$D$10+'СЕТ СН'!$H$6-'СЕТ СН'!$H$22</f>
        <v>1142.0361037299999</v>
      </c>
      <c r="Q85" s="36">
        <f>SUMIFS(СВЦЭМ!$C$33:$C$776,СВЦЭМ!$A$33:$A$776,$A85,СВЦЭМ!$B$33:$B$776,Q$83)+'СЕТ СН'!$H$12+СВЦЭМ!$D$10+'СЕТ СН'!$H$6-'СЕТ СН'!$H$22</f>
        <v>1138.3557058700001</v>
      </c>
      <c r="R85" s="36">
        <f>SUMIFS(СВЦЭМ!$C$33:$C$776,СВЦЭМ!$A$33:$A$776,$A85,СВЦЭМ!$B$33:$B$776,R$83)+'СЕТ СН'!$H$12+СВЦЭМ!$D$10+'СЕТ СН'!$H$6-'СЕТ СН'!$H$22</f>
        <v>1131.97562481</v>
      </c>
      <c r="S85" s="36">
        <f>SUMIFS(СВЦЭМ!$C$33:$C$776,СВЦЭМ!$A$33:$A$776,$A85,СВЦЭМ!$B$33:$B$776,S$83)+'СЕТ СН'!$H$12+СВЦЭМ!$D$10+'СЕТ СН'!$H$6-'СЕТ СН'!$H$22</f>
        <v>1142.32684279</v>
      </c>
      <c r="T85" s="36">
        <f>SUMIFS(СВЦЭМ!$C$33:$C$776,СВЦЭМ!$A$33:$A$776,$A85,СВЦЭМ!$B$33:$B$776,T$83)+'СЕТ СН'!$H$12+СВЦЭМ!$D$10+'СЕТ СН'!$H$6-'СЕТ СН'!$H$22</f>
        <v>1153.44657835</v>
      </c>
      <c r="U85" s="36">
        <f>SUMIFS(СВЦЭМ!$C$33:$C$776,СВЦЭМ!$A$33:$A$776,$A85,СВЦЭМ!$B$33:$B$776,U$83)+'СЕТ СН'!$H$12+СВЦЭМ!$D$10+'СЕТ СН'!$H$6-'СЕТ СН'!$H$22</f>
        <v>1138.58784036</v>
      </c>
      <c r="V85" s="36">
        <f>SUMIFS(СВЦЭМ!$C$33:$C$776,СВЦЭМ!$A$33:$A$776,$A85,СВЦЭМ!$B$33:$B$776,V$83)+'СЕТ СН'!$H$12+СВЦЭМ!$D$10+'СЕТ СН'!$H$6-'СЕТ СН'!$H$22</f>
        <v>1142.8740507100001</v>
      </c>
      <c r="W85" s="36">
        <f>SUMIFS(СВЦЭМ!$C$33:$C$776,СВЦЭМ!$A$33:$A$776,$A85,СВЦЭМ!$B$33:$B$776,W$83)+'СЕТ СН'!$H$12+СВЦЭМ!$D$10+'СЕТ СН'!$H$6-'СЕТ СН'!$H$22</f>
        <v>1139.58046786</v>
      </c>
      <c r="X85" s="36">
        <f>SUMIFS(СВЦЭМ!$C$33:$C$776,СВЦЭМ!$A$33:$A$776,$A85,СВЦЭМ!$B$33:$B$776,X$83)+'СЕТ СН'!$H$12+СВЦЭМ!$D$10+'СЕТ СН'!$H$6-'СЕТ СН'!$H$22</f>
        <v>1115.0406472200002</v>
      </c>
      <c r="Y85" s="36">
        <f>SUMIFS(СВЦЭМ!$C$33:$C$776,СВЦЭМ!$A$33:$A$776,$A85,СВЦЭМ!$B$33:$B$776,Y$83)+'СЕТ СН'!$H$12+СВЦЭМ!$D$10+'СЕТ СН'!$H$6-'СЕТ СН'!$H$22</f>
        <v>1113.2794257600001</v>
      </c>
    </row>
    <row r="86" spans="1:25" ht="15.75" x14ac:dyDescent="0.2">
      <c r="A86" s="35">
        <f t="shared" ref="A86:A114" si="2">A85+1</f>
        <v>43985</v>
      </c>
      <c r="B86" s="36">
        <f>SUMIFS(СВЦЭМ!$C$33:$C$776,СВЦЭМ!$A$33:$A$776,$A86,СВЦЭМ!$B$33:$B$776,B$83)+'СЕТ СН'!$H$12+СВЦЭМ!$D$10+'СЕТ СН'!$H$6-'СЕТ СН'!$H$22</f>
        <v>1220.5505773300001</v>
      </c>
      <c r="C86" s="36">
        <f>SUMIFS(СВЦЭМ!$C$33:$C$776,СВЦЭМ!$A$33:$A$776,$A86,СВЦЭМ!$B$33:$B$776,C$83)+'СЕТ СН'!$H$12+СВЦЭМ!$D$10+'СЕТ СН'!$H$6-'СЕТ СН'!$H$22</f>
        <v>1243.25807214</v>
      </c>
      <c r="D86" s="36">
        <f>SUMIFS(СВЦЭМ!$C$33:$C$776,СВЦЭМ!$A$33:$A$776,$A86,СВЦЭМ!$B$33:$B$776,D$83)+'СЕТ СН'!$H$12+СВЦЭМ!$D$10+'СЕТ СН'!$H$6-'СЕТ СН'!$H$22</f>
        <v>1246.6372898200002</v>
      </c>
      <c r="E86" s="36">
        <f>SUMIFS(СВЦЭМ!$C$33:$C$776,СВЦЭМ!$A$33:$A$776,$A86,СВЦЭМ!$B$33:$B$776,E$83)+'СЕТ СН'!$H$12+СВЦЭМ!$D$10+'СЕТ СН'!$H$6-'СЕТ СН'!$H$22</f>
        <v>1247.8931471999999</v>
      </c>
      <c r="F86" s="36">
        <f>SUMIFS(СВЦЭМ!$C$33:$C$776,СВЦЭМ!$A$33:$A$776,$A86,СВЦЭМ!$B$33:$B$776,F$83)+'СЕТ СН'!$H$12+СВЦЭМ!$D$10+'СЕТ СН'!$H$6-'СЕТ СН'!$H$22</f>
        <v>1243.1860295900001</v>
      </c>
      <c r="G86" s="36">
        <f>SUMIFS(СВЦЭМ!$C$33:$C$776,СВЦЭМ!$A$33:$A$776,$A86,СВЦЭМ!$B$33:$B$776,G$83)+'СЕТ СН'!$H$12+СВЦЭМ!$D$10+'СЕТ СН'!$H$6-'СЕТ СН'!$H$22</f>
        <v>1241.90233371</v>
      </c>
      <c r="H86" s="36">
        <f>SUMIFS(СВЦЭМ!$C$33:$C$776,СВЦЭМ!$A$33:$A$776,$A86,СВЦЭМ!$B$33:$B$776,H$83)+'СЕТ СН'!$H$12+СВЦЭМ!$D$10+'СЕТ СН'!$H$6-'СЕТ СН'!$H$22</f>
        <v>1244.2944143499999</v>
      </c>
      <c r="I86" s="36">
        <f>SUMIFS(СВЦЭМ!$C$33:$C$776,СВЦЭМ!$A$33:$A$776,$A86,СВЦЭМ!$B$33:$B$776,I$83)+'СЕТ СН'!$H$12+СВЦЭМ!$D$10+'СЕТ СН'!$H$6-'СЕТ СН'!$H$22</f>
        <v>1211.5185090300001</v>
      </c>
      <c r="J86" s="36">
        <f>SUMIFS(СВЦЭМ!$C$33:$C$776,СВЦЭМ!$A$33:$A$776,$A86,СВЦЭМ!$B$33:$B$776,J$83)+'СЕТ СН'!$H$12+СВЦЭМ!$D$10+'СЕТ СН'!$H$6-'СЕТ СН'!$H$22</f>
        <v>1225.30037111</v>
      </c>
      <c r="K86" s="36">
        <f>SUMIFS(СВЦЭМ!$C$33:$C$776,СВЦЭМ!$A$33:$A$776,$A86,СВЦЭМ!$B$33:$B$776,K$83)+'СЕТ СН'!$H$12+СВЦЭМ!$D$10+'СЕТ СН'!$H$6-'СЕТ СН'!$H$22</f>
        <v>1220.6039783800002</v>
      </c>
      <c r="L86" s="36">
        <f>SUMIFS(СВЦЭМ!$C$33:$C$776,СВЦЭМ!$A$33:$A$776,$A86,СВЦЭМ!$B$33:$B$776,L$83)+'СЕТ СН'!$H$12+СВЦЭМ!$D$10+'СЕТ СН'!$H$6-'СЕТ СН'!$H$22</f>
        <v>1176.3422688800001</v>
      </c>
      <c r="M86" s="36">
        <f>SUMIFS(СВЦЭМ!$C$33:$C$776,СВЦЭМ!$A$33:$A$776,$A86,СВЦЭМ!$B$33:$B$776,M$83)+'СЕТ СН'!$H$12+СВЦЭМ!$D$10+'СЕТ СН'!$H$6-'СЕТ СН'!$H$22</f>
        <v>1129.1903277599999</v>
      </c>
      <c r="N86" s="36">
        <f>SUMIFS(СВЦЭМ!$C$33:$C$776,СВЦЭМ!$A$33:$A$776,$A86,СВЦЭМ!$B$33:$B$776,N$83)+'СЕТ СН'!$H$12+СВЦЭМ!$D$10+'СЕТ СН'!$H$6-'СЕТ СН'!$H$22</f>
        <v>1109.96861773</v>
      </c>
      <c r="O86" s="36">
        <f>SUMIFS(СВЦЭМ!$C$33:$C$776,СВЦЭМ!$A$33:$A$776,$A86,СВЦЭМ!$B$33:$B$776,O$83)+'СЕТ СН'!$H$12+СВЦЭМ!$D$10+'СЕТ СН'!$H$6-'СЕТ СН'!$H$22</f>
        <v>1109.3565177300002</v>
      </c>
      <c r="P86" s="36">
        <f>SUMIFS(СВЦЭМ!$C$33:$C$776,СВЦЭМ!$A$33:$A$776,$A86,СВЦЭМ!$B$33:$B$776,P$83)+'СЕТ СН'!$H$12+СВЦЭМ!$D$10+'СЕТ СН'!$H$6-'СЕТ СН'!$H$22</f>
        <v>1115.11844795</v>
      </c>
      <c r="Q86" s="36">
        <f>SUMIFS(СВЦЭМ!$C$33:$C$776,СВЦЭМ!$A$33:$A$776,$A86,СВЦЭМ!$B$33:$B$776,Q$83)+'СЕТ СН'!$H$12+СВЦЭМ!$D$10+'СЕТ СН'!$H$6-'СЕТ СН'!$H$22</f>
        <v>1115.2091976900001</v>
      </c>
      <c r="R86" s="36">
        <f>SUMIFS(СВЦЭМ!$C$33:$C$776,СВЦЭМ!$A$33:$A$776,$A86,СВЦЭМ!$B$33:$B$776,R$83)+'СЕТ СН'!$H$12+СВЦЭМ!$D$10+'СЕТ СН'!$H$6-'СЕТ СН'!$H$22</f>
        <v>1113.0282538700001</v>
      </c>
      <c r="S86" s="36">
        <f>SUMIFS(СВЦЭМ!$C$33:$C$776,СВЦЭМ!$A$33:$A$776,$A86,СВЦЭМ!$B$33:$B$776,S$83)+'СЕТ СН'!$H$12+СВЦЭМ!$D$10+'СЕТ СН'!$H$6-'СЕТ СН'!$H$22</f>
        <v>1111.16668652</v>
      </c>
      <c r="T86" s="36">
        <f>SUMIFS(СВЦЭМ!$C$33:$C$776,СВЦЭМ!$A$33:$A$776,$A86,СВЦЭМ!$B$33:$B$776,T$83)+'СЕТ СН'!$H$12+СВЦЭМ!$D$10+'СЕТ СН'!$H$6-'СЕТ СН'!$H$22</f>
        <v>1136.8077938800002</v>
      </c>
      <c r="U86" s="36">
        <f>SUMIFS(СВЦЭМ!$C$33:$C$776,СВЦЭМ!$A$33:$A$776,$A86,СВЦЭМ!$B$33:$B$776,U$83)+'СЕТ СН'!$H$12+СВЦЭМ!$D$10+'СЕТ СН'!$H$6-'СЕТ СН'!$H$22</f>
        <v>1107.4388956400001</v>
      </c>
      <c r="V86" s="36">
        <f>SUMIFS(СВЦЭМ!$C$33:$C$776,СВЦЭМ!$A$33:$A$776,$A86,СВЦЭМ!$B$33:$B$776,V$83)+'СЕТ СН'!$H$12+СВЦЭМ!$D$10+'СЕТ СН'!$H$6-'СЕТ СН'!$H$22</f>
        <v>1059.7067481399999</v>
      </c>
      <c r="W86" s="36">
        <f>SUMIFS(СВЦЭМ!$C$33:$C$776,СВЦЭМ!$A$33:$A$776,$A86,СВЦЭМ!$B$33:$B$776,W$83)+'СЕТ СН'!$H$12+СВЦЭМ!$D$10+'СЕТ СН'!$H$6-'СЕТ СН'!$H$22</f>
        <v>1057.6419096899999</v>
      </c>
      <c r="X86" s="36">
        <f>SUMIFS(СВЦЭМ!$C$33:$C$776,СВЦЭМ!$A$33:$A$776,$A86,СВЦЭМ!$B$33:$B$776,X$83)+'СЕТ СН'!$H$12+СВЦЭМ!$D$10+'СЕТ СН'!$H$6-'СЕТ СН'!$H$22</f>
        <v>1101.88423588</v>
      </c>
      <c r="Y86" s="36">
        <f>SUMIFS(СВЦЭМ!$C$33:$C$776,СВЦЭМ!$A$33:$A$776,$A86,СВЦЭМ!$B$33:$B$776,Y$83)+'СЕТ СН'!$H$12+СВЦЭМ!$D$10+'СЕТ СН'!$H$6-'СЕТ СН'!$H$22</f>
        <v>1167.40883076</v>
      </c>
    </row>
    <row r="87" spans="1:25" ht="15.75" x14ac:dyDescent="0.2">
      <c r="A87" s="35">
        <f t="shared" si="2"/>
        <v>43986</v>
      </c>
      <c r="B87" s="36">
        <f>SUMIFS(СВЦЭМ!$C$33:$C$776,СВЦЭМ!$A$33:$A$776,$A87,СВЦЭМ!$B$33:$B$776,B$83)+'СЕТ СН'!$H$12+СВЦЭМ!$D$10+'СЕТ СН'!$H$6-'СЕТ СН'!$H$22</f>
        <v>1249.2999591400001</v>
      </c>
      <c r="C87" s="36">
        <f>SUMIFS(СВЦЭМ!$C$33:$C$776,СВЦЭМ!$A$33:$A$776,$A87,СВЦЭМ!$B$33:$B$776,C$83)+'СЕТ СН'!$H$12+СВЦЭМ!$D$10+'СЕТ СН'!$H$6-'СЕТ СН'!$H$22</f>
        <v>1263.4164485199999</v>
      </c>
      <c r="D87" s="36">
        <f>SUMIFS(СВЦЭМ!$C$33:$C$776,СВЦЭМ!$A$33:$A$776,$A87,СВЦЭМ!$B$33:$B$776,D$83)+'СЕТ СН'!$H$12+СВЦЭМ!$D$10+'СЕТ СН'!$H$6-'СЕТ СН'!$H$22</f>
        <v>1268.77691882</v>
      </c>
      <c r="E87" s="36">
        <f>SUMIFS(СВЦЭМ!$C$33:$C$776,СВЦЭМ!$A$33:$A$776,$A87,СВЦЭМ!$B$33:$B$776,E$83)+'СЕТ СН'!$H$12+СВЦЭМ!$D$10+'СЕТ СН'!$H$6-'СЕТ СН'!$H$22</f>
        <v>1277.5828374900002</v>
      </c>
      <c r="F87" s="36">
        <f>SUMIFS(СВЦЭМ!$C$33:$C$776,СВЦЭМ!$A$33:$A$776,$A87,СВЦЭМ!$B$33:$B$776,F$83)+'СЕТ СН'!$H$12+СВЦЭМ!$D$10+'СЕТ СН'!$H$6-'СЕТ СН'!$H$22</f>
        <v>1287.9261199100001</v>
      </c>
      <c r="G87" s="36">
        <f>SUMIFS(СВЦЭМ!$C$33:$C$776,СВЦЭМ!$A$33:$A$776,$A87,СВЦЭМ!$B$33:$B$776,G$83)+'СЕТ СН'!$H$12+СВЦЭМ!$D$10+'СЕТ СН'!$H$6-'СЕТ СН'!$H$22</f>
        <v>1291.6985126899999</v>
      </c>
      <c r="H87" s="36">
        <f>SUMIFS(СВЦЭМ!$C$33:$C$776,СВЦЭМ!$A$33:$A$776,$A87,СВЦЭМ!$B$33:$B$776,H$83)+'СЕТ СН'!$H$12+СВЦЭМ!$D$10+'СЕТ СН'!$H$6-'СЕТ СН'!$H$22</f>
        <v>1286.3000158099999</v>
      </c>
      <c r="I87" s="36">
        <f>SUMIFS(СВЦЭМ!$C$33:$C$776,СВЦЭМ!$A$33:$A$776,$A87,СВЦЭМ!$B$33:$B$776,I$83)+'СЕТ СН'!$H$12+СВЦЭМ!$D$10+'СЕТ СН'!$H$6-'СЕТ СН'!$H$22</f>
        <v>1245.1564921899999</v>
      </c>
      <c r="J87" s="36">
        <f>SUMIFS(СВЦЭМ!$C$33:$C$776,СВЦЭМ!$A$33:$A$776,$A87,СВЦЭМ!$B$33:$B$776,J$83)+'СЕТ СН'!$H$12+СВЦЭМ!$D$10+'СЕТ СН'!$H$6-'СЕТ СН'!$H$22</f>
        <v>1245.0639307500001</v>
      </c>
      <c r="K87" s="36">
        <f>SUMIFS(СВЦЭМ!$C$33:$C$776,СВЦЭМ!$A$33:$A$776,$A87,СВЦЭМ!$B$33:$B$776,K$83)+'СЕТ СН'!$H$12+СВЦЭМ!$D$10+'СЕТ СН'!$H$6-'СЕТ СН'!$H$22</f>
        <v>1216.0652026100001</v>
      </c>
      <c r="L87" s="36">
        <f>SUMIFS(СВЦЭМ!$C$33:$C$776,СВЦЭМ!$A$33:$A$776,$A87,СВЦЭМ!$B$33:$B$776,L$83)+'СЕТ СН'!$H$12+СВЦЭМ!$D$10+'СЕТ СН'!$H$6-'СЕТ СН'!$H$22</f>
        <v>1179.5782999100002</v>
      </c>
      <c r="M87" s="36">
        <f>SUMIFS(СВЦЭМ!$C$33:$C$776,СВЦЭМ!$A$33:$A$776,$A87,СВЦЭМ!$B$33:$B$776,M$83)+'СЕТ СН'!$H$12+СВЦЭМ!$D$10+'СЕТ СН'!$H$6-'СЕТ СН'!$H$22</f>
        <v>1150.3925271400001</v>
      </c>
      <c r="N87" s="36">
        <f>SUMIFS(СВЦЭМ!$C$33:$C$776,СВЦЭМ!$A$33:$A$776,$A87,СВЦЭМ!$B$33:$B$776,N$83)+'СЕТ СН'!$H$12+СВЦЭМ!$D$10+'СЕТ СН'!$H$6-'СЕТ СН'!$H$22</f>
        <v>1149.9340779500001</v>
      </c>
      <c r="O87" s="36">
        <f>SUMIFS(СВЦЭМ!$C$33:$C$776,СВЦЭМ!$A$33:$A$776,$A87,СВЦЭМ!$B$33:$B$776,O$83)+'СЕТ СН'!$H$12+СВЦЭМ!$D$10+'СЕТ СН'!$H$6-'СЕТ СН'!$H$22</f>
        <v>1155.1125043699999</v>
      </c>
      <c r="P87" s="36">
        <f>SUMIFS(СВЦЭМ!$C$33:$C$776,СВЦЭМ!$A$33:$A$776,$A87,СВЦЭМ!$B$33:$B$776,P$83)+'СЕТ СН'!$H$12+СВЦЭМ!$D$10+'СЕТ СН'!$H$6-'СЕТ СН'!$H$22</f>
        <v>1161.85108429</v>
      </c>
      <c r="Q87" s="36">
        <f>SUMIFS(СВЦЭМ!$C$33:$C$776,СВЦЭМ!$A$33:$A$776,$A87,СВЦЭМ!$B$33:$B$776,Q$83)+'СЕТ СН'!$H$12+СВЦЭМ!$D$10+'СЕТ СН'!$H$6-'СЕТ СН'!$H$22</f>
        <v>1152.70683175</v>
      </c>
      <c r="R87" s="36">
        <f>SUMIFS(СВЦЭМ!$C$33:$C$776,СВЦЭМ!$A$33:$A$776,$A87,СВЦЭМ!$B$33:$B$776,R$83)+'СЕТ СН'!$H$12+СВЦЭМ!$D$10+'СЕТ СН'!$H$6-'СЕТ СН'!$H$22</f>
        <v>1146.2899836700001</v>
      </c>
      <c r="S87" s="36">
        <f>SUMIFS(СВЦЭМ!$C$33:$C$776,СВЦЭМ!$A$33:$A$776,$A87,СВЦЭМ!$B$33:$B$776,S$83)+'СЕТ СН'!$H$12+СВЦЭМ!$D$10+'СЕТ СН'!$H$6-'СЕТ СН'!$H$22</f>
        <v>1149.0610218500001</v>
      </c>
      <c r="T87" s="36">
        <f>SUMIFS(СВЦЭМ!$C$33:$C$776,СВЦЭМ!$A$33:$A$776,$A87,СВЦЭМ!$B$33:$B$776,T$83)+'СЕТ СН'!$H$12+СВЦЭМ!$D$10+'СЕТ СН'!$H$6-'СЕТ СН'!$H$22</f>
        <v>1134.09533139</v>
      </c>
      <c r="U87" s="36">
        <f>SUMIFS(СВЦЭМ!$C$33:$C$776,СВЦЭМ!$A$33:$A$776,$A87,СВЦЭМ!$B$33:$B$776,U$83)+'СЕТ СН'!$H$12+СВЦЭМ!$D$10+'СЕТ СН'!$H$6-'СЕТ СН'!$H$22</f>
        <v>1093.49016046</v>
      </c>
      <c r="V87" s="36">
        <f>SUMIFS(СВЦЭМ!$C$33:$C$776,СВЦЭМ!$A$33:$A$776,$A87,СВЦЭМ!$B$33:$B$776,V$83)+'СЕТ СН'!$H$12+СВЦЭМ!$D$10+'СЕТ СН'!$H$6-'СЕТ СН'!$H$22</f>
        <v>1090.3823185400001</v>
      </c>
      <c r="W87" s="36">
        <f>SUMIFS(СВЦЭМ!$C$33:$C$776,СВЦЭМ!$A$33:$A$776,$A87,СВЦЭМ!$B$33:$B$776,W$83)+'СЕТ СН'!$H$12+СВЦЭМ!$D$10+'СЕТ СН'!$H$6-'СЕТ СН'!$H$22</f>
        <v>1084.30142011</v>
      </c>
      <c r="X87" s="36">
        <f>SUMIFS(СВЦЭМ!$C$33:$C$776,СВЦЭМ!$A$33:$A$776,$A87,СВЦЭМ!$B$33:$B$776,X$83)+'СЕТ СН'!$H$12+СВЦЭМ!$D$10+'СЕТ СН'!$H$6-'СЕТ СН'!$H$22</f>
        <v>1117.9929789299999</v>
      </c>
      <c r="Y87" s="36">
        <f>SUMIFS(СВЦЭМ!$C$33:$C$776,СВЦЭМ!$A$33:$A$776,$A87,СВЦЭМ!$B$33:$B$776,Y$83)+'СЕТ СН'!$H$12+СВЦЭМ!$D$10+'СЕТ СН'!$H$6-'СЕТ СН'!$H$22</f>
        <v>1179.2251954600001</v>
      </c>
    </row>
    <row r="88" spans="1:25" ht="15.75" x14ac:dyDescent="0.2">
      <c r="A88" s="35">
        <f t="shared" si="2"/>
        <v>43987</v>
      </c>
      <c r="B88" s="36">
        <f>SUMIFS(СВЦЭМ!$C$33:$C$776,СВЦЭМ!$A$33:$A$776,$A88,СВЦЭМ!$B$33:$B$776,B$83)+'СЕТ СН'!$H$12+СВЦЭМ!$D$10+'СЕТ СН'!$H$6-'СЕТ СН'!$H$22</f>
        <v>1287.3580145999999</v>
      </c>
      <c r="C88" s="36">
        <f>SUMIFS(СВЦЭМ!$C$33:$C$776,СВЦЭМ!$A$33:$A$776,$A88,СВЦЭМ!$B$33:$B$776,C$83)+'СЕТ СН'!$H$12+СВЦЭМ!$D$10+'СЕТ СН'!$H$6-'СЕТ СН'!$H$22</f>
        <v>1303.93479613</v>
      </c>
      <c r="D88" s="36">
        <f>SUMIFS(СВЦЭМ!$C$33:$C$776,СВЦЭМ!$A$33:$A$776,$A88,СВЦЭМ!$B$33:$B$776,D$83)+'СЕТ СН'!$H$12+СВЦЭМ!$D$10+'СЕТ СН'!$H$6-'СЕТ СН'!$H$22</f>
        <v>1323.9465357300001</v>
      </c>
      <c r="E88" s="36">
        <f>SUMIFS(СВЦЭМ!$C$33:$C$776,СВЦЭМ!$A$33:$A$776,$A88,СВЦЭМ!$B$33:$B$776,E$83)+'СЕТ СН'!$H$12+СВЦЭМ!$D$10+'СЕТ СН'!$H$6-'СЕТ СН'!$H$22</f>
        <v>1342.7691482099999</v>
      </c>
      <c r="F88" s="36">
        <f>SUMIFS(СВЦЭМ!$C$33:$C$776,СВЦЭМ!$A$33:$A$776,$A88,СВЦЭМ!$B$33:$B$776,F$83)+'СЕТ СН'!$H$12+СВЦЭМ!$D$10+'СЕТ СН'!$H$6-'СЕТ СН'!$H$22</f>
        <v>1342.7599177000002</v>
      </c>
      <c r="G88" s="36">
        <f>SUMIFS(СВЦЭМ!$C$33:$C$776,СВЦЭМ!$A$33:$A$776,$A88,СВЦЭМ!$B$33:$B$776,G$83)+'СЕТ СН'!$H$12+СВЦЭМ!$D$10+'СЕТ СН'!$H$6-'СЕТ СН'!$H$22</f>
        <v>1340.4318710299999</v>
      </c>
      <c r="H88" s="36">
        <f>SUMIFS(СВЦЭМ!$C$33:$C$776,СВЦЭМ!$A$33:$A$776,$A88,СВЦЭМ!$B$33:$B$776,H$83)+'СЕТ СН'!$H$12+СВЦЭМ!$D$10+'СЕТ СН'!$H$6-'СЕТ СН'!$H$22</f>
        <v>1304.1485058799999</v>
      </c>
      <c r="I88" s="36">
        <f>SUMIFS(СВЦЭМ!$C$33:$C$776,СВЦЭМ!$A$33:$A$776,$A88,СВЦЭМ!$B$33:$B$776,I$83)+'СЕТ СН'!$H$12+СВЦЭМ!$D$10+'СЕТ СН'!$H$6-'СЕТ СН'!$H$22</f>
        <v>1258.6211019900002</v>
      </c>
      <c r="J88" s="36">
        <f>SUMIFS(СВЦЭМ!$C$33:$C$776,СВЦЭМ!$A$33:$A$776,$A88,СВЦЭМ!$B$33:$B$776,J$83)+'СЕТ СН'!$H$12+СВЦЭМ!$D$10+'СЕТ СН'!$H$6-'СЕТ СН'!$H$22</f>
        <v>1202.2177985600001</v>
      </c>
      <c r="K88" s="36">
        <f>SUMIFS(СВЦЭМ!$C$33:$C$776,СВЦЭМ!$A$33:$A$776,$A88,СВЦЭМ!$B$33:$B$776,K$83)+'СЕТ СН'!$H$12+СВЦЭМ!$D$10+'СЕТ СН'!$H$6-'СЕТ СН'!$H$22</f>
        <v>1118.5747801</v>
      </c>
      <c r="L88" s="36">
        <f>SUMIFS(СВЦЭМ!$C$33:$C$776,СВЦЭМ!$A$33:$A$776,$A88,СВЦЭМ!$B$33:$B$776,L$83)+'СЕТ СН'!$H$12+СВЦЭМ!$D$10+'СЕТ СН'!$H$6-'СЕТ СН'!$H$22</f>
        <v>1085.784494</v>
      </c>
      <c r="M88" s="36">
        <f>SUMIFS(СВЦЭМ!$C$33:$C$776,СВЦЭМ!$A$33:$A$776,$A88,СВЦЭМ!$B$33:$B$776,M$83)+'СЕТ СН'!$H$12+СВЦЭМ!$D$10+'СЕТ СН'!$H$6-'СЕТ СН'!$H$22</f>
        <v>1087.48022747</v>
      </c>
      <c r="N88" s="36">
        <f>SUMIFS(СВЦЭМ!$C$33:$C$776,СВЦЭМ!$A$33:$A$776,$A88,СВЦЭМ!$B$33:$B$776,N$83)+'СЕТ СН'!$H$12+СВЦЭМ!$D$10+'СЕТ СН'!$H$6-'СЕТ СН'!$H$22</f>
        <v>1087.40572894</v>
      </c>
      <c r="O88" s="36">
        <f>SUMIFS(СВЦЭМ!$C$33:$C$776,СВЦЭМ!$A$33:$A$776,$A88,СВЦЭМ!$B$33:$B$776,O$83)+'СЕТ СН'!$H$12+СВЦЭМ!$D$10+'СЕТ СН'!$H$6-'СЕТ СН'!$H$22</f>
        <v>1099.4153645199999</v>
      </c>
      <c r="P88" s="36">
        <f>SUMIFS(СВЦЭМ!$C$33:$C$776,СВЦЭМ!$A$33:$A$776,$A88,СВЦЭМ!$B$33:$B$776,P$83)+'СЕТ СН'!$H$12+СВЦЭМ!$D$10+'СЕТ СН'!$H$6-'СЕТ СН'!$H$22</f>
        <v>1112.8095569000002</v>
      </c>
      <c r="Q88" s="36">
        <f>SUMIFS(СВЦЭМ!$C$33:$C$776,СВЦЭМ!$A$33:$A$776,$A88,СВЦЭМ!$B$33:$B$776,Q$83)+'СЕТ СН'!$H$12+СВЦЭМ!$D$10+'СЕТ СН'!$H$6-'СЕТ СН'!$H$22</f>
        <v>1118.6580197799999</v>
      </c>
      <c r="R88" s="36">
        <f>SUMIFS(СВЦЭМ!$C$33:$C$776,СВЦЭМ!$A$33:$A$776,$A88,СВЦЭМ!$B$33:$B$776,R$83)+'СЕТ СН'!$H$12+СВЦЭМ!$D$10+'СЕТ СН'!$H$6-'СЕТ СН'!$H$22</f>
        <v>1114.94851982</v>
      </c>
      <c r="S88" s="36">
        <f>SUMIFS(СВЦЭМ!$C$33:$C$776,СВЦЭМ!$A$33:$A$776,$A88,СВЦЭМ!$B$33:$B$776,S$83)+'СЕТ СН'!$H$12+СВЦЭМ!$D$10+'СЕТ СН'!$H$6-'СЕТ СН'!$H$22</f>
        <v>1116.5470651800001</v>
      </c>
      <c r="T88" s="36">
        <f>SUMIFS(СВЦЭМ!$C$33:$C$776,СВЦЭМ!$A$33:$A$776,$A88,СВЦЭМ!$B$33:$B$776,T$83)+'СЕТ СН'!$H$12+СВЦЭМ!$D$10+'СЕТ СН'!$H$6-'СЕТ СН'!$H$22</f>
        <v>1109.1030376200001</v>
      </c>
      <c r="U88" s="36">
        <f>SUMIFS(СВЦЭМ!$C$33:$C$776,СВЦЭМ!$A$33:$A$776,$A88,СВЦЭМ!$B$33:$B$776,U$83)+'СЕТ СН'!$H$12+СВЦЭМ!$D$10+'СЕТ СН'!$H$6-'СЕТ СН'!$H$22</f>
        <v>1101.8856832199999</v>
      </c>
      <c r="V88" s="36">
        <f>SUMIFS(СВЦЭМ!$C$33:$C$776,СВЦЭМ!$A$33:$A$776,$A88,СВЦЭМ!$B$33:$B$776,V$83)+'СЕТ СН'!$H$12+СВЦЭМ!$D$10+'СЕТ СН'!$H$6-'СЕТ СН'!$H$22</f>
        <v>1085.1255121899999</v>
      </c>
      <c r="W88" s="36">
        <f>SUMIFS(СВЦЭМ!$C$33:$C$776,СВЦЭМ!$A$33:$A$776,$A88,СВЦЭМ!$B$33:$B$776,W$83)+'СЕТ СН'!$H$12+СВЦЭМ!$D$10+'СЕТ СН'!$H$6-'СЕТ СН'!$H$22</f>
        <v>1075.7798735000001</v>
      </c>
      <c r="X88" s="36">
        <f>SUMIFS(СВЦЭМ!$C$33:$C$776,СВЦЭМ!$A$33:$A$776,$A88,СВЦЭМ!$B$33:$B$776,X$83)+'СЕТ СН'!$H$12+СВЦЭМ!$D$10+'СЕТ СН'!$H$6-'СЕТ СН'!$H$22</f>
        <v>1101.3829920200001</v>
      </c>
      <c r="Y88" s="36">
        <f>SUMIFS(СВЦЭМ!$C$33:$C$776,СВЦЭМ!$A$33:$A$776,$A88,СВЦЭМ!$B$33:$B$776,Y$83)+'СЕТ СН'!$H$12+СВЦЭМ!$D$10+'СЕТ СН'!$H$6-'СЕТ СН'!$H$22</f>
        <v>1170.0889118700002</v>
      </c>
    </row>
    <row r="89" spans="1:25" ht="15.75" x14ac:dyDescent="0.2">
      <c r="A89" s="35">
        <f t="shared" si="2"/>
        <v>43988</v>
      </c>
      <c r="B89" s="36">
        <f>SUMIFS(СВЦЭМ!$C$33:$C$776,СВЦЭМ!$A$33:$A$776,$A89,СВЦЭМ!$B$33:$B$776,B$83)+'СЕТ СН'!$H$12+СВЦЭМ!$D$10+'СЕТ СН'!$H$6-'СЕТ СН'!$H$22</f>
        <v>1233.7604156699999</v>
      </c>
      <c r="C89" s="36">
        <f>SUMIFS(СВЦЭМ!$C$33:$C$776,СВЦЭМ!$A$33:$A$776,$A89,СВЦЭМ!$B$33:$B$776,C$83)+'СЕТ СН'!$H$12+СВЦЭМ!$D$10+'СЕТ СН'!$H$6-'СЕТ СН'!$H$22</f>
        <v>1253.9830945399999</v>
      </c>
      <c r="D89" s="36">
        <f>SUMIFS(СВЦЭМ!$C$33:$C$776,СВЦЭМ!$A$33:$A$776,$A89,СВЦЭМ!$B$33:$B$776,D$83)+'СЕТ СН'!$H$12+СВЦЭМ!$D$10+'СЕТ СН'!$H$6-'СЕТ СН'!$H$22</f>
        <v>1270.0626050800001</v>
      </c>
      <c r="E89" s="36">
        <f>SUMIFS(СВЦЭМ!$C$33:$C$776,СВЦЭМ!$A$33:$A$776,$A89,СВЦЭМ!$B$33:$B$776,E$83)+'СЕТ СН'!$H$12+СВЦЭМ!$D$10+'СЕТ СН'!$H$6-'СЕТ СН'!$H$22</f>
        <v>1286.24977709</v>
      </c>
      <c r="F89" s="36">
        <f>SUMIFS(СВЦЭМ!$C$33:$C$776,СВЦЭМ!$A$33:$A$776,$A89,СВЦЭМ!$B$33:$B$776,F$83)+'СЕТ СН'!$H$12+СВЦЭМ!$D$10+'СЕТ СН'!$H$6-'СЕТ СН'!$H$22</f>
        <v>1288.3359574800002</v>
      </c>
      <c r="G89" s="36">
        <f>SUMIFS(СВЦЭМ!$C$33:$C$776,СВЦЭМ!$A$33:$A$776,$A89,СВЦЭМ!$B$33:$B$776,G$83)+'СЕТ СН'!$H$12+СВЦЭМ!$D$10+'СЕТ СН'!$H$6-'СЕТ СН'!$H$22</f>
        <v>1283.4873270600001</v>
      </c>
      <c r="H89" s="36">
        <f>SUMIFS(СВЦЭМ!$C$33:$C$776,СВЦЭМ!$A$33:$A$776,$A89,СВЦЭМ!$B$33:$B$776,H$83)+'СЕТ СН'!$H$12+СВЦЭМ!$D$10+'СЕТ СН'!$H$6-'СЕТ СН'!$H$22</f>
        <v>1318.3117824400001</v>
      </c>
      <c r="I89" s="36">
        <f>SUMIFS(СВЦЭМ!$C$33:$C$776,СВЦЭМ!$A$33:$A$776,$A89,СВЦЭМ!$B$33:$B$776,I$83)+'СЕТ СН'!$H$12+СВЦЭМ!$D$10+'СЕТ СН'!$H$6-'СЕТ СН'!$H$22</f>
        <v>1287.9919253100002</v>
      </c>
      <c r="J89" s="36">
        <f>SUMIFS(СВЦЭМ!$C$33:$C$776,СВЦЭМ!$A$33:$A$776,$A89,СВЦЭМ!$B$33:$B$776,J$83)+'СЕТ СН'!$H$12+СВЦЭМ!$D$10+'СЕТ СН'!$H$6-'СЕТ СН'!$H$22</f>
        <v>1229.8631242599999</v>
      </c>
      <c r="K89" s="36">
        <f>SUMIFS(СВЦЭМ!$C$33:$C$776,СВЦЭМ!$A$33:$A$776,$A89,СВЦЭМ!$B$33:$B$776,K$83)+'СЕТ СН'!$H$12+СВЦЭМ!$D$10+'СЕТ СН'!$H$6-'СЕТ СН'!$H$22</f>
        <v>1122.7117922900002</v>
      </c>
      <c r="L89" s="36">
        <f>SUMIFS(СВЦЭМ!$C$33:$C$776,СВЦЭМ!$A$33:$A$776,$A89,СВЦЭМ!$B$33:$B$776,L$83)+'СЕТ СН'!$H$12+СВЦЭМ!$D$10+'СЕТ СН'!$H$6-'СЕТ СН'!$H$22</f>
        <v>1057.8025357000001</v>
      </c>
      <c r="M89" s="36">
        <f>SUMIFS(СВЦЭМ!$C$33:$C$776,СВЦЭМ!$A$33:$A$776,$A89,СВЦЭМ!$B$33:$B$776,M$83)+'СЕТ СН'!$H$12+СВЦЭМ!$D$10+'СЕТ СН'!$H$6-'СЕТ СН'!$H$22</f>
        <v>1053.98926656</v>
      </c>
      <c r="N89" s="36">
        <f>SUMIFS(СВЦЭМ!$C$33:$C$776,СВЦЭМ!$A$33:$A$776,$A89,СВЦЭМ!$B$33:$B$776,N$83)+'СЕТ СН'!$H$12+СВЦЭМ!$D$10+'СЕТ СН'!$H$6-'СЕТ СН'!$H$22</f>
        <v>1071.7544299199999</v>
      </c>
      <c r="O89" s="36">
        <f>SUMIFS(СВЦЭМ!$C$33:$C$776,СВЦЭМ!$A$33:$A$776,$A89,СВЦЭМ!$B$33:$B$776,O$83)+'СЕТ СН'!$H$12+СВЦЭМ!$D$10+'СЕТ СН'!$H$6-'СЕТ СН'!$H$22</f>
        <v>1101.46121223</v>
      </c>
      <c r="P89" s="36">
        <f>SUMIFS(СВЦЭМ!$C$33:$C$776,СВЦЭМ!$A$33:$A$776,$A89,СВЦЭМ!$B$33:$B$776,P$83)+'СЕТ СН'!$H$12+СВЦЭМ!$D$10+'СЕТ СН'!$H$6-'СЕТ СН'!$H$22</f>
        <v>1107.01000015</v>
      </c>
      <c r="Q89" s="36">
        <f>SUMIFS(СВЦЭМ!$C$33:$C$776,СВЦЭМ!$A$33:$A$776,$A89,СВЦЭМ!$B$33:$B$776,Q$83)+'СЕТ СН'!$H$12+СВЦЭМ!$D$10+'СЕТ СН'!$H$6-'СЕТ СН'!$H$22</f>
        <v>1107.7836628099999</v>
      </c>
      <c r="R89" s="36">
        <f>SUMIFS(СВЦЭМ!$C$33:$C$776,СВЦЭМ!$A$33:$A$776,$A89,СВЦЭМ!$B$33:$B$776,R$83)+'СЕТ СН'!$H$12+СВЦЭМ!$D$10+'СЕТ СН'!$H$6-'СЕТ СН'!$H$22</f>
        <v>1103.57392884</v>
      </c>
      <c r="S89" s="36">
        <f>SUMIFS(СВЦЭМ!$C$33:$C$776,СВЦЭМ!$A$33:$A$776,$A89,СВЦЭМ!$B$33:$B$776,S$83)+'СЕТ СН'!$H$12+СВЦЭМ!$D$10+'СЕТ СН'!$H$6-'СЕТ СН'!$H$22</f>
        <v>1102.9293579099999</v>
      </c>
      <c r="T89" s="36">
        <f>SUMIFS(СВЦЭМ!$C$33:$C$776,СВЦЭМ!$A$33:$A$776,$A89,СВЦЭМ!$B$33:$B$776,T$83)+'СЕТ СН'!$H$12+СВЦЭМ!$D$10+'СЕТ СН'!$H$6-'СЕТ СН'!$H$22</f>
        <v>1098.9055484099999</v>
      </c>
      <c r="U89" s="36">
        <f>SUMIFS(СВЦЭМ!$C$33:$C$776,СВЦЭМ!$A$33:$A$776,$A89,СВЦЭМ!$B$33:$B$776,U$83)+'СЕТ СН'!$H$12+СВЦЭМ!$D$10+'СЕТ СН'!$H$6-'СЕТ СН'!$H$22</f>
        <v>1086.34446093</v>
      </c>
      <c r="V89" s="36">
        <f>SUMIFS(СВЦЭМ!$C$33:$C$776,СВЦЭМ!$A$33:$A$776,$A89,СВЦЭМ!$B$33:$B$776,V$83)+'СЕТ СН'!$H$12+СВЦЭМ!$D$10+'СЕТ СН'!$H$6-'СЕТ СН'!$H$22</f>
        <v>1051.2050997900001</v>
      </c>
      <c r="W89" s="36">
        <f>SUMIFS(СВЦЭМ!$C$33:$C$776,СВЦЭМ!$A$33:$A$776,$A89,СВЦЭМ!$B$33:$B$776,W$83)+'СЕТ СН'!$H$12+СВЦЭМ!$D$10+'СЕТ СН'!$H$6-'СЕТ СН'!$H$22</f>
        <v>1036.2799025600002</v>
      </c>
      <c r="X89" s="36">
        <f>SUMIFS(СВЦЭМ!$C$33:$C$776,СВЦЭМ!$A$33:$A$776,$A89,СВЦЭМ!$B$33:$B$776,X$83)+'СЕТ СН'!$H$12+СВЦЭМ!$D$10+'СЕТ СН'!$H$6-'СЕТ СН'!$H$22</f>
        <v>1068.13018102</v>
      </c>
      <c r="Y89" s="36">
        <f>SUMIFS(СВЦЭМ!$C$33:$C$776,СВЦЭМ!$A$33:$A$776,$A89,СВЦЭМ!$B$33:$B$776,Y$83)+'СЕТ СН'!$H$12+СВЦЭМ!$D$10+'СЕТ СН'!$H$6-'СЕТ СН'!$H$22</f>
        <v>1165.12203602</v>
      </c>
    </row>
    <row r="90" spans="1:25" ht="15.75" x14ac:dyDescent="0.2">
      <c r="A90" s="35">
        <f t="shared" si="2"/>
        <v>43989</v>
      </c>
      <c r="B90" s="36">
        <f>SUMIFS(СВЦЭМ!$C$33:$C$776,СВЦЭМ!$A$33:$A$776,$A90,СВЦЭМ!$B$33:$B$776,B$83)+'СЕТ СН'!$H$12+СВЦЭМ!$D$10+'СЕТ СН'!$H$6-'СЕТ СН'!$H$22</f>
        <v>1263.1110489800001</v>
      </c>
      <c r="C90" s="36">
        <f>SUMIFS(СВЦЭМ!$C$33:$C$776,СВЦЭМ!$A$33:$A$776,$A90,СВЦЭМ!$B$33:$B$776,C$83)+'СЕТ СН'!$H$12+СВЦЭМ!$D$10+'СЕТ СН'!$H$6-'СЕТ СН'!$H$22</f>
        <v>1279.9370046500001</v>
      </c>
      <c r="D90" s="36">
        <f>SUMIFS(СВЦЭМ!$C$33:$C$776,СВЦЭМ!$A$33:$A$776,$A90,СВЦЭМ!$B$33:$B$776,D$83)+'СЕТ СН'!$H$12+СВЦЭМ!$D$10+'СЕТ СН'!$H$6-'СЕТ СН'!$H$22</f>
        <v>1287.4620818399999</v>
      </c>
      <c r="E90" s="36">
        <f>SUMIFS(СВЦЭМ!$C$33:$C$776,СВЦЭМ!$A$33:$A$776,$A90,СВЦЭМ!$B$33:$B$776,E$83)+'СЕТ СН'!$H$12+СВЦЭМ!$D$10+'СЕТ СН'!$H$6-'СЕТ СН'!$H$22</f>
        <v>1289.4187884299999</v>
      </c>
      <c r="F90" s="36">
        <f>SUMIFS(СВЦЭМ!$C$33:$C$776,СВЦЭМ!$A$33:$A$776,$A90,СВЦЭМ!$B$33:$B$776,F$83)+'СЕТ СН'!$H$12+СВЦЭМ!$D$10+'СЕТ СН'!$H$6-'СЕТ СН'!$H$22</f>
        <v>1279.3633224300002</v>
      </c>
      <c r="G90" s="36">
        <f>SUMIFS(СВЦЭМ!$C$33:$C$776,СВЦЭМ!$A$33:$A$776,$A90,СВЦЭМ!$B$33:$B$776,G$83)+'СЕТ СН'!$H$12+СВЦЭМ!$D$10+'СЕТ СН'!$H$6-'СЕТ СН'!$H$22</f>
        <v>1289.3435638800001</v>
      </c>
      <c r="H90" s="36">
        <f>SUMIFS(СВЦЭМ!$C$33:$C$776,СВЦЭМ!$A$33:$A$776,$A90,СВЦЭМ!$B$33:$B$776,H$83)+'СЕТ СН'!$H$12+СВЦЭМ!$D$10+'СЕТ СН'!$H$6-'СЕТ СН'!$H$22</f>
        <v>1289.72730312</v>
      </c>
      <c r="I90" s="36">
        <f>SUMIFS(СВЦЭМ!$C$33:$C$776,СВЦЭМ!$A$33:$A$776,$A90,СВЦЭМ!$B$33:$B$776,I$83)+'СЕТ СН'!$H$12+СВЦЭМ!$D$10+'СЕТ СН'!$H$6-'СЕТ СН'!$H$22</f>
        <v>1304.2353834400001</v>
      </c>
      <c r="J90" s="36">
        <f>SUMIFS(СВЦЭМ!$C$33:$C$776,СВЦЭМ!$A$33:$A$776,$A90,СВЦЭМ!$B$33:$B$776,J$83)+'СЕТ СН'!$H$12+СВЦЭМ!$D$10+'СЕТ СН'!$H$6-'СЕТ СН'!$H$22</f>
        <v>1268.3447192399999</v>
      </c>
      <c r="K90" s="36">
        <f>SUMIFS(СВЦЭМ!$C$33:$C$776,СВЦЭМ!$A$33:$A$776,$A90,СВЦЭМ!$B$33:$B$776,K$83)+'СЕТ СН'!$H$12+СВЦЭМ!$D$10+'СЕТ СН'!$H$6-'СЕТ СН'!$H$22</f>
        <v>1182.3010671500001</v>
      </c>
      <c r="L90" s="36">
        <f>SUMIFS(СВЦЭМ!$C$33:$C$776,СВЦЭМ!$A$33:$A$776,$A90,СВЦЭМ!$B$33:$B$776,L$83)+'СЕТ СН'!$H$12+СВЦЭМ!$D$10+'СЕТ СН'!$H$6-'СЕТ СН'!$H$22</f>
        <v>1103.5682037000001</v>
      </c>
      <c r="M90" s="36">
        <f>SUMIFS(СВЦЭМ!$C$33:$C$776,СВЦЭМ!$A$33:$A$776,$A90,СВЦЭМ!$B$33:$B$776,M$83)+'СЕТ СН'!$H$12+СВЦЭМ!$D$10+'СЕТ СН'!$H$6-'СЕТ СН'!$H$22</f>
        <v>1073.8810860399999</v>
      </c>
      <c r="N90" s="36">
        <f>SUMIFS(СВЦЭМ!$C$33:$C$776,СВЦЭМ!$A$33:$A$776,$A90,СВЦЭМ!$B$33:$B$776,N$83)+'СЕТ СН'!$H$12+СВЦЭМ!$D$10+'СЕТ СН'!$H$6-'СЕТ СН'!$H$22</f>
        <v>1069.8195868100001</v>
      </c>
      <c r="O90" s="36">
        <f>SUMIFS(СВЦЭМ!$C$33:$C$776,СВЦЭМ!$A$33:$A$776,$A90,СВЦЭМ!$B$33:$B$776,O$83)+'СЕТ СН'!$H$12+СВЦЭМ!$D$10+'СЕТ СН'!$H$6-'СЕТ СН'!$H$22</f>
        <v>1064.94162585</v>
      </c>
      <c r="P90" s="36">
        <f>SUMIFS(СВЦЭМ!$C$33:$C$776,СВЦЭМ!$A$33:$A$776,$A90,СВЦЭМ!$B$33:$B$776,P$83)+'СЕТ СН'!$H$12+СВЦЭМ!$D$10+'СЕТ СН'!$H$6-'СЕТ СН'!$H$22</f>
        <v>1076.8270009600001</v>
      </c>
      <c r="Q90" s="36">
        <f>SUMIFS(СВЦЭМ!$C$33:$C$776,СВЦЭМ!$A$33:$A$776,$A90,СВЦЭМ!$B$33:$B$776,Q$83)+'СЕТ СН'!$H$12+СВЦЭМ!$D$10+'СЕТ СН'!$H$6-'СЕТ СН'!$H$22</f>
        <v>1084.74789846</v>
      </c>
      <c r="R90" s="36">
        <f>SUMIFS(СВЦЭМ!$C$33:$C$776,СВЦЭМ!$A$33:$A$776,$A90,СВЦЭМ!$B$33:$B$776,R$83)+'СЕТ СН'!$H$12+СВЦЭМ!$D$10+'СЕТ СН'!$H$6-'СЕТ СН'!$H$22</f>
        <v>1080.94496162</v>
      </c>
      <c r="S90" s="36">
        <f>SUMIFS(СВЦЭМ!$C$33:$C$776,СВЦЭМ!$A$33:$A$776,$A90,СВЦЭМ!$B$33:$B$776,S$83)+'СЕТ СН'!$H$12+СВЦЭМ!$D$10+'СЕТ СН'!$H$6-'СЕТ СН'!$H$22</f>
        <v>1085.9795986399999</v>
      </c>
      <c r="T90" s="36">
        <f>SUMIFS(СВЦЭМ!$C$33:$C$776,СВЦЭМ!$A$33:$A$776,$A90,СВЦЭМ!$B$33:$B$776,T$83)+'СЕТ СН'!$H$12+СВЦЭМ!$D$10+'СЕТ СН'!$H$6-'СЕТ СН'!$H$22</f>
        <v>1074.5550494300001</v>
      </c>
      <c r="U90" s="36">
        <f>SUMIFS(СВЦЭМ!$C$33:$C$776,СВЦЭМ!$A$33:$A$776,$A90,СВЦЭМ!$B$33:$B$776,U$83)+'СЕТ СН'!$H$12+СВЦЭМ!$D$10+'СЕТ СН'!$H$6-'СЕТ СН'!$H$22</f>
        <v>1049.3100261300001</v>
      </c>
      <c r="V90" s="36">
        <f>SUMIFS(СВЦЭМ!$C$33:$C$776,СВЦЭМ!$A$33:$A$776,$A90,СВЦЭМ!$B$33:$B$776,V$83)+'СЕТ СН'!$H$12+СВЦЭМ!$D$10+'СЕТ СН'!$H$6-'СЕТ СН'!$H$22</f>
        <v>1015.89841375</v>
      </c>
      <c r="W90" s="36">
        <f>SUMIFS(СВЦЭМ!$C$33:$C$776,СВЦЭМ!$A$33:$A$776,$A90,СВЦЭМ!$B$33:$B$776,W$83)+'СЕТ СН'!$H$12+СВЦЭМ!$D$10+'СЕТ СН'!$H$6-'СЕТ СН'!$H$22</f>
        <v>1010.0442280000001</v>
      </c>
      <c r="X90" s="36">
        <f>SUMIFS(СВЦЭМ!$C$33:$C$776,СВЦЭМ!$A$33:$A$776,$A90,СВЦЭМ!$B$33:$B$776,X$83)+'СЕТ СН'!$H$12+СВЦЭМ!$D$10+'СЕТ СН'!$H$6-'СЕТ СН'!$H$22</f>
        <v>1033.94493689</v>
      </c>
      <c r="Y90" s="36">
        <f>SUMIFS(СВЦЭМ!$C$33:$C$776,СВЦЭМ!$A$33:$A$776,$A90,СВЦЭМ!$B$33:$B$776,Y$83)+'СЕТ СН'!$H$12+СВЦЭМ!$D$10+'СЕТ СН'!$H$6-'СЕТ СН'!$H$22</f>
        <v>1126.29273216</v>
      </c>
    </row>
    <row r="91" spans="1:25" ht="15.75" x14ac:dyDescent="0.2">
      <c r="A91" s="35">
        <f t="shared" si="2"/>
        <v>43990</v>
      </c>
      <c r="B91" s="36">
        <f>SUMIFS(СВЦЭМ!$C$33:$C$776,СВЦЭМ!$A$33:$A$776,$A91,СВЦЭМ!$B$33:$B$776,B$83)+'СЕТ СН'!$H$12+СВЦЭМ!$D$10+'СЕТ СН'!$H$6-'СЕТ СН'!$H$22</f>
        <v>1247.3911789600002</v>
      </c>
      <c r="C91" s="36">
        <f>SUMIFS(СВЦЭМ!$C$33:$C$776,СВЦЭМ!$A$33:$A$776,$A91,СВЦЭМ!$B$33:$B$776,C$83)+'СЕТ СН'!$H$12+СВЦЭМ!$D$10+'СЕТ СН'!$H$6-'СЕТ СН'!$H$22</f>
        <v>1271.0912424500002</v>
      </c>
      <c r="D91" s="36">
        <f>SUMIFS(СВЦЭМ!$C$33:$C$776,СВЦЭМ!$A$33:$A$776,$A91,СВЦЭМ!$B$33:$B$776,D$83)+'СЕТ СН'!$H$12+СВЦЭМ!$D$10+'СЕТ СН'!$H$6-'СЕТ СН'!$H$22</f>
        <v>1305.6739409900001</v>
      </c>
      <c r="E91" s="36">
        <f>SUMIFS(СВЦЭМ!$C$33:$C$776,СВЦЭМ!$A$33:$A$776,$A91,СВЦЭМ!$B$33:$B$776,E$83)+'СЕТ СН'!$H$12+СВЦЭМ!$D$10+'СЕТ СН'!$H$6-'СЕТ СН'!$H$22</f>
        <v>1308.4495806300001</v>
      </c>
      <c r="F91" s="36">
        <f>SUMIFS(СВЦЭМ!$C$33:$C$776,СВЦЭМ!$A$33:$A$776,$A91,СВЦЭМ!$B$33:$B$776,F$83)+'СЕТ СН'!$H$12+СВЦЭМ!$D$10+'СЕТ СН'!$H$6-'СЕТ СН'!$H$22</f>
        <v>1304.3559317500001</v>
      </c>
      <c r="G91" s="36">
        <f>SUMIFS(СВЦЭМ!$C$33:$C$776,СВЦЭМ!$A$33:$A$776,$A91,СВЦЭМ!$B$33:$B$776,G$83)+'СЕТ СН'!$H$12+СВЦЭМ!$D$10+'СЕТ СН'!$H$6-'СЕТ СН'!$H$22</f>
        <v>1304.0995514199999</v>
      </c>
      <c r="H91" s="36">
        <f>SUMIFS(СВЦЭМ!$C$33:$C$776,СВЦЭМ!$A$33:$A$776,$A91,СВЦЭМ!$B$33:$B$776,H$83)+'СЕТ СН'!$H$12+СВЦЭМ!$D$10+'СЕТ СН'!$H$6-'СЕТ СН'!$H$22</f>
        <v>1299.1711237100001</v>
      </c>
      <c r="I91" s="36">
        <f>SUMIFS(СВЦЭМ!$C$33:$C$776,СВЦЭМ!$A$33:$A$776,$A91,СВЦЭМ!$B$33:$B$776,I$83)+'СЕТ СН'!$H$12+СВЦЭМ!$D$10+'СЕТ СН'!$H$6-'СЕТ СН'!$H$22</f>
        <v>1295.8374370500001</v>
      </c>
      <c r="J91" s="36">
        <f>SUMIFS(СВЦЭМ!$C$33:$C$776,СВЦЭМ!$A$33:$A$776,$A91,СВЦЭМ!$B$33:$B$776,J$83)+'СЕТ СН'!$H$12+СВЦЭМ!$D$10+'СЕТ СН'!$H$6-'СЕТ СН'!$H$22</f>
        <v>1228.09332997</v>
      </c>
      <c r="K91" s="36">
        <f>SUMIFS(СВЦЭМ!$C$33:$C$776,СВЦЭМ!$A$33:$A$776,$A91,СВЦЭМ!$B$33:$B$776,K$83)+'СЕТ СН'!$H$12+СВЦЭМ!$D$10+'СЕТ СН'!$H$6-'СЕТ СН'!$H$22</f>
        <v>1120.5530057199999</v>
      </c>
      <c r="L91" s="36">
        <f>SUMIFS(СВЦЭМ!$C$33:$C$776,СВЦЭМ!$A$33:$A$776,$A91,СВЦЭМ!$B$33:$B$776,L$83)+'СЕТ СН'!$H$12+СВЦЭМ!$D$10+'СЕТ СН'!$H$6-'СЕТ СН'!$H$22</f>
        <v>1065.0269898700001</v>
      </c>
      <c r="M91" s="36">
        <f>SUMIFS(СВЦЭМ!$C$33:$C$776,СВЦЭМ!$A$33:$A$776,$A91,СВЦЭМ!$B$33:$B$776,M$83)+'СЕТ СН'!$H$12+СВЦЭМ!$D$10+'СЕТ СН'!$H$6-'СЕТ СН'!$H$22</f>
        <v>1052.7463344800001</v>
      </c>
      <c r="N91" s="36">
        <f>SUMIFS(СВЦЭМ!$C$33:$C$776,СВЦЭМ!$A$33:$A$776,$A91,СВЦЭМ!$B$33:$B$776,N$83)+'СЕТ СН'!$H$12+СВЦЭМ!$D$10+'СЕТ СН'!$H$6-'СЕТ СН'!$H$22</f>
        <v>1058.8785942200002</v>
      </c>
      <c r="O91" s="36">
        <f>SUMIFS(СВЦЭМ!$C$33:$C$776,СВЦЭМ!$A$33:$A$776,$A91,СВЦЭМ!$B$33:$B$776,O$83)+'СЕТ СН'!$H$12+СВЦЭМ!$D$10+'СЕТ СН'!$H$6-'СЕТ СН'!$H$22</f>
        <v>1073.0942457900001</v>
      </c>
      <c r="P91" s="36">
        <f>SUMIFS(СВЦЭМ!$C$33:$C$776,СВЦЭМ!$A$33:$A$776,$A91,СВЦЭМ!$B$33:$B$776,P$83)+'СЕТ СН'!$H$12+СВЦЭМ!$D$10+'СЕТ СН'!$H$6-'СЕТ СН'!$H$22</f>
        <v>1070.9067158500002</v>
      </c>
      <c r="Q91" s="36">
        <f>SUMIFS(СВЦЭМ!$C$33:$C$776,СВЦЭМ!$A$33:$A$776,$A91,СВЦЭМ!$B$33:$B$776,Q$83)+'СЕТ СН'!$H$12+СВЦЭМ!$D$10+'СЕТ СН'!$H$6-'СЕТ СН'!$H$22</f>
        <v>1074.03592243</v>
      </c>
      <c r="R91" s="36">
        <f>SUMIFS(СВЦЭМ!$C$33:$C$776,СВЦЭМ!$A$33:$A$776,$A91,СВЦЭМ!$B$33:$B$776,R$83)+'СЕТ СН'!$H$12+СВЦЭМ!$D$10+'СЕТ СН'!$H$6-'СЕТ СН'!$H$22</f>
        <v>1072.3198757</v>
      </c>
      <c r="S91" s="36">
        <f>SUMIFS(СВЦЭМ!$C$33:$C$776,СВЦЭМ!$A$33:$A$776,$A91,СВЦЭМ!$B$33:$B$776,S$83)+'СЕТ СН'!$H$12+СВЦЭМ!$D$10+'СЕТ СН'!$H$6-'СЕТ СН'!$H$22</f>
        <v>1087.86586773</v>
      </c>
      <c r="T91" s="36">
        <f>SUMIFS(СВЦЭМ!$C$33:$C$776,СВЦЭМ!$A$33:$A$776,$A91,СВЦЭМ!$B$33:$B$776,T$83)+'СЕТ СН'!$H$12+СВЦЭМ!$D$10+'СЕТ СН'!$H$6-'СЕТ СН'!$H$22</f>
        <v>1077.2406051100002</v>
      </c>
      <c r="U91" s="36">
        <f>SUMIFS(СВЦЭМ!$C$33:$C$776,СВЦЭМ!$A$33:$A$776,$A91,СВЦЭМ!$B$33:$B$776,U$83)+'СЕТ СН'!$H$12+СВЦЭМ!$D$10+'СЕТ СН'!$H$6-'СЕТ СН'!$H$22</f>
        <v>1072.78851037</v>
      </c>
      <c r="V91" s="36">
        <f>SUMIFS(СВЦЭМ!$C$33:$C$776,СВЦЭМ!$A$33:$A$776,$A91,СВЦЭМ!$B$33:$B$776,V$83)+'СЕТ СН'!$H$12+СВЦЭМ!$D$10+'СЕТ СН'!$H$6-'СЕТ СН'!$H$22</f>
        <v>1042.8603721200002</v>
      </c>
      <c r="W91" s="36">
        <f>SUMIFS(СВЦЭМ!$C$33:$C$776,СВЦЭМ!$A$33:$A$776,$A91,СВЦЭМ!$B$33:$B$776,W$83)+'СЕТ СН'!$H$12+СВЦЭМ!$D$10+'СЕТ СН'!$H$6-'СЕТ СН'!$H$22</f>
        <v>1032.3727527000001</v>
      </c>
      <c r="X91" s="36">
        <f>SUMIFS(СВЦЭМ!$C$33:$C$776,СВЦЭМ!$A$33:$A$776,$A91,СВЦЭМ!$B$33:$B$776,X$83)+'СЕТ СН'!$H$12+СВЦЭМ!$D$10+'СЕТ СН'!$H$6-'СЕТ СН'!$H$22</f>
        <v>1072.7922038700001</v>
      </c>
      <c r="Y91" s="36">
        <f>SUMIFS(СВЦЭМ!$C$33:$C$776,СВЦЭМ!$A$33:$A$776,$A91,СВЦЭМ!$B$33:$B$776,Y$83)+'СЕТ СН'!$H$12+СВЦЭМ!$D$10+'СЕТ СН'!$H$6-'СЕТ СН'!$H$22</f>
        <v>1134.1040362399999</v>
      </c>
    </row>
    <row r="92" spans="1:25" ht="15.75" x14ac:dyDescent="0.2">
      <c r="A92" s="35">
        <f t="shared" si="2"/>
        <v>43991</v>
      </c>
      <c r="B92" s="36">
        <f>SUMIFS(СВЦЭМ!$C$33:$C$776,СВЦЭМ!$A$33:$A$776,$A92,СВЦЭМ!$B$33:$B$776,B$83)+'СЕТ СН'!$H$12+СВЦЭМ!$D$10+'СЕТ СН'!$H$6-'СЕТ СН'!$H$22</f>
        <v>1232.4341945199999</v>
      </c>
      <c r="C92" s="36">
        <f>SUMIFS(СВЦЭМ!$C$33:$C$776,СВЦЭМ!$A$33:$A$776,$A92,СВЦЭМ!$B$33:$B$776,C$83)+'СЕТ СН'!$H$12+СВЦЭМ!$D$10+'СЕТ СН'!$H$6-'СЕТ СН'!$H$22</f>
        <v>1270.17816728</v>
      </c>
      <c r="D92" s="36">
        <f>SUMIFS(СВЦЭМ!$C$33:$C$776,СВЦЭМ!$A$33:$A$776,$A92,СВЦЭМ!$B$33:$B$776,D$83)+'СЕТ СН'!$H$12+СВЦЭМ!$D$10+'СЕТ СН'!$H$6-'СЕТ СН'!$H$22</f>
        <v>1286.3194357100001</v>
      </c>
      <c r="E92" s="36">
        <f>SUMIFS(СВЦЭМ!$C$33:$C$776,СВЦЭМ!$A$33:$A$776,$A92,СВЦЭМ!$B$33:$B$776,E$83)+'СЕТ СН'!$H$12+СВЦЭМ!$D$10+'СЕТ СН'!$H$6-'СЕТ СН'!$H$22</f>
        <v>1292.9382077099999</v>
      </c>
      <c r="F92" s="36">
        <f>SUMIFS(СВЦЭМ!$C$33:$C$776,СВЦЭМ!$A$33:$A$776,$A92,СВЦЭМ!$B$33:$B$776,F$83)+'СЕТ СН'!$H$12+СВЦЭМ!$D$10+'СЕТ СН'!$H$6-'СЕТ СН'!$H$22</f>
        <v>1286.9661111099999</v>
      </c>
      <c r="G92" s="36">
        <f>SUMIFS(СВЦЭМ!$C$33:$C$776,СВЦЭМ!$A$33:$A$776,$A92,СВЦЭМ!$B$33:$B$776,G$83)+'СЕТ СН'!$H$12+СВЦЭМ!$D$10+'СЕТ СН'!$H$6-'СЕТ СН'!$H$22</f>
        <v>1287.0626088399999</v>
      </c>
      <c r="H92" s="36">
        <f>SUMIFS(СВЦЭМ!$C$33:$C$776,СВЦЭМ!$A$33:$A$776,$A92,СВЦЭМ!$B$33:$B$776,H$83)+'СЕТ СН'!$H$12+СВЦЭМ!$D$10+'СЕТ СН'!$H$6-'СЕТ СН'!$H$22</f>
        <v>1273.2481586200001</v>
      </c>
      <c r="I92" s="36">
        <f>SUMIFS(СВЦЭМ!$C$33:$C$776,СВЦЭМ!$A$33:$A$776,$A92,СВЦЭМ!$B$33:$B$776,I$83)+'СЕТ СН'!$H$12+СВЦЭМ!$D$10+'СЕТ СН'!$H$6-'СЕТ СН'!$H$22</f>
        <v>1222.3424431200001</v>
      </c>
      <c r="J92" s="36">
        <f>SUMIFS(СВЦЭМ!$C$33:$C$776,СВЦЭМ!$A$33:$A$776,$A92,СВЦЭМ!$B$33:$B$776,J$83)+'СЕТ СН'!$H$12+СВЦЭМ!$D$10+'СЕТ СН'!$H$6-'СЕТ СН'!$H$22</f>
        <v>1162.7049298500001</v>
      </c>
      <c r="K92" s="36">
        <f>SUMIFS(СВЦЭМ!$C$33:$C$776,СВЦЭМ!$A$33:$A$776,$A92,СВЦЭМ!$B$33:$B$776,K$83)+'СЕТ СН'!$H$12+СВЦЭМ!$D$10+'СЕТ СН'!$H$6-'СЕТ СН'!$H$22</f>
        <v>1092.3964759099999</v>
      </c>
      <c r="L92" s="36">
        <f>SUMIFS(СВЦЭМ!$C$33:$C$776,СВЦЭМ!$A$33:$A$776,$A92,СВЦЭМ!$B$33:$B$776,L$83)+'СЕТ СН'!$H$12+СВЦЭМ!$D$10+'СЕТ СН'!$H$6-'СЕТ СН'!$H$22</f>
        <v>1064.0017945899999</v>
      </c>
      <c r="M92" s="36">
        <f>SUMIFS(СВЦЭМ!$C$33:$C$776,СВЦЭМ!$A$33:$A$776,$A92,СВЦЭМ!$B$33:$B$776,M$83)+'СЕТ СН'!$H$12+СВЦЭМ!$D$10+'СЕТ СН'!$H$6-'СЕТ СН'!$H$22</f>
        <v>1067.0788103300001</v>
      </c>
      <c r="N92" s="36">
        <f>SUMIFS(СВЦЭМ!$C$33:$C$776,СВЦЭМ!$A$33:$A$776,$A92,СВЦЭМ!$B$33:$B$776,N$83)+'СЕТ СН'!$H$12+СВЦЭМ!$D$10+'СЕТ СН'!$H$6-'СЕТ СН'!$H$22</f>
        <v>1088.9131161099999</v>
      </c>
      <c r="O92" s="36">
        <f>SUMIFS(СВЦЭМ!$C$33:$C$776,СВЦЭМ!$A$33:$A$776,$A92,СВЦЭМ!$B$33:$B$776,O$83)+'СЕТ СН'!$H$12+СВЦЭМ!$D$10+'СЕТ СН'!$H$6-'СЕТ СН'!$H$22</f>
        <v>1085.1564033</v>
      </c>
      <c r="P92" s="36">
        <f>SUMIFS(СВЦЭМ!$C$33:$C$776,СВЦЭМ!$A$33:$A$776,$A92,СВЦЭМ!$B$33:$B$776,P$83)+'СЕТ СН'!$H$12+СВЦЭМ!$D$10+'СЕТ СН'!$H$6-'СЕТ СН'!$H$22</f>
        <v>1096.6576568200001</v>
      </c>
      <c r="Q92" s="36">
        <f>SUMIFS(СВЦЭМ!$C$33:$C$776,СВЦЭМ!$A$33:$A$776,$A92,СВЦЭМ!$B$33:$B$776,Q$83)+'СЕТ СН'!$H$12+СВЦЭМ!$D$10+'СЕТ СН'!$H$6-'СЕТ СН'!$H$22</f>
        <v>1097.38644127</v>
      </c>
      <c r="R92" s="36">
        <f>SUMIFS(СВЦЭМ!$C$33:$C$776,СВЦЭМ!$A$33:$A$776,$A92,СВЦЭМ!$B$33:$B$776,R$83)+'СЕТ СН'!$H$12+СВЦЭМ!$D$10+'СЕТ СН'!$H$6-'СЕТ СН'!$H$22</f>
        <v>1097.1248714799999</v>
      </c>
      <c r="S92" s="36">
        <f>SUMIFS(СВЦЭМ!$C$33:$C$776,СВЦЭМ!$A$33:$A$776,$A92,СВЦЭМ!$B$33:$B$776,S$83)+'СЕТ СН'!$H$12+СВЦЭМ!$D$10+'СЕТ СН'!$H$6-'СЕТ СН'!$H$22</f>
        <v>1105.7927829499999</v>
      </c>
      <c r="T92" s="36">
        <f>SUMIFS(СВЦЭМ!$C$33:$C$776,СВЦЭМ!$A$33:$A$776,$A92,СВЦЭМ!$B$33:$B$776,T$83)+'СЕТ СН'!$H$12+СВЦЭМ!$D$10+'СЕТ СН'!$H$6-'СЕТ СН'!$H$22</f>
        <v>1097.93706746</v>
      </c>
      <c r="U92" s="36">
        <f>SUMIFS(СВЦЭМ!$C$33:$C$776,СВЦЭМ!$A$33:$A$776,$A92,СВЦЭМ!$B$33:$B$776,U$83)+'СЕТ СН'!$H$12+СВЦЭМ!$D$10+'СЕТ СН'!$H$6-'СЕТ СН'!$H$22</f>
        <v>1101.5549511899999</v>
      </c>
      <c r="V92" s="36">
        <f>SUMIFS(СВЦЭМ!$C$33:$C$776,СВЦЭМ!$A$33:$A$776,$A92,СВЦЭМ!$B$33:$B$776,V$83)+'СЕТ СН'!$H$12+СВЦЭМ!$D$10+'СЕТ СН'!$H$6-'СЕТ СН'!$H$22</f>
        <v>1107.02831771</v>
      </c>
      <c r="W92" s="36">
        <f>SUMIFS(СВЦЭМ!$C$33:$C$776,СВЦЭМ!$A$33:$A$776,$A92,СВЦЭМ!$B$33:$B$776,W$83)+'СЕТ СН'!$H$12+СВЦЭМ!$D$10+'СЕТ СН'!$H$6-'СЕТ СН'!$H$22</f>
        <v>1115.1152139599999</v>
      </c>
      <c r="X92" s="36">
        <f>SUMIFS(СВЦЭМ!$C$33:$C$776,СВЦЭМ!$A$33:$A$776,$A92,СВЦЭМ!$B$33:$B$776,X$83)+'СЕТ СН'!$H$12+СВЦЭМ!$D$10+'СЕТ СН'!$H$6-'СЕТ СН'!$H$22</f>
        <v>1105.43757871</v>
      </c>
      <c r="Y92" s="36">
        <f>SUMIFS(СВЦЭМ!$C$33:$C$776,СВЦЭМ!$A$33:$A$776,$A92,СВЦЭМ!$B$33:$B$776,Y$83)+'СЕТ СН'!$H$12+СВЦЭМ!$D$10+'СЕТ СН'!$H$6-'СЕТ СН'!$H$22</f>
        <v>1186.32209244</v>
      </c>
    </row>
    <row r="93" spans="1:25" ht="15.75" x14ac:dyDescent="0.2">
      <c r="A93" s="35">
        <f t="shared" si="2"/>
        <v>43992</v>
      </c>
      <c r="B93" s="36">
        <f>SUMIFS(СВЦЭМ!$C$33:$C$776,СВЦЭМ!$A$33:$A$776,$A93,СВЦЭМ!$B$33:$B$776,B$83)+'СЕТ СН'!$H$12+СВЦЭМ!$D$10+'СЕТ СН'!$H$6-'СЕТ СН'!$H$22</f>
        <v>1303.0572648699999</v>
      </c>
      <c r="C93" s="36">
        <f>SUMIFS(СВЦЭМ!$C$33:$C$776,СВЦЭМ!$A$33:$A$776,$A93,СВЦЭМ!$B$33:$B$776,C$83)+'СЕТ СН'!$H$12+СВЦЭМ!$D$10+'СЕТ СН'!$H$6-'СЕТ СН'!$H$22</f>
        <v>1316.05402127</v>
      </c>
      <c r="D93" s="36">
        <f>SUMIFS(СВЦЭМ!$C$33:$C$776,СВЦЭМ!$A$33:$A$776,$A93,СВЦЭМ!$B$33:$B$776,D$83)+'СЕТ СН'!$H$12+СВЦЭМ!$D$10+'СЕТ СН'!$H$6-'СЕТ СН'!$H$22</f>
        <v>1292.8462782000001</v>
      </c>
      <c r="E93" s="36">
        <f>SUMIFS(СВЦЭМ!$C$33:$C$776,СВЦЭМ!$A$33:$A$776,$A93,СВЦЭМ!$B$33:$B$776,E$83)+'СЕТ СН'!$H$12+СВЦЭМ!$D$10+'СЕТ СН'!$H$6-'СЕТ СН'!$H$22</f>
        <v>1296.5212945200001</v>
      </c>
      <c r="F93" s="36">
        <f>SUMIFS(СВЦЭМ!$C$33:$C$776,СВЦЭМ!$A$33:$A$776,$A93,СВЦЭМ!$B$33:$B$776,F$83)+'СЕТ СН'!$H$12+СВЦЭМ!$D$10+'СЕТ СН'!$H$6-'СЕТ СН'!$H$22</f>
        <v>1291.02313267</v>
      </c>
      <c r="G93" s="36">
        <f>SUMIFS(СВЦЭМ!$C$33:$C$776,СВЦЭМ!$A$33:$A$776,$A93,СВЦЭМ!$B$33:$B$776,G$83)+'СЕТ СН'!$H$12+СВЦЭМ!$D$10+'СЕТ СН'!$H$6-'СЕТ СН'!$H$22</f>
        <v>1289.4238298700002</v>
      </c>
      <c r="H93" s="36">
        <f>SUMIFS(СВЦЭМ!$C$33:$C$776,СВЦЭМ!$A$33:$A$776,$A93,СВЦЭМ!$B$33:$B$776,H$83)+'СЕТ СН'!$H$12+СВЦЭМ!$D$10+'СЕТ СН'!$H$6-'СЕТ СН'!$H$22</f>
        <v>1307.47613492</v>
      </c>
      <c r="I93" s="36">
        <f>SUMIFS(СВЦЭМ!$C$33:$C$776,СВЦЭМ!$A$33:$A$776,$A93,СВЦЭМ!$B$33:$B$776,I$83)+'СЕТ СН'!$H$12+СВЦЭМ!$D$10+'СЕТ СН'!$H$6-'СЕТ СН'!$H$22</f>
        <v>1278.8573339499999</v>
      </c>
      <c r="J93" s="36">
        <f>SUMIFS(СВЦЭМ!$C$33:$C$776,СВЦЭМ!$A$33:$A$776,$A93,СВЦЭМ!$B$33:$B$776,J$83)+'СЕТ СН'!$H$12+СВЦЭМ!$D$10+'СЕТ СН'!$H$6-'СЕТ СН'!$H$22</f>
        <v>1228.4639920100001</v>
      </c>
      <c r="K93" s="36">
        <f>SUMIFS(СВЦЭМ!$C$33:$C$776,СВЦЭМ!$A$33:$A$776,$A93,СВЦЭМ!$B$33:$B$776,K$83)+'СЕТ СН'!$H$12+СВЦЭМ!$D$10+'СЕТ СН'!$H$6-'СЕТ СН'!$H$22</f>
        <v>1146.3593982699999</v>
      </c>
      <c r="L93" s="36">
        <f>SUMIFS(СВЦЭМ!$C$33:$C$776,СВЦЭМ!$A$33:$A$776,$A93,СВЦЭМ!$B$33:$B$776,L$83)+'СЕТ СН'!$H$12+СВЦЭМ!$D$10+'СЕТ СН'!$H$6-'СЕТ СН'!$H$22</f>
        <v>1077.4184292800001</v>
      </c>
      <c r="M93" s="36">
        <f>SUMIFS(СВЦЭМ!$C$33:$C$776,СВЦЭМ!$A$33:$A$776,$A93,СВЦЭМ!$B$33:$B$776,M$83)+'СЕТ СН'!$H$12+СВЦЭМ!$D$10+'СЕТ СН'!$H$6-'СЕТ СН'!$H$22</f>
        <v>1088.6106810400001</v>
      </c>
      <c r="N93" s="36">
        <f>SUMIFS(СВЦЭМ!$C$33:$C$776,СВЦЭМ!$A$33:$A$776,$A93,СВЦЭМ!$B$33:$B$776,N$83)+'СЕТ СН'!$H$12+СВЦЭМ!$D$10+'СЕТ СН'!$H$6-'СЕТ СН'!$H$22</f>
        <v>1098.65292456</v>
      </c>
      <c r="O93" s="36">
        <f>SUMIFS(СВЦЭМ!$C$33:$C$776,СВЦЭМ!$A$33:$A$776,$A93,СВЦЭМ!$B$33:$B$776,O$83)+'СЕТ СН'!$H$12+СВЦЭМ!$D$10+'СЕТ СН'!$H$6-'СЕТ СН'!$H$22</f>
        <v>1096.6506014500001</v>
      </c>
      <c r="P93" s="36">
        <f>SUMIFS(СВЦЭМ!$C$33:$C$776,СВЦЭМ!$A$33:$A$776,$A93,СВЦЭМ!$B$33:$B$776,P$83)+'СЕТ СН'!$H$12+СВЦЭМ!$D$10+'СЕТ СН'!$H$6-'СЕТ СН'!$H$22</f>
        <v>1104.7664180100001</v>
      </c>
      <c r="Q93" s="36">
        <f>SUMIFS(СВЦЭМ!$C$33:$C$776,СВЦЭМ!$A$33:$A$776,$A93,СВЦЭМ!$B$33:$B$776,Q$83)+'СЕТ СН'!$H$12+СВЦЭМ!$D$10+'СЕТ СН'!$H$6-'СЕТ СН'!$H$22</f>
        <v>1112.1372681500002</v>
      </c>
      <c r="R93" s="36">
        <f>SUMIFS(СВЦЭМ!$C$33:$C$776,СВЦЭМ!$A$33:$A$776,$A93,СВЦЭМ!$B$33:$B$776,R$83)+'СЕТ СН'!$H$12+СВЦЭМ!$D$10+'СЕТ СН'!$H$6-'СЕТ СН'!$H$22</f>
        <v>1112.4124456200002</v>
      </c>
      <c r="S93" s="36">
        <f>SUMIFS(СВЦЭМ!$C$33:$C$776,СВЦЭМ!$A$33:$A$776,$A93,СВЦЭМ!$B$33:$B$776,S$83)+'СЕТ СН'!$H$12+СВЦЭМ!$D$10+'СЕТ СН'!$H$6-'СЕТ СН'!$H$22</f>
        <v>1116.45644509</v>
      </c>
      <c r="T93" s="36">
        <f>SUMIFS(СВЦЭМ!$C$33:$C$776,СВЦЭМ!$A$33:$A$776,$A93,СВЦЭМ!$B$33:$B$776,T$83)+'СЕТ СН'!$H$12+СВЦЭМ!$D$10+'СЕТ СН'!$H$6-'СЕТ СН'!$H$22</f>
        <v>1112.1391825999999</v>
      </c>
      <c r="U93" s="36">
        <f>SUMIFS(СВЦЭМ!$C$33:$C$776,СВЦЭМ!$A$33:$A$776,$A93,СВЦЭМ!$B$33:$B$776,U$83)+'СЕТ СН'!$H$12+СВЦЭМ!$D$10+'СЕТ СН'!$H$6-'СЕТ СН'!$H$22</f>
        <v>1101.7134896600001</v>
      </c>
      <c r="V93" s="36">
        <f>SUMIFS(СВЦЭМ!$C$33:$C$776,СВЦЭМ!$A$33:$A$776,$A93,СВЦЭМ!$B$33:$B$776,V$83)+'СЕТ СН'!$H$12+СВЦЭМ!$D$10+'СЕТ СН'!$H$6-'СЕТ СН'!$H$22</f>
        <v>1096.71294087</v>
      </c>
      <c r="W93" s="36">
        <f>SUMIFS(СВЦЭМ!$C$33:$C$776,СВЦЭМ!$A$33:$A$776,$A93,СВЦЭМ!$B$33:$B$776,W$83)+'СЕТ СН'!$H$12+СВЦЭМ!$D$10+'СЕТ СН'!$H$6-'СЕТ СН'!$H$22</f>
        <v>1099.50918402</v>
      </c>
      <c r="X93" s="36">
        <f>SUMIFS(СВЦЭМ!$C$33:$C$776,СВЦЭМ!$A$33:$A$776,$A93,СВЦЭМ!$B$33:$B$776,X$83)+'СЕТ СН'!$H$12+СВЦЭМ!$D$10+'СЕТ СН'!$H$6-'СЕТ СН'!$H$22</f>
        <v>1137.4285428100002</v>
      </c>
      <c r="Y93" s="36">
        <f>SUMIFS(СВЦЭМ!$C$33:$C$776,СВЦЭМ!$A$33:$A$776,$A93,СВЦЭМ!$B$33:$B$776,Y$83)+'СЕТ СН'!$H$12+СВЦЭМ!$D$10+'СЕТ СН'!$H$6-'СЕТ СН'!$H$22</f>
        <v>1227.7672279799999</v>
      </c>
    </row>
    <row r="94" spans="1:25" ht="15.75" x14ac:dyDescent="0.2">
      <c r="A94" s="35">
        <f t="shared" si="2"/>
        <v>43993</v>
      </c>
      <c r="B94" s="36">
        <f>SUMIFS(СВЦЭМ!$C$33:$C$776,СВЦЭМ!$A$33:$A$776,$A94,СВЦЭМ!$B$33:$B$776,B$83)+'СЕТ СН'!$H$12+СВЦЭМ!$D$10+'СЕТ СН'!$H$6-'СЕТ СН'!$H$22</f>
        <v>1333.4920220700001</v>
      </c>
      <c r="C94" s="36">
        <f>SUMIFS(СВЦЭМ!$C$33:$C$776,СВЦЭМ!$A$33:$A$776,$A94,СВЦЭМ!$B$33:$B$776,C$83)+'СЕТ СН'!$H$12+СВЦЭМ!$D$10+'СЕТ СН'!$H$6-'СЕТ СН'!$H$22</f>
        <v>1305.8113879100001</v>
      </c>
      <c r="D94" s="36">
        <f>SUMIFS(СВЦЭМ!$C$33:$C$776,СВЦЭМ!$A$33:$A$776,$A94,СВЦЭМ!$B$33:$B$776,D$83)+'СЕТ СН'!$H$12+СВЦЭМ!$D$10+'СЕТ СН'!$H$6-'СЕТ СН'!$H$22</f>
        <v>1283.9962884199999</v>
      </c>
      <c r="E94" s="36">
        <f>SUMIFS(СВЦЭМ!$C$33:$C$776,СВЦЭМ!$A$33:$A$776,$A94,СВЦЭМ!$B$33:$B$776,E$83)+'СЕТ СН'!$H$12+СВЦЭМ!$D$10+'СЕТ СН'!$H$6-'СЕТ СН'!$H$22</f>
        <v>1290.06757457</v>
      </c>
      <c r="F94" s="36">
        <f>SUMIFS(СВЦЭМ!$C$33:$C$776,СВЦЭМ!$A$33:$A$776,$A94,СВЦЭМ!$B$33:$B$776,F$83)+'СЕТ СН'!$H$12+СВЦЭМ!$D$10+'СЕТ СН'!$H$6-'СЕТ СН'!$H$22</f>
        <v>1282.68869743</v>
      </c>
      <c r="G94" s="36">
        <f>SUMIFS(СВЦЭМ!$C$33:$C$776,СВЦЭМ!$A$33:$A$776,$A94,СВЦЭМ!$B$33:$B$776,G$83)+'СЕТ СН'!$H$12+СВЦЭМ!$D$10+'СЕТ СН'!$H$6-'СЕТ СН'!$H$22</f>
        <v>1288.12884452</v>
      </c>
      <c r="H94" s="36">
        <f>SUMIFS(СВЦЭМ!$C$33:$C$776,СВЦЭМ!$A$33:$A$776,$A94,СВЦЭМ!$B$33:$B$776,H$83)+'СЕТ СН'!$H$12+СВЦЭМ!$D$10+'СЕТ СН'!$H$6-'СЕТ СН'!$H$22</f>
        <v>1304.8072139000001</v>
      </c>
      <c r="I94" s="36">
        <f>SUMIFS(СВЦЭМ!$C$33:$C$776,СВЦЭМ!$A$33:$A$776,$A94,СВЦЭМ!$B$33:$B$776,I$83)+'СЕТ СН'!$H$12+СВЦЭМ!$D$10+'СЕТ СН'!$H$6-'СЕТ СН'!$H$22</f>
        <v>1321.80251623</v>
      </c>
      <c r="J94" s="36">
        <f>SUMIFS(СВЦЭМ!$C$33:$C$776,СВЦЭМ!$A$33:$A$776,$A94,СВЦЭМ!$B$33:$B$776,J$83)+'СЕТ СН'!$H$12+СВЦЭМ!$D$10+'СЕТ СН'!$H$6-'СЕТ СН'!$H$22</f>
        <v>1257.04801344</v>
      </c>
      <c r="K94" s="36">
        <f>SUMIFS(СВЦЭМ!$C$33:$C$776,СВЦЭМ!$A$33:$A$776,$A94,СВЦЭМ!$B$33:$B$776,K$83)+'СЕТ СН'!$H$12+СВЦЭМ!$D$10+'СЕТ СН'!$H$6-'СЕТ СН'!$H$22</f>
        <v>1176.1969665000001</v>
      </c>
      <c r="L94" s="36">
        <f>SUMIFS(СВЦЭМ!$C$33:$C$776,СВЦЭМ!$A$33:$A$776,$A94,СВЦЭМ!$B$33:$B$776,L$83)+'СЕТ СН'!$H$12+СВЦЭМ!$D$10+'СЕТ СН'!$H$6-'СЕТ СН'!$H$22</f>
        <v>1116.8737595100001</v>
      </c>
      <c r="M94" s="36">
        <f>SUMIFS(СВЦЭМ!$C$33:$C$776,СВЦЭМ!$A$33:$A$776,$A94,СВЦЭМ!$B$33:$B$776,M$83)+'СЕТ СН'!$H$12+СВЦЭМ!$D$10+'СЕТ СН'!$H$6-'СЕТ СН'!$H$22</f>
        <v>1120.1441431100002</v>
      </c>
      <c r="N94" s="36">
        <f>SUMIFS(СВЦЭМ!$C$33:$C$776,СВЦЭМ!$A$33:$A$776,$A94,СВЦЭМ!$B$33:$B$776,N$83)+'СЕТ СН'!$H$12+СВЦЭМ!$D$10+'СЕТ СН'!$H$6-'СЕТ СН'!$H$22</f>
        <v>1119.40932385</v>
      </c>
      <c r="O94" s="36">
        <f>SUMIFS(СВЦЭМ!$C$33:$C$776,СВЦЭМ!$A$33:$A$776,$A94,СВЦЭМ!$B$33:$B$776,O$83)+'СЕТ СН'!$H$12+СВЦЭМ!$D$10+'СЕТ СН'!$H$6-'СЕТ СН'!$H$22</f>
        <v>1123.8484549</v>
      </c>
      <c r="P94" s="36">
        <f>SUMIFS(СВЦЭМ!$C$33:$C$776,СВЦЭМ!$A$33:$A$776,$A94,СВЦЭМ!$B$33:$B$776,P$83)+'СЕТ СН'!$H$12+СВЦЭМ!$D$10+'СЕТ СН'!$H$6-'СЕТ СН'!$H$22</f>
        <v>1123.8914460800002</v>
      </c>
      <c r="Q94" s="36">
        <f>SUMIFS(СВЦЭМ!$C$33:$C$776,СВЦЭМ!$A$33:$A$776,$A94,СВЦЭМ!$B$33:$B$776,Q$83)+'СЕТ СН'!$H$12+СВЦЭМ!$D$10+'СЕТ СН'!$H$6-'СЕТ СН'!$H$22</f>
        <v>1116.93859079</v>
      </c>
      <c r="R94" s="36">
        <f>SUMIFS(СВЦЭМ!$C$33:$C$776,СВЦЭМ!$A$33:$A$776,$A94,СВЦЭМ!$B$33:$B$776,R$83)+'СЕТ СН'!$H$12+СВЦЭМ!$D$10+'СЕТ СН'!$H$6-'СЕТ СН'!$H$22</f>
        <v>1117.2101078999999</v>
      </c>
      <c r="S94" s="36">
        <f>SUMIFS(СВЦЭМ!$C$33:$C$776,СВЦЭМ!$A$33:$A$776,$A94,СВЦЭМ!$B$33:$B$776,S$83)+'СЕТ СН'!$H$12+СВЦЭМ!$D$10+'СЕТ СН'!$H$6-'СЕТ СН'!$H$22</f>
        <v>1114.89008618</v>
      </c>
      <c r="T94" s="36">
        <f>SUMIFS(СВЦЭМ!$C$33:$C$776,СВЦЭМ!$A$33:$A$776,$A94,СВЦЭМ!$B$33:$B$776,T$83)+'СЕТ СН'!$H$12+СВЦЭМ!$D$10+'СЕТ СН'!$H$6-'СЕТ СН'!$H$22</f>
        <v>1118.60898172</v>
      </c>
      <c r="U94" s="36">
        <f>SUMIFS(СВЦЭМ!$C$33:$C$776,СВЦЭМ!$A$33:$A$776,$A94,СВЦЭМ!$B$33:$B$776,U$83)+'СЕТ СН'!$H$12+СВЦЭМ!$D$10+'СЕТ СН'!$H$6-'СЕТ СН'!$H$22</f>
        <v>1108.7347098400001</v>
      </c>
      <c r="V94" s="36">
        <f>SUMIFS(СВЦЭМ!$C$33:$C$776,СВЦЭМ!$A$33:$A$776,$A94,СВЦЭМ!$B$33:$B$776,V$83)+'СЕТ СН'!$H$12+СВЦЭМ!$D$10+'СЕТ СН'!$H$6-'СЕТ СН'!$H$22</f>
        <v>1096.96958829</v>
      </c>
      <c r="W94" s="36">
        <f>SUMIFS(СВЦЭМ!$C$33:$C$776,СВЦЭМ!$A$33:$A$776,$A94,СВЦЭМ!$B$33:$B$776,W$83)+'СЕТ СН'!$H$12+СВЦЭМ!$D$10+'СЕТ СН'!$H$6-'СЕТ СН'!$H$22</f>
        <v>1084.0012388300001</v>
      </c>
      <c r="X94" s="36">
        <f>SUMIFS(СВЦЭМ!$C$33:$C$776,СВЦЭМ!$A$33:$A$776,$A94,СВЦЭМ!$B$33:$B$776,X$83)+'СЕТ СН'!$H$12+СВЦЭМ!$D$10+'СЕТ СН'!$H$6-'СЕТ СН'!$H$22</f>
        <v>1120.3932530100001</v>
      </c>
      <c r="Y94" s="36">
        <f>SUMIFS(СВЦЭМ!$C$33:$C$776,СВЦЭМ!$A$33:$A$776,$A94,СВЦЭМ!$B$33:$B$776,Y$83)+'СЕТ СН'!$H$12+СВЦЭМ!$D$10+'СЕТ СН'!$H$6-'СЕТ СН'!$H$22</f>
        <v>1210.70497305</v>
      </c>
    </row>
    <row r="95" spans="1:25" ht="15.75" x14ac:dyDescent="0.2">
      <c r="A95" s="35">
        <f t="shared" si="2"/>
        <v>43994</v>
      </c>
      <c r="B95" s="36">
        <f>SUMIFS(СВЦЭМ!$C$33:$C$776,СВЦЭМ!$A$33:$A$776,$A95,СВЦЭМ!$B$33:$B$776,B$83)+'СЕТ СН'!$H$12+СВЦЭМ!$D$10+'СЕТ СН'!$H$6-'СЕТ СН'!$H$22</f>
        <v>1269.25803653</v>
      </c>
      <c r="C95" s="36">
        <f>SUMIFS(СВЦЭМ!$C$33:$C$776,СВЦЭМ!$A$33:$A$776,$A95,СВЦЭМ!$B$33:$B$776,C$83)+'СЕТ СН'!$H$12+СВЦЭМ!$D$10+'СЕТ СН'!$H$6-'СЕТ СН'!$H$22</f>
        <v>1317.6336421800002</v>
      </c>
      <c r="D95" s="36">
        <f>SUMIFS(СВЦЭМ!$C$33:$C$776,СВЦЭМ!$A$33:$A$776,$A95,СВЦЭМ!$B$33:$B$776,D$83)+'СЕТ СН'!$H$12+СВЦЭМ!$D$10+'СЕТ СН'!$H$6-'СЕТ СН'!$H$22</f>
        <v>1314.5358563700001</v>
      </c>
      <c r="E95" s="36">
        <f>SUMIFS(СВЦЭМ!$C$33:$C$776,СВЦЭМ!$A$33:$A$776,$A95,СВЦЭМ!$B$33:$B$776,E$83)+'СЕТ СН'!$H$12+СВЦЭМ!$D$10+'СЕТ СН'!$H$6-'СЕТ СН'!$H$22</f>
        <v>1299.5129444200002</v>
      </c>
      <c r="F95" s="36">
        <f>SUMIFS(СВЦЭМ!$C$33:$C$776,СВЦЭМ!$A$33:$A$776,$A95,СВЦЭМ!$B$33:$B$776,F$83)+'СЕТ СН'!$H$12+СВЦЭМ!$D$10+'СЕТ СН'!$H$6-'СЕТ СН'!$H$22</f>
        <v>1292.87969421</v>
      </c>
      <c r="G95" s="36">
        <f>SUMIFS(СВЦЭМ!$C$33:$C$776,СВЦЭМ!$A$33:$A$776,$A95,СВЦЭМ!$B$33:$B$776,G$83)+'СЕТ СН'!$H$12+СВЦЭМ!$D$10+'СЕТ СН'!$H$6-'СЕТ СН'!$H$22</f>
        <v>1302.2933393399999</v>
      </c>
      <c r="H95" s="36">
        <f>SUMIFS(СВЦЭМ!$C$33:$C$776,СВЦЭМ!$A$33:$A$776,$A95,СВЦЭМ!$B$33:$B$776,H$83)+'СЕТ СН'!$H$12+СВЦЭМ!$D$10+'СЕТ СН'!$H$6-'СЕТ СН'!$H$22</f>
        <v>1315.6952221400002</v>
      </c>
      <c r="I95" s="36">
        <f>SUMIFS(СВЦЭМ!$C$33:$C$776,СВЦЭМ!$A$33:$A$776,$A95,СВЦЭМ!$B$33:$B$776,I$83)+'СЕТ СН'!$H$12+СВЦЭМ!$D$10+'СЕТ СН'!$H$6-'СЕТ СН'!$H$22</f>
        <v>1293.6885639000002</v>
      </c>
      <c r="J95" s="36">
        <f>SUMIFS(СВЦЭМ!$C$33:$C$776,СВЦЭМ!$A$33:$A$776,$A95,СВЦЭМ!$B$33:$B$776,J$83)+'СЕТ СН'!$H$12+СВЦЭМ!$D$10+'СЕТ СН'!$H$6-'СЕТ СН'!$H$22</f>
        <v>1235.0413829600002</v>
      </c>
      <c r="K95" s="36">
        <f>SUMIFS(СВЦЭМ!$C$33:$C$776,СВЦЭМ!$A$33:$A$776,$A95,СВЦЭМ!$B$33:$B$776,K$83)+'СЕТ СН'!$H$12+СВЦЭМ!$D$10+'СЕТ СН'!$H$6-'СЕТ СН'!$H$22</f>
        <v>1135.34585799</v>
      </c>
      <c r="L95" s="36">
        <f>SUMIFS(СВЦЭМ!$C$33:$C$776,СВЦЭМ!$A$33:$A$776,$A95,СВЦЭМ!$B$33:$B$776,L$83)+'СЕТ СН'!$H$12+СВЦЭМ!$D$10+'СЕТ СН'!$H$6-'СЕТ СН'!$H$22</f>
        <v>1075.1111475600001</v>
      </c>
      <c r="M95" s="36">
        <f>SUMIFS(СВЦЭМ!$C$33:$C$776,СВЦЭМ!$A$33:$A$776,$A95,СВЦЭМ!$B$33:$B$776,M$83)+'СЕТ СН'!$H$12+СВЦЭМ!$D$10+'СЕТ СН'!$H$6-'СЕТ СН'!$H$22</f>
        <v>1070.74275489</v>
      </c>
      <c r="N95" s="36">
        <f>SUMIFS(СВЦЭМ!$C$33:$C$776,СВЦЭМ!$A$33:$A$776,$A95,СВЦЭМ!$B$33:$B$776,N$83)+'СЕТ СН'!$H$12+СВЦЭМ!$D$10+'СЕТ СН'!$H$6-'СЕТ СН'!$H$22</f>
        <v>1092.68643094</v>
      </c>
      <c r="O95" s="36">
        <f>SUMIFS(СВЦЭМ!$C$33:$C$776,СВЦЭМ!$A$33:$A$776,$A95,СВЦЭМ!$B$33:$B$776,O$83)+'СЕТ СН'!$H$12+СВЦЭМ!$D$10+'СЕТ СН'!$H$6-'СЕТ СН'!$H$22</f>
        <v>1106.4670405900001</v>
      </c>
      <c r="P95" s="36">
        <f>SUMIFS(СВЦЭМ!$C$33:$C$776,СВЦЭМ!$A$33:$A$776,$A95,СВЦЭМ!$B$33:$B$776,P$83)+'СЕТ СН'!$H$12+СВЦЭМ!$D$10+'СЕТ СН'!$H$6-'СЕТ СН'!$H$22</f>
        <v>1121.81538991</v>
      </c>
      <c r="Q95" s="36">
        <f>SUMIFS(СВЦЭМ!$C$33:$C$776,СВЦЭМ!$A$33:$A$776,$A95,СВЦЭМ!$B$33:$B$776,Q$83)+'СЕТ СН'!$H$12+СВЦЭМ!$D$10+'СЕТ СН'!$H$6-'СЕТ СН'!$H$22</f>
        <v>1112.17061431</v>
      </c>
      <c r="R95" s="36">
        <f>SUMIFS(СВЦЭМ!$C$33:$C$776,СВЦЭМ!$A$33:$A$776,$A95,СВЦЭМ!$B$33:$B$776,R$83)+'СЕТ СН'!$H$12+СВЦЭМ!$D$10+'СЕТ СН'!$H$6-'СЕТ СН'!$H$22</f>
        <v>1101.47342288</v>
      </c>
      <c r="S95" s="36">
        <f>SUMIFS(СВЦЭМ!$C$33:$C$776,СВЦЭМ!$A$33:$A$776,$A95,СВЦЭМ!$B$33:$B$776,S$83)+'СЕТ СН'!$H$12+СВЦЭМ!$D$10+'СЕТ СН'!$H$6-'СЕТ СН'!$H$22</f>
        <v>1094.1726987699999</v>
      </c>
      <c r="T95" s="36">
        <f>SUMIFS(СВЦЭМ!$C$33:$C$776,СВЦЭМ!$A$33:$A$776,$A95,СВЦЭМ!$B$33:$B$776,T$83)+'СЕТ СН'!$H$12+СВЦЭМ!$D$10+'СЕТ СН'!$H$6-'СЕТ СН'!$H$22</f>
        <v>1104.01671915</v>
      </c>
      <c r="U95" s="36">
        <f>SUMIFS(СВЦЭМ!$C$33:$C$776,СВЦЭМ!$A$33:$A$776,$A95,СВЦЭМ!$B$33:$B$776,U$83)+'СЕТ СН'!$H$12+СВЦЭМ!$D$10+'СЕТ СН'!$H$6-'СЕТ СН'!$H$22</f>
        <v>1096.84380362</v>
      </c>
      <c r="V95" s="36">
        <f>SUMIFS(СВЦЭМ!$C$33:$C$776,СВЦЭМ!$A$33:$A$776,$A95,СВЦЭМ!$B$33:$B$776,V$83)+'СЕТ СН'!$H$12+СВЦЭМ!$D$10+'СЕТ СН'!$H$6-'СЕТ СН'!$H$22</f>
        <v>1080.0355766500002</v>
      </c>
      <c r="W95" s="36">
        <f>SUMIFS(СВЦЭМ!$C$33:$C$776,СВЦЭМ!$A$33:$A$776,$A95,СВЦЭМ!$B$33:$B$776,W$83)+'СЕТ СН'!$H$12+СВЦЭМ!$D$10+'СЕТ СН'!$H$6-'СЕТ СН'!$H$22</f>
        <v>1067.55209689</v>
      </c>
      <c r="X95" s="36">
        <f>SUMIFS(СВЦЭМ!$C$33:$C$776,СВЦЭМ!$A$33:$A$776,$A95,СВЦЭМ!$B$33:$B$776,X$83)+'СЕТ СН'!$H$12+СВЦЭМ!$D$10+'СЕТ СН'!$H$6-'СЕТ СН'!$H$22</f>
        <v>1101.4749666100001</v>
      </c>
      <c r="Y95" s="36">
        <f>SUMIFS(СВЦЭМ!$C$33:$C$776,СВЦЭМ!$A$33:$A$776,$A95,СВЦЭМ!$B$33:$B$776,Y$83)+'СЕТ СН'!$H$12+СВЦЭМ!$D$10+'СЕТ СН'!$H$6-'СЕТ СН'!$H$22</f>
        <v>1198.26095276</v>
      </c>
    </row>
    <row r="96" spans="1:25" ht="15.75" x14ac:dyDescent="0.2">
      <c r="A96" s="35">
        <f t="shared" si="2"/>
        <v>43995</v>
      </c>
      <c r="B96" s="36">
        <f>SUMIFS(СВЦЭМ!$C$33:$C$776,СВЦЭМ!$A$33:$A$776,$A96,СВЦЭМ!$B$33:$B$776,B$83)+'СЕТ СН'!$H$12+СВЦЭМ!$D$10+'СЕТ СН'!$H$6-'СЕТ СН'!$H$22</f>
        <v>1228.65987584</v>
      </c>
      <c r="C96" s="36">
        <f>SUMIFS(СВЦЭМ!$C$33:$C$776,СВЦЭМ!$A$33:$A$776,$A96,СВЦЭМ!$B$33:$B$776,C$83)+'СЕТ СН'!$H$12+СВЦЭМ!$D$10+'СЕТ СН'!$H$6-'СЕТ СН'!$H$22</f>
        <v>1250.7893106000001</v>
      </c>
      <c r="D96" s="36">
        <f>SUMIFS(СВЦЭМ!$C$33:$C$776,СВЦЭМ!$A$33:$A$776,$A96,СВЦЭМ!$B$33:$B$776,D$83)+'СЕТ СН'!$H$12+СВЦЭМ!$D$10+'СЕТ СН'!$H$6-'СЕТ СН'!$H$22</f>
        <v>1273.8957370400001</v>
      </c>
      <c r="E96" s="36">
        <f>SUMIFS(СВЦЭМ!$C$33:$C$776,СВЦЭМ!$A$33:$A$776,$A96,СВЦЭМ!$B$33:$B$776,E$83)+'СЕТ СН'!$H$12+СВЦЭМ!$D$10+'СЕТ СН'!$H$6-'СЕТ СН'!$H$22</f>
        <v>1289.4452354300001</v>
      </c>
      <c r="F96" s="36">
        <f>SUMIFS(СВЦЭМ!$C$33:$C$776,СВЦЭМ!$A$33:$A$776,$A96,СВЦЭМ!$B$33:$B$776,F$83)+'СЕТ СН'!$H$12+СВЦЭМ!$D$10+'СЕТ СН'!$H$6-'СЕТ СН'!$H$22</f>
        <v>1289.3298594800001</v>
      </c>
      <c r="G96" s="36">
        <f>SUMIFS(СВЦЭМ!$C$33:$C$776,СВЦЭМ!$A$33:$A$776,$A96,СВЦЭМ!$B$33:$B$776,G$83)+'СЕТ СН'!$H$12+СВЦЭМ!$D$10+'СЕТ СН'!$H$6-'СЕТ СН'!$H$22</f>
        <v>1281.5836639300001</v>
      </c>
      <c r="H96" s="36">
        <f>SUMIFS(СВЦЭМ!$C$33:$C$776,СВЦЭМ!$A$33:$A$776,$A96,СВЦЭМ!$B$33:$B$776,H$83)+'СЕТ СН'!$H$12+СВЦЭМ!$D$10+'СЕТ СН'!$H$6-'СЕТ СН'!$H$22</f>
        <v>1271.18057082</v>
      </c>
      <c r="I96" s="36">
        <f>SUMIFS(СВЦЭМ!$C$33:$C$776,СВЦЭМ!$A$33:$A$776,$A96,СВЦЭМ!$B$33:$B$776,I$83)+'СЕТ СН'!$H$12+СВЦЭМ!$D$10+'СЕТ СН'!$H$6-'СЕТ СН'!$H$22</f>
        <v>1241.8999361900001</v>
      </c>
      <c r="J96" s="36">
        <f>SUMIFS(СВЦЭМ!$C$33:$C$776,СВЦЭМ!$A$33:$A$776,$A96,СВЦЭМ!$B$33:$B$776,J$83)+'СЕТ СН'!$H$12+СВЦЭМ!$D$10+'СЕТ СН'!$H$6-'СЕТ СН'!$H$22</f>
        <v>1191.4958695999999</v>
      </c>
      <c r="K96" s="36">
        <f>SUMIFS(СВЦЭМ!$C$33:$C$776,СВЦЭМ!$A$33:$A$776,$A96,СВЦЭМ!$B$33:$B$776,K$83)+'СЕТ СН'!$H$12+СВЦЭМ!$D$10+'СЕТ СН'!$H$6-'СЕТ СН'!$H$22</f>
        <v>1125.71876982</v>
      </c>
      <c r="L96" s="36">
        <f>SUMIFS(СВЦЭМ!$C$33:$C$776,СВЦЭМ!$A$33:$A$776,$A96,СВЦЭМ!$B$33:$B$776,L$83)+'СЕТ СН'!$H$12+СВЦЭМ!$D$10+'СЕТ СН'!$H$6-'СЕТ СН'!$H$22</f>
        <v>1072.14281555</v>
      </c>
      <c r="M96" s="36">
        <f>SUMIFS(СВЦЭМ!$C$33:$C$776,СВЦЭМ!$A$33:$A$776,$A96,СВЦЭМ!$B$33:$B$776,M$83)+'СЕТ СН'!$H$12+СВЦЭМ!$D$10+'СЕТ СН'!$H$6-'СЕТ СН'!$H$22</f>
        <v>1077.9968853800001</v>
      </c>
      <c r="N96" s="36">
        <f>SUMIFS(СВЦЭМ!$C$33:$C$776,СВЦЭМ!$A$33:$A$776,$A96,СВЦЭМ!$B$33:$B$776,N$83)+'СЕТ СН'!$H$12+СВЦЭМ!$D$10+'СЕТ СН'!$H$6-'СЕТ СН'!$H$22</f>
        <v>1085.18200445</v>
      </c>
      <c r="O96" s="36">
        <f>SUMIFS(СВЦЭМ!$C$33:$C$776,СВЦЭМ!$A$33:$A$776,$A96,СВЦЭМ!$B$33:$B$776,O$83)+'СЕТ СН'!$H$12+СВЦЭМ!$D$10+'СЕТ СН'!$H$6-'СЕТ СН'!$H$22</f>
        <v>1091.10729021</v>
      </c>
      <c r="P96" s="36">
        <f>SUMIFS(СВЦЭМ!$C$33:$C$776,СВЦЭМ!$A$33:$A$776,$A96,СВЦЭМ!$B$33:$B$776,P$83)+'СЕТ СН'!$H$12+СВЦЭМ!$D$10+'СЕТ СН'!$H$6-'СЕТ СН'!$H$22</f>
        <v>1091.3491929100001</v>
      </c>
      <c r="Q96" s="36">
        <f>SUMIFS(СВЦЭМ!$C$33:$C$776,СВЦЭМ!$A$33:$A$776,$A96,СВЦЭМ!$B$33:$B$776,Q$83)+'СЕТ СН'!$H$12+СВЦЭМ!$D$10+'СЕТ СН'!$H$6-'СЕТ СН'!$H$22</f>
        <v>1077.8390926699999</v>
      </c>
      <c r="R96" s="36">
        <f>SUMIFS(СВЦЭМ!$C$33:$C$776,СВЦЭМ!$A$33:$A$776,$A96,СВЦЭМ!$B$33:$B$776,R$83)+'СЕТ СН'!$H$12+СВЦЭМ!$D$10+'СЕТ СН'!$H$6-'СЕТ СН'!$H$22</f>
        <v>1075.8555823300001</v>
      </c>
      <c r="S96" s="36">
        <f>SUMIFS(СВЦЭМ!$C$33:$C$776,СВЦЭМ!$A$33:$A$776,$A96,СВЦЭМ!$B$33:$B$776,S$83)+'СЕТ СН'!$H$12+СВЦЭМ!$D$10+'СЕТ СН'!$H$6-'СЕТ СН'!$H$22</f>
        <v>1083.3749857900002</v>
      </c>
      <c r="T96" s="36">
        <f>SUMIFS(СВЦЭМ!$C$33:$C$776,СВЦЭМ!$A$33:$A$776,$A96,СВЦЭМ!$B$33:$B$776,T$83)+'СЕТ СН'!$H$12+СВЦЭМ!$D$10+'СЕТ СН'!$H$6-'СЕТ СН'!$H$22</f>
        <v>1090.25848658</v>
      </c>
      <c r="U96" s="36">
        <f>SUMIFS(СВЦЭМ!$C$33:$C$776,СВЦЭМ!$A$33:$A$776,$A96,СВЦЭМ!$B$33:$B$776,U$83)+'СЕТ СН'!$H$12+СВЦЭМ!$D$10+'СЕТ СН'!$H$6-'СЕТ СН'!$H$22</f>
        <v>1085.5650719999999</v>
      </c>
      <c r="V96" s="36">
        <f>SUMIFS(СВЦЭМ!$C$33:$C$776,СВЦЭМ!$A$33:$A$776,$A96,СВЦЭМ!$B$33:$B$776,V$83)+'СЕТ СН'!$H$12+СВЦЭМ!$D$10+'СЕТ СН'!$H$6-'СЕТ СН'!$H$22</f>
        <v>1081.81245816</v>
      </c>
      <c r="W96" s="36">
        <f>SUMIFS(СВЦЭМ!$C$33:$C$776,СВЦЭМ!$A$33:$A$776,$A96,СВЦЭМ!$B$33:$B$776,W$83)+'СЕТ СН'!$H$12+СВЦЭМ!$D$10+'СЕТ СН'!$H$6-'СЕТ СН'!$H$22</f>
        <v>1068.7363462799999</v>
      </c>
      <c r="X96" s="36">
        <f>SUMIFS(СВЦЭМ!$C$33:$C$776,СВЦЭМ!$A$33:$A$776,$A96,СВЦЭМ!$B$33:$B$776,X$83)+'СЕТ СН'!$H$12+СВЦЭМ!$D$10+'СЕТ СН'!$H$6-'СЕТ СН'!$H$22</f>
        <v>1088.7092683200001</v>
      </c>
      <c r="Y96" s="36">
        <f>SUMIFS(СВЦЭМ!$C$33:$C$776,СВЦЭМ!$A$33:$A$776,$A96,СВЦЭМ!$B$33:$B$776,Y$83)+'СЕТ СН'!$H$12+СВЦЭМ!$D$10+'СЕТ СН'!$H$6-'СЕТ СН'!$H$22</f>
        <v>1171.63295184</v>
      </c>
    </row>
    <row r="97" spans="1:25" ht="15.75" x14ac:dyDescent="0.2">
      <c r="A97" s="35">
        <f t="shared" si="2"/>
        <v>43996</v>
      </c>
      <c r="B97" s="36">
        <f>SUMIFS(СВЦЭМ!$C$33:$C$776,СВЦЭМ!$A$33:$A$776,$A97,СВЦЭМ!$B$33:$B$776,B$83)+'СЕТ СН'!$H$12+СВЦЭМ!$D$10+'СЕТ СН'!$H$6-'СЕТ СН'!$H$22</f>
        <v>1271.84517157</v>
      </c>
      <c r="C97" s="36">
        <f>SUMIFS(СВЦЭМ!$C$33:$C$776,СВЦЭМ!$A$33:$A$776,$A97,СВЦЭМ!$B$33:$B$776,C$83)+'СЕТ СН'!$H$12+СВЦЭМ!$D$10+'СЕТ СН'!$H$6-'СЕТ СН'!$H$22</f>
        <v>1296.88887944</v>
      </c>
      <c r="D97" s="36">
        <f>SUMIFS(СВЦЭМ!$C$33:$C$776,СВЦЭМ!$A$33:$A$776,$A97,СВЦЭМ!$B$33:$B$776,D$83)+'СЕТ СН'!$H$12+СВЦЭМ!$D$10+'СЕТ СН'!$H$6-'СЕТ СН'!$H$22</f>
        <v>1282.60729668</v>
      </c>
      <c r="E97" s="36">
        <f>SUMIFS(СВЦЭМ!$C$33:$C$776,СВЦЭМ!$A$33:$A$776,$A97,СВЦЭМ!$B$33:$B$776,E$83)+'СЕТ СН'!$H$12+СВЦЭМ!$D$10+'СЕТ СН'!$H$6-'СЕТ СН'!$H$22</f>
        <v>1274.5862629000001</v>
      </c>
      <c r="F97" s="36">
        <f>SUMIFS(СВЦЭМ!$C$33:$C$776,СВЦЭМ!$A$33:$A$776,$A97,СВЦЭМ!$B$33:$B$776,F$83)+'СЕТ СН'!$H$12+СВЦЭМ!$D$10+'СЕТ СН'!$H$6-'СЕТ СН'!$H$22</f>
        <v>1267.59319768</v>
      </c>
      <c r="G97" s="36">
        <f>SUMIFS(СВЦЭМ!$C$33:$C$776,СВЦЭМ!$A$33:$A$776,$A97,СВЦЭМ!$B$33:$B$776,G$83)+'СЕТ СН'!$H$12+СВЦЭМ!$D$10+'СЕТ СН'!$H$6-'СЕТ СН'!$H$22</f>
        <v>1277.4646682299999</v>
      </c>
      <c r="H97" s="36">
        <f>SUMIFS(СВЦЭМ!$C$33:$C$776,СВЦЭМ!$A$33:$A$776,$A97,СВЦЭМ!$B$33:$B$776,H$83)+'СЕТ СН'!$H$12+СВЦЭМ!$D$10+'СЕТ СН'!$H$6-'СЕТ СН'!$H$22</f>
        <v>1271.5048291400001</v>
      </c>
      <c r="I97" s="36">
        <f>SUMIFS(СВЦЭМ!$C$33:$C$776,СВЦЭМ!$A$33:$A$776,$A97,СВЦЭМ!$B$33:$B$776,I$83)+'СЕТ СН'!$H$12+СВЦЭМ!$D$10+'СЕТ СН'!$H$6-'СЕТ СН'!$H$22</f>
        <v>1288.3526448299999</v>
      </c>
      <c r="J97" s="36">
        <f>SUMIFS(СВЦЭМ!$C$33:$C$776,СВЦЭМ!$A$33:$A$776,$A97,СВЦЭМ!$B$33:$B$776,J$83)+'СЕТ СН'!$H$12+СВЦЭМ!$D$10+'СЕТ СН'!$H$6-'СЕТ СН'!$H$22</f>
        <v>1232.0751035799999</v>
      </c>
      <c r="K97" s="36">
        <f>SUMIFS(СВЦЭМ!$C$33:$C$776,СВЦЭМ!$A$33:$A$776,$A97,СВЦЭМ!$B$33:$B$776,K$83)+'СЕТ СН'!$H$12+СВЦЭМ!$D$10+'СЕТ СН'!$H$6-'СЕТ СН'!$H$22</f>
        <v>1121.6064558500002</v>
      </c>
      <c r="L97" s="36">
        <f>SUMIFS(СВЦЭМ!$C$33:$C$776,СВЦЭМ!$A$33:$A$776,$A97,СВЦЭМ!$B$33:$B$776,L$83)+'СЕТ СН'!$H$12+СВЦЭМ!$D$10+'СЕТ СН'!$H$6-'СЕТ СН'!$H$22</f>
        <v>1052.54133413</v>
      </c>
      <c r="M97" s="36">
        <f>SUMIFS(СВЦЭМ!$C$33:$C$776,СВЦЭМ!$A$33:$A$776,$A97,СВЦЭМ!$B$33:$B$776,M$83)+'СЕТ СН'!$H$12+СВЦЭМ!$D$10+'СЕТ СН'!$H$6-'СЕТ СН'!$H$22</f>
        <v>1055.96556121</v>
      </c>
      <c r="N97" s="36">
        <f>SUMIFS(СВЦЭМ!$C$33:$C$776,СВЦЭМ!$A$33:$A$776,$A97,СВЦЭМ!$B$33:$B$776,N$83)+'СЕТ СН'!$H$12+СВЦЭМ!$D$10+'СЕТ СН'!$H$6-'СЕТ СН'!$H$22</f>
        <v>1063.6906503700002</v>
      </c>
      <c r="O97" s="36">
        <f>SUMIFS(СВЦЭМ!$C$33:$C$776,СВЦЭМ!$A$33:$A$776,$A97,СВЦЭМ!$B$33:$B$776,O$83)+'СЕТ СН'!$H$12+СВЦЭМ!$D$10+'СЕТ СН'!$H$6-'СЕТ СН'!$H$22</f>
        <v>1061.8502991999999</v>
      </c>
      <c r="P97" s="36">
        <f>SUMIFS(СВЦЭМ!$C$33:$C$776,СВЦЭМ!$A$33:$A$776,$A97,СВЦЭМ!$B$33:$B$776,P$83)+'СЕТ СН'!$H$12+СВЦЭМ!$D$10+'СЕТ СН'!$H$6-'СЕТ СН'!$H$22</f>
        <v>1054.6843217000001</v>
      </c>
      <c r="Q97" s="36">
        <f>SUMIFS(СВЦЭМ!$C$33:$C$776,СВЦЭМ!$A$33:$A$776,$A97,СВЦЭМ!$B$33:$B$776,Q$83)+'СЕТ СН'!$H$12+СВЦЭМ!$D$10+'СЕТ СН'!$H$6-'СЕТ СН'!$H$22</f>
        <v>1041.49917362</v>
      </c>
      <c r="R97" s="36">
        <f>SUMIFS(СВЦЭМ!$C$33:$C$776,СВЦЭМ!$A$33:$A$776,$A97,СВЦЭМ!$B$33:$B$776,R$83)+'СЕТ СН'!$H$12+СВЦЭМ!$D$10+'СЕТ СН'!$H$6-'СЕТ СН'!$H$22</f>
        <v>1035.16569125</v>
      </c>
      <c r="S97" s="36">
        <f>SUMIFS(СВЦЭМ!$C$33:$C$776,СВЦЭМ!$A$33:$A$776,$A97,СВЦЭМ!$B$33:$B$776,S$83)+'СЕТ СН'!$H$12+СВЦЭМ!$D$10+'СЕТ СН'!$H$6-'СЕТ СН'!$H$22</f>
        <v>1045.36516869</v>
      </c>
      <c r="T97" s="36">
        <f>SUMIFS(СВЦЭМ!$C$33:$C$776,СВЦЭМ!$A$33:$A$776,$A97,СВЦЭМ!$B$33:$B$776,T$83)+'СЕТ СН'!$H$12+СВЦЭМ!$D$10+'СЕТ СН'!$H$6-'СЕТ СН'!$H$22</f>
        <v>1037.3167408500001</v>
      </c>
      <c r="U97" s="36">
        <f>SUMIFS(СВЦЭМ!$C$33:$C$776,СВЦЭМ!$A$33:$A$776,$A97,СВЦЭМ!$B$33:$B$776,U$83)+'СЕТ СН'!$H$12+СВЦЭМ!$D$10+'СЕТ СН'!$H$6-'СЕТ СН'!$H$22</f>
        <v>1025.36829283</v>
      </c>
      <c r="V97" s="36">
        <f>SUMIFS(СВЦЭМ!$C$33:$C$776,СВЦЭМ!$A$33:$A$776,$A97,СВЦЭМ!$B$33:$B$776,V$83)+'СЕТ СН'!$H$12+СВЦЭМ!$D$10+'СЕТ СН'!$H$6-'СЕТ СН'!$H$22</f>
        <v>1010.81688381</v>
      </c>
      <c r="W97" s="36">
        <f>SUMIFS(СВЦЭМ!$C$33:$C$776,СВЦЭМ!$A$33:$A$776,$A97,СВЦЭМ!$B$33:$B$776,W$83)+'СЕТ СН'!$H$12+СВЦЭМ!$D$10+'СЕТ СН'!$H$6-'СЕТ СН'!$H$22</f>
        <v>1004.6795012900001</v>
      </c>
      <c r="X97" s="36">
        <f>SUMIFS(СВЦЭМ!$C$33:$C$776,СВЦЭМ!$A$33:$A$776,$A97,СВЦЭМ!$B$33:$B$776,X$83)+'СЕТ СН'!$H$12+СВЦЭМ!$D$10+'СЕТ СН'!$H$6-'СЕТ СН'!$H$22</f>
        <v>1052.2565074200002</v>
      </c>
      <c r="Y97" s="36">
        <f>SUMIFS(СВЦЭМ!$C$33:$C$776,СВЦЭМ!$A$33:$A$776,$A97,СВЦЭМ!$B$33:$B$776,Y$83)+'СЕТ СН'!$H$12+СВЦЭМ!$D$10+'СЕТ СН'!$H$6-'СЕТ СН'!$H$22</f>
        <v>1163.12953879</v>
      </c>
    </row>
    <row r="98" spans="1:25" ht="15.75" x14ac:dyDescent="0.2">
      <c r="A98" s="35">
        <f t="shared" si="2"/>
        <v>43997</v>
      </c>
      <c r="B98" s="36">
        <f>SUMIFS(СВЦЭМ!$C$33:$C$776,СВЦЭМ!$A$33:$A$776,$A98,СВЦЭМ!$B$33:$B$776,B$83)+'СЕТ СН'!$H$12+СВЦЭМ!$D$10+'СЕТ СН'!$H$6-'СЕТ СН'!$H$22</f>
        <v>1232.0519821800001</v>
      </c>
      <c r="C98" s="36">
        <f>SUMIFS(СВЦЭМ!$C$33:$C$776,СВЦЭМ!$A$33:$A$776,$A98,СВЦЭМ!$B$33:$B$776,C$83)+'СЕТ СН'!$H$12+СВЦЭМ!$D$10+'СЕТ СН'!$H$6-'СЕТ СН'!$H$22</f>
        <v>1265.0859758700001</v>
      </c>
      <c r="D98" s="36">
        <f>SUMIFS(СВЦЭМ!$C$33:$C$776,СВЦЭМ!$A$33:$A$776,$A98,СВЦЭМ!$B$33:$B$776,D$83)+'СЕТ СН'!$H$12+СВЦЭМ!$D$10+'СЕТ СН'!$H$6-'СЕТ СН'!$H$22</f>
        <v>1288.6690902300002</v>
      </c>
      <c r="E98" s="36">
        <f>SUMIFS(СВЦЭМ!$C$33:$C$776,СВЦЭМ!$A$33:$A$776,$A98,СВЦЭМ!$B$33:$B$776,E$83)+'СЕТ СН'!$H$12+СВЦЭМ!$D$10+'СЕТ СН'!$H$6-'СЕТ СН'!$H$22</f>
        <v>1292.2966744300002</v>
      </c>
      <c r="F98" s="36">
        <f>SUMIFS(СВЦЭМ!$C$33:$C$776,СВЦЭМ!$A$33:$A$776,$A98,СВЦЭМ!$B$33:$B$776,F$83)+'СЕТ СН'!$H$12+СВЦЭМ!$D$10+'СЕТ СН'!$H$6-'СЕТ СН'!$H$22</f>
        <v>1284.46531559</v>
      </c>
      <c r="G98" s="36">
        <f>SUMIFS(СВЦЭМ!$C$33:$C$776,СВЦЭМ!$A$33:$A$776,$A98,СВЦЭМ!$B$33:$B$776,G$83)+'СЕТ СН'!$H$12+СВЦЭМ!$D$10+'СЕТ СН'!$H$6-'СЕТ СН'!$H$22</f>
        <v>1294.29529832</v>
      </c>
      <c r="H98" s="36">
        <f>SUMIFS(СВЦЭМ!$C$33:$C$776,СВЦЭМ!$A$33:$A$776,$A98,СВЦЭМ!$B$33:$B$776,H$83)+'СЕТ СН'!$H$12+СВЦЭМ!$D$10+'СЕТ СН'!$H$6-'СЕТ СН'!$H$22</f>
        <v>1273.0324697599999</v>
      </c>
      <c r="I98" s="36">
        <f>SUMIFS(СВЦЭМ!$C$33:$C$776,СВЦЭМ!$A$33:$A$776,$A98,СВЦЭМ!$B$33:$B$776,I$83)+'СЕТ СН'!$H$12+СВЦЭМ!$D$10+'СЕТ СН'!$H$6-'СЕТ СН'!$H$22</f>
        <v>1241.0228528900002</v>
      </c>
      <c r="J98" s="36">
        <f>SUMIFS(СВЦЭМ!$C$33:$C$776,СВЦЭМ!$A$33:$A$776,$A98,СВЦЭМ!$B$33:$B$776,J$83)+'СЕТ СН'!$H$12+СВЦЭМ!$D$10+'СЕТ СН'!$H$6-'СЕТ СН'!$H$22</f>
        <v>1179.2546379800001</v>
      </c>
      <c r="K98" s="36">
        <f>SUMIFS(СВЦЭМ!$C$33:$C$776,СВЦЭМ!$A$33:$A$776,$A98,СВЦЭМ!$B$33:$B$776,K$83)+'СЕТ СН'!$H$12+СВЦЭМ!$D$10+'СЕТ СН'!$H$6-'СЕТ СН'!$H$22</f>
        <v>1112.40449145</v>
      </c>
      <c r="L98" s="36">
        <f>SUMIFS(СВЦЭМ!$C$33:$C$776,СВЦЭМ!$A$33:$A$776,$A98,СВЦЭМ!$B$33:$B$776,L$83)+'СЕТ СН'!$H$12+СВЦЭМ!$D$10+'СЕТ СН'!$H$6-'СЕТ СН'!$H$22</f>
        <v>1072.52925153</v>
      </c>
      <c r="M98" s="36">
        <f>SUMIFS(СВЦЭМ!$C$33:$C$776,СВЦЭМ!$A$33:$A$776,$A98,СВЦЭМ!$B$33:$B$776,M$83)+'СЕТ СН'!$H$12+СВЦЭМ!$D$10+'СЕТ СН'!$H$6-'СЕТ СН'!$H$22</f>
        <v>1086.5532332100001</v>
      </c>
      <c r="N98" s="36">
        <f>SUMIFS(СВЦЭМ!$C$33:$C$776,СВЦЭМ!$A$33:$A$776,$A98,СВЦЭМ!$B$33:$B$776,N$83)+'СЕТ СН'!$H$12+СВЦЭМ!$D$10+'СЕТ СН'!$H$6-'СЕТ СН'!$H$22</f>
        <v>1089.2370773</v>
      </c>
      <c r="O98" s="36">
        <f>SUMIFS(СВЦЭМ!$C$33:$C$776,СВЦЭМ!$A$33:$A$776,$A98,СВЦЭМ!$B$33:$B$776,O$83)+'СЕТ СН'!$H$12+СВЦЭМ!$D$10+'СЕТ СН'!$H$6-'СЕТ СН'!$H$22</f>
        <v>1104.5221258400002</v>
      </c>
      <c r="P98" s="36">
        <f>SUMIFS(СВЦЭМ!$C$33:$C$776,СВЦЭМ!$A$33:$A$776,$A98,СВЦЭМ!$B$33:$B$776,P$83)+'СЕТ СН'!$H$12+СВЦЭМ!$D$10+'СЕТ СН'!$H$6-'СЕТ СН'!$H$22</f>
        <v>1115.13849529</v>
      </c>
      <c r="Q98" s="36">
        <f>SUMIFS(СВЦЭМ!$C$33:$C$776,СВЦЭМ!$A$33:$A$776,$A98,СВЦЭМ!$B$33:$B$776,Q$83)+'СЕТ СН'!$H$12+СВЦЭМ!$D$10+'СЕТ СН'!$H$6-'СЕТ СН'!$H$22</f>
        <v>1106.2774885399999</v>
      </c>
      <c r="R98" s="36">
        <f>SUMIFS(СВЦЭМ!$C$33:$C$776,СВЦЭМ!$A$33:$A$776,$A98,СВЦЭМ!$B$33:$B$776,R$83)+'СЕТ СН'!$H$12+СВЦЭМ!$D$10+'СЕТ СН'!$H$6-'СЕТ СН'!$H$22</f>
        <v>1106.1761490399999</v>
      </c>
      <c r="S98" s="36">
        <f>SUMIFS(СВЦЭМ!$C$33:$C$776,СВЦЭМ!$A$33:$A$776,$A98,СВЦЭМ!$B$33:$B$776,S$83)+'СЕТ СН'!$H$12+СВЦЭМ!$D$10+'СЕТ СН'!$H$6-'СЕТ СН'!$H$22</f>
        <v>1103.69393629</v>
      </c>
      <c r="T98" s="36">
        <f>SUMIFS(СВЦЭМ!$C$33:$C$776,СВЦЭМ!$A$33:$A$776,$A98,СВЦЭМ!$B$33:$B$776,T$83)+'СЕТ СН'!$H$12+СВЦЭМ!$D$10+'СЕТ СН'!$H$6-'СЕТ СН'!$H$22</f>
        <v>1102.9105052899999</v>
      </c>
      <c r="U98" s="36">
        <f>SUMIFS(СВЦЭМ!$C$33:$C$776,СВЦЭМ!$A$33:$A$776,$A98,СВЦЭМ!$B$33:$B$776,U$83)+'СЕТ СН'!$H$12+СВЦЭМ!$D$10+'СЕТ СН'!$H$6-'СЕТ СН'!$H$22</f>
        <v>1095.45887051</v>
      </c>
      <c r="V98" s="36">
        <f>SUMIFS(СВЦЭМ!$C$33:$C$776,СВЦЭМ!$A$33:$A$776,$A98,СВЦЭМ!$B$33:$B$776,V$83)+'СЕТ СН'!$H$12+СВЦЭМ!$D$10+'СЕТ СН'!$H$6-'СЕТ СН'!$H$22</f>
        <v>1079.2994747500002</v>
      </c>
      <c r="W98" s="36">
        <f>SUMIFS(СВЦЭМ!$C$33:$C$776,СВЦЭМ!$A$33:$A$776,$A98,СВЦЭМ!$B$33:$B$776,W$83)+'СЕТ СН'!$H$12+СВЦЭМ!$D$10+'СЕТ СН'!$H$6-'СЕТ СН'!$H$22</f>
        <v>1055.76906738</v>
      </c>
      <c r="X98" s="36">
        <f>SUMIFS(СВЦЭМ!$C$33:$C$776,СВЦЭМ!$A$33:$A$776,$A98,СВЦЭМ!$B$33:$B$776,X$83)+'СЕТ СН'!$H$12+СВЦЭМ!$D$10+'СЕТ СН'!$H$6-'СЕТ СН'!$H$22</f>
        <v>1079.3643619300001</v>
      </c>
      <c r="Y98" s="36">
        <f>SUMIFS(СВЦЭМ!$C$33:$C$776,СВЦЭМ!$A$33:$A$776,$A98,СВЦЭМ!$B$33:$B$776,Y$83)+'СЕТ СН'!$H$12+СВЦЭМ!$D$10+'СЕТ СН'!$H$6-'СЕТ СН'!$H$22</f>
        <v>1174.3022078900001</v>
      </c>
    </row>
    <row r="99" spans="1:25" ht="15.75" x14ac:dyDescent="0.2">
      <c r="A99" s="35">
        <f t="shared" si="2"/>
        <v>43998</v>
      </c>
      <c r="B99" s="36">
        <f>SUMIFS(СВЦЭМ!$C$33:$C$776,СВЦЭМ!$A$33:$A$776,$A99,СВЦЭМ!$B$33:$B$776,B$83)+'СЕТ СН'!$H$12+СВЦЭМ!$D$10+'СЕТ СН'!$H$6-'СЕТ СН'!$H$22</f>
        <v>1277.6501648100002</v>
      </c>
      <c r="C99" s="36">
        <f>SUMIFS(СВЦЭМ!$C$33:$C$776,СВЦЭМ!$A$33:$A$776,$A99,СВЦЭМ!$B$33:$B$776,C$83)+'СЕТ СН'!$H$12+СВЦЭМ!$D$10+'СЕТ СН'!$H$6-'СЕТ СН'!$H$22</f>
        <v>1310.5935496699999</v>
      </c>
      <c r="D99" s="36">
        <f>SUMIFS(СВЦЭМ!$C$33:$C$776,СВЦЭМ!$A$33:$A$776,$A99,СВЦЭМ!$B$33:$B$776,D$83)+'СЕТ СН'!$H$12+СВЦЭМ!$D$10+'СЕТ СН'!$H$6-'СЕТ СН'!$H$22</f>
        <v>1329.79261354</v>
      </c>
      <c r="E99" s="36">
        <f>SUMIFS(СВЦЭМ!$C$33:$C$776,СВЦЭМ!$A$33:$A$776,$A99,СВЦЭМ!$B$33:$B$776,E$83)+'СЕТ СН'!$H$12+СВЦЭМ!$D$10+'СЕТ СН'!$H$6-'СЕТ СН'!$H$22</f>
        <v>1323.4951893</v>
      </c>
      <c r="F99" s="36">
        <f>SUMIFS(СВЦЭМ!$C$33:$C$776,СВЦЭМ!$A$33:$A$776,$A99,СВЦЭМ!$B$33:$B$776,F$83)+'СЕТ СН'!$H$12+СВЦЭМ!$D$10+'СЕТ СН'!$H$6-'СЕТ СН'!$H$22</f>
        <v>1322.4712045199999</v>
      </c>
      <c r="G99" s="36">
        <f>SUMIFS(СВЦЭМ!$C$33:$C$776,СВЦЭМ!$A$33:$A$776,$A99,СВЦЭМ!$B$33:$B$776,G$83)+'СЕТ СН'!$H$12+СВЦЭМ!$D$10+'СЕТ СН'!$H$6-'СЕТ СН'!$H$22</f>
        <v>1332.9137487600001</v>
      </c>
      <c r="H99" s="36">
        <f>SUMIFS(СВЦЭМ!$C$33:$C$776,СВЦЭМ!$A$33:$A$776,$A99,СВЦЭМ!$B$33:$B$776,H$83)+'СЕТ СН'!$H$12+СВЦЭМ!$D$10+'СЕТ СН'!$H$6-'СЕТ СН'!$H$22</f>
        <v>1332.6880966900001</v>
      </c>
      <c r="I99" s="36">
        <f>SUMIFS(СВЦЭМ!$C$33:$C$776,СВЦЭМ!$A$33:$A$776,$A99,СВЦЭМ!$B$33:$B$776,I$83)+'СЕТ СН'!$H$12+СВЦЭМ!$D$10+'СЕТ СН'!$H$6-'СЕТ СН'!$H$22</f>
        <v>1287.6140519300002</v>
      </c>
      <c r="J99" s="36">
        <f>SUMIFS(СВЦЭМ!$C$33:$C$776,СВЦЭМ!$A$33:$A$776,$A99,СВЦЭМ!$B$33:$B$776,J$83)+'СЕТ СН'!$H$12+СВЦЭМ!$D$10+'СЕТ СН'!$H$6-'СЕТ СН'!$H$22</f>
        <v>1228.03611017</v>
      </c>
      <c r="K99" s="36">
        <f>SUMIFS(СВЦЭМ!$C$33:$C$776,СВЦЭМ!$A$33:$A$776,$A99,СВЦЭМ!$B$33:$B$776,K$83)+'СЕТ СН'!$H$12+СВЦЭМ!$D$10+'СЕТ СН'!$H$6-'СЕТ СН'!$H$22</f>
        <v>1149.49336361</v>
      </c>
      <c r="L99" s="36">
        <f>SUMIFS(СВЦЭМ!$C$33:$C$776,СВЦЭМ!$A$33:$A$776,$A99,СВЦЭМ!$B$33:$B$776,L$83)+'СЕТ СН'!$H$12+СВЦЭМ!$D$10+'СЕТ СН'!$H$6-'СЕТ СН'!$H$22</f>
        <v>1102.0777600500001</v>
      </c>
      <c r="M99" s="36">
        <f>SUMIFS(СВЦЭМ!$C$33:$C$776,СВЦЭМ!$A$33:$A$776,$A99,СВЦЭМ!$B$33:$B$776,M$83)+'СЕТ СН'!$H$12+СВЦЭМ!$D$10+'СЕТ СН'!$H$6-'СЕТ СН'!$H$22</f>
        <v>1100.6958802500001</v>
      </c>
      <c r="N99" s="36">
        <f>SUMIFS(СВЦЭМ!$C$33:$C$776,СВЦЭМ!$A$33:$A$776,$A99,СВЦЭМ!$B$33:$B$776,N$83)+'СЕТ СН'!$H$12+СВЦЭМ!$D$10+'СЕТ СН'!$H$6-'СЕТ СН'!$H$22</f>
        <v>1103.94965052</v>
      </c>
      <c r="O99" s="36">
        <f>SUMIFS(СВЦЭМ!$C$33:$C$776,СВЦЭМ!$A$33:$A$776,$A99,СВЦЭМ!$B$33:$B$776,O$83)+'СЕТ СН'!$H$12+СВЦЭМ!$D$10+'СЕТ СН'!$H$6-'СЕТ СН'!$H$22</f>
        <v>1114.77252232</v>
      </c>
      <c r="P99" s="36">
        <f>SUMIFS(СВЦЭМ!$C$33:$C$776,СВЦЭМ!$A$33:$A$776,$A99,СВЦЭМ!$B$33:$B$776,P$83)+'СЕТ СН'!$H$12+СВЦЭМ!$D$10+'СЕТ СН'!$H$6-'СЕТ СН'!$H$22</f>
        <v>1113.63479097</v>
      </c>
      <c r="Q99" s="36">
        <f>SUMIFS(СВЦЭМ!$C$33:$C$776,СВЦЭМ!$A$33:$A$776,$A99,СВЦЭМ!$B$33:$B$776,Q$83)+'СЕТ СН'!$H$12+СВЦЭМ!$D$10+'СЕТ СН'!$H$6-'СЕТ СН'!$H$22</f>
        <v>1115.9675578700001</v>
      </c>
      <c r="R99" s="36">
        <f>SUMIFS(СВЦЭМ!$C$33:$C$776,СВЦЭМ!$A$33:$A$776,$A99,СВЦЭМ!$B$33:$B$776,R$83)+'СЕТ СН'!$H$12+СВЦЭМ!$D$10+'СЕТ СН'!$H$6-'СЕТ СН'!$H$22</f>
        <v>1114.9199886500001</v>
      </c>
      <c r="S99" s="36">
        <f>SUMIFS(СВЦЭМ!$C$33:$C$776,СВЦЭМ!$A$33:$A$776,$A99,СВЦЭМ!$B$33:$B$776,S$83)+'СЕТ СН'!$H$12+СВЦЭМ!$D$10+'СЕТ СН'!$H$6-'СЕТ СН'!$H$22</f>
        <v>1116.2755694</v>
      </c>
      <c r="T99" s="36">
        <f>SUMIFS(СВЦЭМ!$C$33:$C$776,СВЦЭМ!$A$33:$A$776,$A99,СВЦЭМ!$B$33:$B$776,T$83)+'СЕТ СН'!$H$12+СВЦЭМ!$D$10+'СЕТ СН'!$H$6-'СЕТ СН'!$H$22</f>
        <v>1109.7289473999999</v>
      </c>
      <c r="U99" s="36">
        <f>SUMIFS(СВЦЭМ!$C$33:$C$776,СВЦЭМ!$A$33:$A$776,$A99,СВЦЭМ!$B$33:$B$776,U$83)+'СЕТ СН'!$H$12+СВЦЭМ!$D$10+'СЕТ СН'!$H$6-'СЕТ СН'!$H$22</f>
        <v>1101.70434722</v>
      </c>
      <c r="V99" s="36">
        <f>SUMIFS(СВЦЭМ!$C$33:$C$776,СВЦЭМ!$A$33:$A$776,$A99,СВЦЭМ!$B$33:$B$776,V$83)+'СЕТ СН'!$H$12+СВЦЭМ!$D$10+'СЕТ СН'!$H$6-'СЕТ СН'!$H$22</f>
        <v>1063.9959713799999</v>
      </c>
      <c r="W99" s="36">
        <f>SUMIFS(СВЦЭМ!$C$33:$C$776,СВЦЭМ!$A$33:$A$776,$A99,СВЦЭМ!$B$33:$B$776,W$83)+'СЕТ СН'!$H$12+СВЦЭМ!$D$10+'СЕТ СН'!$H$6-'СЕТ СН'!$H$22</f>
        <v>1063.1008001</v>
      </c>
      <c r="X99" s="36">
        <f>SUMIFS(СВЦЭМ!$C$33:$C$776,СВЦЭМ!$A$33:$A$776,$A99,СВЦЭМ!$B$33:$B$776,X$83)+'СЕТ СН'!$H$12+СВЦЭМ!$D$10+'СЕТ СН'!$H$6-'СЕТ СН'!$H$22</f>
        <v>1117.6527917200001</v>
      </c>
      <c r="Y99" s="36">
        <f>SUMIFS(СВЦЭМ!$C$33:$C$776,СВЦЭМ!$A$33:$A$776,$A99,СВЦЭМ!$B$33:$B$776,Y$83)+'СЕТ СН'!$H$12+СВЦЭМ!$D$10+'СЕТ СН'!$H$6-'СЕТ СН'!$H$22</f>
        <v>1190.7891828699999</v>
      </c>
    </row>
    <row r="100" spans="1:25" ht="15.75" x14ac:dyDescent="0.2">
      <c r="A100" s="35">
        <f t="shared" si="2"/>
        <v>43999</v>
      </c>
      <c r="B100" s="36">
        <f>SUMIFS(СВЦЭМ!$C$33:$C$776,СВЦЭМ!$A$33:$A$776,$A100,СВЦЭМ!$B$33:$B$776,B$83)+'СЕТ СН'!$H$12+СВЦЭМ!$D$10+'СЕТ СН'!$H$6-'СЕТ СН'!$H$22</f>
        <v>1309.8195352500002</v>
      </c>
      <c r="C100" s="36">
        <f>SUMIFS(СВЦЭМ!$C$33:$C$776,СВЦЭМ!$A$33:$A$776,$A100,СВЦЭМ!$B$33:$B$776,C$83)+'СЕТ СН'!$H$12+СВЦЭМ!$D$10+'СЕТ СН'!$H$6-'СЕТ СН'!$H$22</f>
        <v>1349.1534836599999</v>
      </c>
      <c r="D100" s="36">
        <f>SUMIFS(СВЦЭМ!$C$33:$C$776,СВЦЭМ!$A$33:$A$776,$A100,СВЦЭМ!$B$33:$B$776,D$83)+'СЕТ СН'!$H$12+СВЦЭМ!$D$10+'СЕТ СН'!$H$6-'СЕТ СН'!$H$22</f>
        <v>1331.8184231300002</v>
      </c>
      <c r="E100" s="36">
        <f>SUMIFS(СВЦЭМ!$C$33:$C$776,СВЦЭМ!$A$33:$A$776,$A100,СВЦЭМ!$B$33:$B$776,E$83)+'СЕТ СН'!$H$12+СВЦЭМ!$D$10+'СЕТ СН'!$H$6-'СЕТ СН'!$H$22</f>
        <v>1316.7816882699999</v>
      </c>
      <c r="F100" s="36">
        <f>SUMIFS(СВЦЭМ!$C$33:$C$776,СВЦЭМ!$A$33:$A$776,$A100,СВЦЭМ!$B$33:$B$776,F$83)+'СЕТ СН'!$H$12+СВЦЭМ!$D$10+'СЕТ СН'!$H$6-'СЕТ СН'!$H$22</f>
        <v>1311.08439284</v>
      </c>
      <c r="G100" s="36">
        <f>SUMIFS(СВЦЭМ!$C$33:$C$776,СВЦЭМ!$A$33:$A$776,$A100,СВЦЭМ!$B$33:$B$776,G$83)+'СЕТ СН'!$H$12+СВЦЭМ!$D$10+'СЕТ СН'!$H$6-'СЕТ СН'!$H$22</f>
        <v>1321.9642518300002</v>
      </c>
      <c r="H100" s="36">
        <f>SUMIFS(СВЦЭМ!$C$33:$C$776,СВЦЭМ!$A$33:$A$776,$A100,СВЦЭМ!$B$33:$B$776,H$83)+'СЕТ СН'!$H$12+СВЦЭМ!$D$10+'СЕТ СН'!$H$6-'СЕТ СН'!$H$22</f>
        <v>1353.5491283000001</v>
      </c>
      <c r="I100" s="36">
        <f>SUMIFS(СВЦЭМ!$C$33:$C$776,СВЦЭМ!$A$33:$A$776,$A100,СВЦЭМ!$B$33:$B$776,I$83)+'СЕТ СН'!$H$12+СВЦЭМ!$D$10+'СЕТ СН'!$H$6-'СЕТ СН'!$H$22</f>
        <v>1326.6407067</v>
      </c>
      <c r="J100" s="36">
        <f>SUMIFS(СВЦЭМ!$C$33:$C$776,СВЦЭМ!$A$33:$A$776,$A100,СВЦЭМ!$B$33:$B$776,J$83)+'СЕТ СН'!$H$12+СВЦЭМ!$D$10+'СЕТ СН'!$H$6-'СЕТ СН'!$H$22</f>
        <v>1267.1400244599999</v>
      </c>
      <c r="K100" s="36">
        <f>SUMIFS(СВЦЭМ!$C$33:$C$776,СВЦЭМ!$A$33:$A$776,$A100,СВЦЭМ!$B$33:$B$776,K$83)+'СЕТ СН'!$H$12+СВЦЭМ!$D$10+'СЕТ СН'!$H$6-'СЕТ СН'!$H$22</f>
        <v>1171.87896905</v>
      </c>
      <c r="L100" s="36">
        <f>SUMIFS(СВЦЭМ!$C$33:$C$776,СВЦЭМ!$A$33:$A$776,$A100,СВЦЭМ!$B$33:$B$776,L$83)+'СЕТ СН'!$H$12+СВЦЭМ!$D$10+'СЕТ СН'!$H$6-'СЕТ СН'!$H$22</f>
        <v>1098.8478665800001</v>
      </c>
      <c r="M100" s="36">
        <f>SUMIFS(СВЦЭМ!$C$33:$C$776,СВЦЭМ!$A$33:$A$776,$A100,СВЦЭМ!$B$33:$B$776,M$83)+'СЕТ СН'!$H$12+СВЦЭМ!$D$10+'СЕТ СН'!$H$6-'СЕТ СН'!$H$22</f>
        <v>1087.08738632</v>
      </c>
      <c r="N100" s="36">
        <f>SUMIFS(СВЦЭМ!$C$33:$C$776,СВЦЭМ!$A$33:$A$776,$A100,СВЦЭМ!$B$33:$B$776,N$83)+'СЕТ СН'!$H$12+СВЦЭМ!$D$10+'СЕТ СН'!$H$6-'СЕТ СН'!$H$22</f>
        <v>1091.6801004399999</v>
      </c>
      <c r="O100" s="36">
        <f>SUMIFS(СВЦЭМ!$C$33:$C$776,СВЦЭМ!$A$33:$A$776,$A100,СВЦЭМ!$B$33:$B$776,O$83)+'СЕТ СН'!$H$12+СВЦЭМ!$D$10+'СЕТ СН'!$H$6-'СЕТ СН'!$H$22</f>
        <v>1104.48543997</v>
      </c>
      <c r="P100" s="36">
        <f>SUMIFS(СВЦЭМ!$C$33:$C$776,СВЦЭМ!$A$33:$A$776,$A100,СВЦЭМ!$B$33:$B$776,P$83)+'СЕТ СН'!$H$12+СВЦЭМ!$D$10+'СЕТ СН'!$H$6-'СЕТ СН'!$H$22</f>
        <v>1120.30831227</v>
      </c>
      <c r="Q100" s="36">
        <f>SUMIFS(СВЦЭМ!$C$33:$C$776,СВЦЭМ!$A$33:$A$776,$A100,СВЦЭМ!$B$33:$B$776,Q$83)+'СЕТ СН'!$H$12+СВЦЭМ!$D$10+'СЕТ СН'!$H$6-'СЕТ СН'!$H$22</f>
        <v>1108.6378687800002</v>
      </c>
      <c r="R100" s="36">
        <f>SUMIFS(СВЦЭМ!$C$33:$C$776,СВЦЭМ!$A$33:$A$776,$A100,СВЦЭМ!$B$33:$B$776,R$83)+'СЕТ СН'!$H$12+СВЦЭМ!$D$10+'СЕТ СН'!$H$6-'СЕТ СН'!$H$22</f>
        <v>1104.6846162000002</v>
      </c>
      <c r="S100" s="36">
        <f>SUMIFS(СВЦЭМ!$C$33:$C$776,СВЦЭМ!$A$33:$A$776,$A100,СВЦЭМ!$B$33:$B$776,S$83)+'СЕТ СН'!$H$12+СВЦЭМ!$D$10+'СЕТ СН'!$H$6-'СЕТ СН'!$H$22</f>
        <v>1106.2799228700001</v>
      </c>
      <c r="T100" s="36">
        <f>SUMIFS(СВЦЭМ!$C$33:$C$776,СВЦЭМ!$A$33:$A$776,$A100,СВЦЭМ!$B$33:$B$776,T$83)+'СЕТ СН'!$H$12+СВЦЭМ!$D$10+'СЕТ СН'!$H$6-'СЕТ СН'!$H$22</f>
        <v>1116.74919058</v>
      </c>
      <c r="U100" s="36">
        <f>SUMIFS(СВЦЭМ!$C$33:$C$776,СВЦЭМ!$A$33:$A$776,$A100,СВЦЭМ!$B$33:$B$776,U$83)+'СЕТ СН'!$H$12+СВЦЭМ!$D$10+'СЕТ СН'!$H$6-'СЕТ СН'!$H$22</f>
        <v>1101.31879695</v>
      </c>
      <c r="V100" s="36">
        <f>SUMIFS(СВЦЭМ!$C$33:$C$776,СВЦЭМ!$A$33:$A$776,$A100,СВЦЭМ!$B$33:$B$776,V$83)+'СЕТ СН'!$H$12+СВЦЭМ!$D$10+'СЕТ СН'!$H$6-'СЕТ СН'!$H$22</f>
        <v>1094.66179386</v>
      </c>
      <c r="W100" s="36">
        <f>SUMIFS(СВЦЭМ!$C$33:$C$776,СВЦЭМ!$A$33:$A$776,$A100,СВЦЭМ!$B$33:$B$776,W$83)+'СЕТ СН'!$H$12+СВЦЭМ!$D$10+'СЕТ СН'!$H$6-'СЕТ СН'!$H$22</f>
        <v>1100.0476912600002</v>
      </c>
      <c r="X100" s="36">
        <f>SUMIFS(СВЦЭМ!$C$33:$C$776,СВЦЭМ!$A$33:$A$776,$A100,СВЦЭМ!$B$33:$B$776,X$83)+'СЕТ СН'!$H$12+СВЦЭМ!$D$10+'СЕТ СН'!$H$6-'СЕТ СН'!$H$22</f>
        <v>1144.5217106800001</v>
      </c>
      <c r="Y100" s="36">
        <f>SUMIFS(СВЦЭМ!$C$33:$C$776,СВЦЭМ!$A$33:$A$776,$A100,СВЦЭМ!$B$33:$B$776,Y$83)+'СЕТ СН'!$H$12+СВЦЭМ!$D$10+'СЕТ СН'!$H$6-'СЕТ СН'!$H$22</f>
        <v>1227.41248004</v>
      </c>
    </row>
    <row r="101" spans="1:25" ht="15.75" x14ac:dyDescent="0.2">
      <c r="A101" s="35">
        <f t="shared" si="2"/>
        <v>44000</v>
      </c>
      <c r="B101" s="36">
        <f>SUMIFS(СВЦЭМ!$C$33:$C$776,СВЦЭМ!$A$33:$A$776,$A101,СВЦЭМ!$B$33:$B$776,B$83)+'СЕТ СН'!$H$12+СВЦЭМ!$D$10+'СЕТ СН'!$H$6-'СЕТ СН'!$H$22</f>
        <v>1199.7779945900002</v>
      </c>
      <c r="C101" s="36">
        <f>SUMIFS(СВЦЭМ!$C$33:$C$776,СВЦЭМ!$A$33:$A$776,$A101,СВЦЭМ!$B$33:$B$776,C$83)+'СЕТ СН'!$H$12+СВЦЭМ!$D$10+'СЕТ СН'!$H$6-'СЕТ СН'!$H$22</f>
        <v>1176.0157286900001</v>
      </c>
      <c r="D101" s="36">
        <f>SUMIFS(СВЦЭМ!$C$33:$C$776,СВЦЭМ!$A$33:$A$776,$A101,СВЦЭМ!$B$33:$B$776,D$83)+'СЕТ СН'!$H$12+СВЦЭМ!$D$10+'СЕТ СН'!$H$6-'СЕТ СН'!$H$22</f>
        <v>1204.0992503900002</v>
      </c>
      <c r="E101" s="36">
        <f>SUMIFS(СВЦЭМ!$C$33:$C$776,СВЦЭМ!$A$33:$A$776,$A101,СВЦЭМ!$B$33:$B$776,E$83)+'СЕТ СН'!$H$12+СВЦЭМ!$D$10+'СЕТ СН'!$H$6-'СЕТ СН'!$H$22</f>
        <v>1214.1182881300001</v>
      </c>
      <c r="F101" s="36">
        <f>SUMIFS(СВЦЭМ!$C$33:$C$776,СВЦЭМ!$A$33:$A$776,$A101,СВЦЭМ!$B$33:$B$776,F$83)+'СЕТ СН'!$H$12+СВЦЭМ!$D$10+'СЕТ СН'!$H$6-'СЕТ СН'!$H$22</f>
        <v>1213.6392074</v>
      </c>
      <c r="G101" s="36">
        <f>SUMIFS(СВЦЭМ!$C$33:$C$776,СВЦЭМ!$A$33:$A$776,$A101,СВЦЭМ!$B$33:$B$776,G$83)+'СЕТ СН'!$H$12+СВЦЭМ!$D$10+'СЕТ СН'!$H$6-'СЕТ СН'!$H$22</f>
        <v>1328.5874536400001</v>
      </c>
      <c r="H101" s="36">
        <f>SUMIFS(СВЦЭМ!$C$33:$C$776,СВЦЭМ!$A$33:$A$776,$A101,СВЦЭМ!$B$33:$B$776,H$83)+'СЕТ СН'!$H$12+СВЦЭМ!$D$10+'СЕТ СН'!$H$6-'СЕТ СН'!$H$22</f>
        <v>1288.3362926099999</v>
      </c>
      <c r="I101" s="36">
        <f>SUMIFS(СВЦЭМ!$C$33:$C$776,СВЦЭМ!$A$33:$A$776,$A101,СВЦЭМ!$B$33:$B$776,I$83)+'СЕТ СН'!$H$12+СВЦЭМ!$D$10+'СЕТ СН'!$H$6-'СЕТ СН'!$H$22</f>
        <v>1281.59177522</v>
      </c>
      <c r="J101" s="36">
        <f>SUMIFS(СВЦЭМ!$C$33:$C$776,СВЦЭМ!$A$33:$A$776,$A101,СВЦЭМ!$B$33:$B$776,J$83)+'СЕТ СН'!$H$12+СВЦЭМ!$D$10+'СЕТ СН'!$H$6-'СЕТ СН'!$H$22</f>
        <v>1282.61364637</v>
      </c>
      <c r="K101" s="36">
        <f>SUMIFS(СВЦЭМ!$C$33:$C$776,СВЦЭМ!$A$33:$A$776,$A101,СВЦЭМ!$B$33:$B$776,K$83)+'СЕТ СН'!$H$12+СВЦЭМ!$D$10+'СЕТ СН'!$H$6-'СЕТ СН'!$H$22</f>
        <v>1201.3159402000001</v>
      </c>
      <c r="L101" s="36">
        <f>SUMIFS(СВЦЭМ!$C$33:$C$776,СВЦЭМ!$A$33:$A$776,$A101,СВЦЭМ!$B$33:$B$776,L$83)+'СЕТ СН'!$H$12+СВЦЭМ!$D$10+'СЕТ СН'!$H$6-'СЕТ СН'!$H$22</f>
        <v>1143.6702612200002</v>
      </c>
      <c r="M101" s="36">
        <f>SUMIFS(СВЦЭМ!$C$33:$C$776,СВЦЭМ!$A$33:$A$776,$A101,СВЦЭМ!$B$33:$B$776,M$83)+'СЕТ СН'!$H$12+СВЦЭМ!$D$10+'СЕТ СН'!$H$6-'СЕТ СН'!$H$22</f>
        <v>1128.6176870200002</v>
      </c>
      <c r="N101" s="36">
        <f>SUMIFS(СВЦЭМ!$C$33:$C$776,СВЦЭМ!$A$33:$A$776,$A101,СВЦЭМ!$B$33:$B$776,N$83)+'СЕТ СН'!$H$12+СВЦЭМ!$D$10+'СЕТ СН'!$H$6-'СЕТ СН'!$H$22</f>
        <v>1143.8127648</v>
      </c>
      <c r="O101" s="36">
        <f>SUMIFS(СВЦЭМ!$C$33:$C$776,СВЦЭМ!$A$33:$A$776,$A101,СВЦЭМ!$B$33:$B$776,O$83)+'СЕТ СН'!$H$12+СВЦЭМ!$D$10+'СЕТ СН'!$H$6-'СЕТ СН'!$H$22</f>
        <v>1158.9705852000002</v>
      </c>
      <c r="P101" s="36">
        <f>SUMIFS(СВЦЭМ!$C$33:$C$776,СВЦЭМ!$A$33:$A$776,$A101,СВЦЭМ!$B$33:$B$776,P$83)+'СЕТ СН'!$H$12+СВЦЭМ!$D$10+'СЕТ СН'!$H$6-'СЕТ СН'!$H$22</f>
        <v>1154.0359194900002</v>
      </c>
      <c r="Q101" s="36">
        <f>SUMIFS(СВЦЭМ!$C$33:$C$776,СВЦЭМ!$A$33:$A$776,$A101,СВЦЭМ!$B$33:$B$776,Q$83)+'СЕТ СН'!$H$12+СВЦЭМ!$D$10+'СЕТ СН'!$H$6-'СЕТ СН'!$H$22</f>
        <v>1157.3365908300002</v>
      </c>
      <c r="R101" s="36">
        <f>SUMIFS(СВЦЭМ!$C$33:$C$776,СВЦЭМ!$A$33:$A$776,$A101,СВЦЭМ!$B$33:$B$776,R$83)+'СЕТ СН'!$H$12+СВЦЭМ!$D$10+'СЕТ СН'!$H$6-'СЕТ СН'!$H$22</f>
        <v>1154.4791235800001</v>
      </c>
      <c r="S101" s="36">
        <f>SUMIFS(СВЦЭМ!$C$33:$C$776,СВЦЭМ!$A$33:$A$776,$A101,СВЦЭМ!$B$33:$B$776,S$83)+'СЕТ СН'!$H$12+СВЦЭМ!$D$10+'СЕТ СН'!$H$6-'СЕТ СН'!$H$22</f>
        <v>1167.0229548000002</v>
      </c>
      <c r="T101" s="36">
        <f>SUMIFS(СВЦЭМ!$C$33:$C$776,СВЦЭМ!$A$33:$A$776,$A101,СВЦЭМ!$B$33:$B$776,T$83)+'СЕТ СН'!$H$12+СВЦЭМ!$D$10+'СЕТ СН'!$H$6-'СЕТ СН'!$H$22</f>
        <v>1163.0679859699999</v>
      </c>
      <c r="U101" s="36">
        <f>SUMIFS(СВЦЭМ!$C$33:$C$776,СВЦЭМ!$A$33:$A$776,$A101,СВЦЭМ!$B$33:$B$776,U$83)+'СЕТ СН'!$H$12+СВЦЭМ!$D$10+'СЕТ СН'!$H$6-'СЕТ СН'!$H$22</f>
        <v>1163.3619700300001</v>
      </c>
      <c r="V101" s="36">
        <f>SUMIFS(СВЦЭМ!$C$33:$C$776,СВЦЭМ!$A$33:$A$776,$A101,СВЦЭМ!$B$33:$B$776,V$83)+'СЕТ СН'!$H$12+СВЦЭМ!$D$10+'СЕТ СН'!$H$6-'СЕТ СН'!$H$22</f>
        <v>1144.4337887199999</v>
      </c>
      <c r="W101" s="36">
        <f>SUMIFS(СВЦЭМ!$C$33:$C$776,СВЦЭМ!$A$33:$A$776,$A101,СВЦЭМ!$B$33:$B$776,W$83)+'СЕТ СН'!$H$12+СВЦЭМ!$D$10+'СЕТ СН'!$H$6-'СЕТ СН'!$H$22</f>
        <v>1137.18765343</v>
      </c>
      <c r="X101" s="36">
        <f>SUMIFS(СВЦЭМ!$C$33:$C$776,СВЦЭМ!$A$33:$A$776,$A101,СВЦЭМ!$B$33:$B$776,X$83)+'СЕТ СН'!$H$12+СВЦЭМ!$D$10+'СЕТ СН'!$H$6-'СЕТ СН'!$H$22</f>
        <v>1181.15901222</v>
      </c>
      <c r="Y101" s="36">
        <f>SUMIFS(СВЦЭМ!$C$33:$C$776,СВЦЭМ!$A$33:$A$776,$A101,СВЦЭМ!$B$33:$B$776,Y$83)+'СЕТ СН'!$H$12+СВЦЭМ!$D$10+'СЕТ СН'!$H$6-'СЕТ СН'!$H$22</f>
        <v>1191.31925716</v>
      </c>
    </row>
    <row r="102" spans="1:25" ht="15.75" x14ac:dyDescent="0.2">
      <c r="A102" s="35">
        <f t="shared" si="2"/>
        <v>44001</v>
      </c>
      <c r="B102" s="36">
        <f>SUMIFS(СВЦЭМ!$C$33:$C$776,СВЦЭМ!$A$33:$A$776,$A102,СВЦЭМ!$B$33:$B$776,B$83)+'СЕТ СН'!$H$12+СВЦЭМ!$D$10+'СЕТ СН'!$H$6-'СЕТ СН'!$H$22</f>
        <v>1300.9376537100002</v>
      </c>
      <c r="C102" s="36">
        <f>SUMIFS(СВЦЭМ!$C$33:$C$776,СВЦЭМ!$A$33:$A$776,$A102,СВЦЭМ!$B$33:$B$776,C$83)+'СЕТ СН'!$H$12+СВЦЭМ!$D$10+'СЕТ СН'!$H$6-'СЕТ СН'!$H$22</f>
        <v>1337.6030287900001</v>
      </c>
      <c r="D102" s="36">
        <f>SUMIFS(СВЦЭМ!$C$33:$C$776,СВЦЭМ!$A$33:$A$776,$A102,СВЦЭМ!$B$33:$B$776,D$83)+'СЕТ СН'!$H$12+СВЦЭМ!$D$10+'СЕТ СН'!$H$6-'СЕТ СН'!$H$22</f>
        <v>1343.9497729899999</v>
      </c>
      <c r="E102" s="36">
        <f>SUMIFS(СВЦЭМ!$C$33:$C$776,СВЦЭМ!$A$33:$A$776,$A102,СВЦЭМ!$B$33:$B$776,E$83)+'СЕТ СН'!$H$12+СВЦЭМ!$D$10+'СЕТ СН'!$H$6-'СЕТ СН'!$H$22</f>
        <v>1332.9196825900001</v>
      </c>
      <c r="F102" s="36">
        <f>SUMIFS(СВЦЭМ!$C$33:$C$776,СВЦЭМ!$A$33:$A$776,$A102,СВЦЭМ!$B$33:$B$776,F$83)+'СЕТ СН'!$H$12+СВЦЭМ!$D$10+'СЕТ СН'!$H$6-'СЕТ СН'!$H$22</f>
        <v>1328.5137245999999</v>
      </c>
      <c r="G102" s="36">
        <f>SUMIFS(СВЦЭМ!$C$33:$C$776,СВЦЭМ!$A$33:$A$776,$A102,СВЦЭМ!$B$33:$B$776,G$83)+'СЕТ СН'!$H$12+СВЦЭМ!$D$10+'СЕТ СН'!$H$6-'СЕТ СН'!$H$22</f>
        <v>1337.0839421000001</v>
      </c>
      <c r="H102" s="36">
        <f>SUMIFS(СВЦЭМ!$C$33:$C$776,СВЦЭМ!$A$33:$A$776,$A102,СВЦЭМ!$B$33:$B$776,H$83)+'СЕТ СН'!$H$12+СВЦЭМ!$D$10+'СЕТ СН'!$H$6-'СЕТ СН'!$H$22</f>
        <v>1353.98891144</v>
      </c>
      <c r="I102" s="36">
        <f>SUMIFS(СВЦЭМ!$C$33:$C$776,СВЦЭМ!$A$33:$A$776,$A102,СВЦЭМ!$B$33:$B$776,I$83)+'СЕТ СН'!$H$12+СВЦЭМ!$D$10+'СЕТ СН'!$H$6-'СЕТ СН'!$H$22</f>
        <v>1338.8576792200001</v>
      </c>
      <c r="J102" s="36">
        <f>SUMIFS(СВЦЭМ!$C$33:$C$776,СВЦЭМ!$A$33:$A$776,$A102,СВЦЭМ!$B$33:$B$776,J$83)+'СЕТ СН'!$H$12+СВЦЭМ!$D$10+'СЕТ СН'!$H$6-'СЕТ СН'!$H$22</f>
        <v>1235.9405637700002</v>
      </c>
      <c r="K102" s="36">
        <f>SUMIFS(СВЦЭМ!$C$33:$C$776,СВЦЭМ!$A$33:$A$776,$A102,СВЦЭМ!$B$33:$B$776,K$83)+'СЕТ СН'!$H$12+СВЦЭМ!$D$10+'СЕТ СН'!$H$6-'СЕТ СН'!$H$22</f>
        <v>1148.15462428</v>
      </c>
      <c r="L102" s="36">
        <f>SUMIFS(СВЦЭМ!$C$33:$C$776,СВЦЭМ!$A$33:$A$776,$A102,СВЦЭМ!$B$33:$B$776,L$83)+'СЕТ СН'!$H$12+СВЦЭМ!$D$10+'СЕТ СН'!$H$6-'СЕТ СН'!$H$22</f>
        <v>1100.70916605</v>
      </c>
      <c r="M102" s="36">
        <f>SUMIFS(СВЦЭМ!$C$33:$C$776,СВЦЭМ!$A$33:$A$776,$A102,СВЦЭМ!$B$33:$B$776,M$83)+'СЕТ СН'!$H$12+СВЦЭМ!$D$10+'СЕТ СН'!$H$6-'СЕТ СН'!$H$22</f>
        <v>1099.67028592</v>
      </c>
      <c r="N102" s="36">
        <f>SUMIFS(СВЦЭМ!$C$33:$C$776,СВЦЭМ!$A$33:$A$776,$A102,СВЦЭМ!$B$33:$B$776,N$83)+'СЕТ СН'!$H$12+СВЦЭМ!$D$10+'СЕТ СН'!$H$6-'СЕТ СН'!$H$22</f>
        <v>1100.5228816900001</v>
      </c>
      <c r="O102" s="36">
        <f>SUMIFS(СВЦЭМ!$C$33:$C$776,СВЦЭМ!$A$33:$A$776,$A102,СВЦЭМ!$B$33:$B$776,O$83)+'СЕТ СН'!$H$12+СВЦЭМ!$D$10+'СЕТ СН'!$H$6-'СЕТ СН'!$H$22</f>
        <v>1118.06612552</v>
      </c>
      <c r="P102" s="36">
        <f>SUMIFS(СВЦЭМ!$C$33:$C$776,СВЦЭМ!$A$33:$A$776,$A102,СВЦЭМ!$B$33:$B$776,P$83)+'СЕТ СН'!$H$12+СВЦЭМ!$D$10+'СЕТ СН'!$H$6-'СЕТ СН'!$H$22</f>
        <v>1107.43263523</v>
      </c>
      <c r="Q102" s="36">
        <f>SUMIFS(СВЦЭМ!$C$33:$C$776,СВЦЭМ!$A$33:$A$776,$A102,СВЦЭМ!$B$33:$B$776,Q$83)+'СЕТ СН'!$H$12+СВЦЭМ!$D$10+'СЕТ СН'!$H$6-'СЕТ СН'!$H$22</f>
        <v>1117.1548263200002</v>
      </c>
      <c r="R102" s="36">
        <f>SUMIFS(СВЦЭМ!$C$33:$C$776,СВЦЭМ!$A$33:$A$776,$A102,СВЦЭМ!$B$33:$B$776,R$83)+'СЕТ СН'!$H$12+СВЦЭМ!$D$10+'СЕТ СН'!$H$6-'СЕТ СН'!$H$22</f>
        <v>1113.1785155500002</v>
      </c>
      <c r="S102" s="36">
        <f>SUMIFS(СВЦЭМ!$C$33:$C$776,СВЦЭМ!$A$33:$A$776,$A102,СВЦЭМ!$B$33:$B$776,S$83)+'СЕТ СН'!$H$12+СВЦЭМ!$D$10+'СЕТ СН'!$H$6-'СЕТ СН'!$H$22</f>
        <v>1135.4637734200001</v>
      </c>
      <c r="T102" s="36">
        <f>SUMIFS(СВЦЭМ!$C$33:$C$776,СВЦЭМ!$A$33:$A$776,$A102,СВЦЭМ!$B$33:$B$776,T$83)+'СЕТ СН'!$H$12+СВЦЭМ!$D$10+'СЕТ СН'!$H$6-'СЕТ СН'!$H$22</f>
        <v>1130.4043663500001</v>
      </c>
      <c r="U102" s="36">
        <f>SUMIFS(СВЦЭМ!$C$33:$C$776,СВЦЭМ!$A$33:$A$776,$A102,СВЦЭМ!$B$33:$B$776,U$83)+'СЕТ СН'!$H$12+СВЦЭМ!$D$10+'СЕТ СН'!$H$6-'СЕТ СН'!$H$22</f>
        <v>1120.5320597099999</v>
      </c>
      <c r="V102" s="36">
        <f>SUMIFS(СВЦЭМ!$C$33:$C$776,СВЦЭМ!$A$33:$A$776,$A102,СВЦЭМ!$B$33:$B$776,V$83)+'СЕТ СН'!$H$12+СВЦЭМ!$D$10+'СЕТ СН'!$H$6-'СЕТ СН'!$H$22</f>
        <v>1099.9912640699999</v>
      </c>
      <c r="W102" s="36">
        <f>SUMIFS(СВЦЭМ!$C$33:$C$776,СВЦЭМ!$A$33:$A$776,$A102,СВЦЭМ!$B$33:$B$776,W$83)+'СЕТ СН'!$H$12+СВЦЭМ!$D$10+'СЕТ СН'!$H$6-'СЕТ СН'!$H$22</f>
        <v>1099.4357698399999</v>
      </c>
      <c r="X102" s="36">
        <f>SUMIFS(СВЦЭМ!$C$33:$C$776,СВЦЭМ!$A$33:$A$776,$A102,СВЦЭМ!$B$33:$B$776,X$83)+'СЕТ СН'!$H$12+СВЦЭМ!$D$10+'СЕТ СН'!$H$6-'СЕТ СН'!$H$22</f>
        <v>1147.07404939</v>
      </c>
      <c r="Y102" s="36">
        <f>SUMIFS(СВЦЭМ!$C$33:$C$776,СВЦЭМ!$A$33:$A$776,$A102,СВЦЭМ!$B$33:$B$776,Y$83)+'СЕТ СН'!$H$12+СВЦЭМ!$D$10+'СЕТ СН'!$H$6-'СЕТ СН'!$H$22</f>
        <v>1233.4865019900001</v>
      </c>
    </row>
    <row r="103" spans="1:25" ht="15.75" x14ac:dyDescent="0.2">
      <c r="A103" s="35">
        <f t="shared" si="2"/>
        <v>44002</v>
      </c>
      <c r="B103" s="36">
        <f>SUMIFS(СВЦЭМ!$C$33:$C$776,СВЦЭМ!$A$33:$A$776,$A103,СВЦЭМ!$B$33:$B$776,B$83)+'СЕТ СН'!$H$12+СВЦЭМ!$D$10+'СЕТ СН'!$H$6-'СЕТ СН'!$H$22</f>
        <v>1294.67175911</v>
      </c>
      <c r="C103" s="36">
        <f>SUMIFS(СВЦЭМ!$C$33:$C$776,СВЦЭМ!$A$33:$A$776,$A103,СВЦЭМ!$B$33:$B$776,C$83)+'СЕТ СН'!$H$12+СВЦЭМ!$D$10+'СЕТ СН'!$H$6-'СЕТ СН'!$H$22</f>
        <v>1323.4865903499999</v>
      </c>
      <c r="D103" s="36">
        <f>SUMIFS(СВЦЭМ!$C$33:$C$776,СВЦЭМ!$A$33:$A$776,$A103,СВЦЭМ!$B$33:$B$776,D$83)+'СЕТ СН'!$H$12+СВЦЭМ!$D$10+'СЕТ СН'!$H$6-'СЕТ СН'!$H$22</f>
        <v>1326.8628180200001</v>
      </c>
      <c r="E103" s="36">
        <f>SUMIFS(СВЦЭМ!$C$33:$C$776,СВЦЭМ!$A$33:$A$776,$A103,СВЦЭМ!$B$33:$B$776,E$83)+'СЕТ СН'!$H$12+СВЦЭМ!$D$10+'СЕТ СН'!$H$6-'СЕТ СН'!$H$22</f>
        <v>1323.7539157199999</v>
      </c>
      <c r="F103" s="36">
        <f>SUMIFS(СВЦЭМ!$C$33:$C$776,СВЦЭМ!$A$33:$A$776,$A103,СВЦЭМ!$B$33:$B$776,F$83)+'СЕТ СН'!$H$12+СВЦЭМ!$D$10+'СЕТ СН'!$H$6-'СЕТ СН'!$H$22</f>
        <v>1312.30031308</v>
      </c>
      <c r="G103" s="36">
        <f>SUMIFS(СВЦЭМ!$C$33:$C$776,СВЦЭМ!$A$33:$A$776,$A103,СВЦЭМ!$B$33:$B$776,G$83)+'СЕТ СН'!$H$12+СВЦЭМ!$D$10+'СЕТ СН'!$H$6-'СЕТ СН'!$H$22</f>
        <v>1326.8169236399999</v>
      </c>
      <c r="H103" s="36">
        <f>SUMIFS(СВЦЭМ!$C$33:$C$776,СВЦЭМ!$A$33:$A$776,$A103,СВЦЭМ!$B$33:$B$776,H$83)+'СЕТ СН'!$H$12+СВЦЭМ!$D$10+'СЕТ СН'!$H$6-'СЕТ СН'!$H$22</f>
        <v>1499.9422555599999</v>
      </c>
      <c r="I103" s="36">
        <f>SUMIFS(СВЦЭМ!$C$33:$C$776,СВЦЭМ!$A$33:$A$776,$A103,СВЦЭМ!$B$33:$B$776,I$83)+'СЕТ СН'!$H$12+СВЦЭМ!$D$10+'СЕТ СН'!$H$6-'СЕТ СН'!$H$22</f>
        <v>1281.06094816</v>
      </c>
      <c r="J103" s="36">
        <f>SUMIFS(СВЦЭМ!$C$33:$C$776,СВЦЭМ!$A$33:$A$776,$A103,СВЦЭМ!$B$33:$B$776,J$83)+'СЕТ СН'!$H$12+СВЦЭМ!$D$10+'СЕТ СН'!$H$6-'СЕТ СН'!$H$22</f>
        <v>1178.55619351</v>
      </c>
      <c r="K103" s="36">
        <f>SUMIFS(СВЦЭМ!$C$33:$C$776,СВЦЭМ!$A$33:$A$776,$A103,СВЦЭМ!$B$33:$B$776,K$83)+'СЕТ СН'!$H$12+СВЦЭМ!$D$10+'СЕТ СН'!$H$6-'СЕТ СН'!$H$22</f>
        <v>1109.2855294400001</v>
      </c>
      <c r="L103" s="36">
        <f>SUMIFS(СВЦЭМ!$C$33:$C$776,СВЦЭМ!$A$33:$A$776,$A103,СВЦЭМ!$B$33:$B$776,L$83)+'СЕТ СН'!$H$12+СВЦЭМ!$D$10+'СЕТ СН'!$H$6-'СЕТ СН'!$H$22</f>
        <v>1075.95727981</v>
      </c>
      <c r="M103" s="36">
        <f>SUMIFS(СВЦЭМ!$C$33:$C$776,СВЦЭМ!$A$33:$A$776,$A103,СВЦЭМ!$B$33:$B$776,M$83)+'СЕТ СН'!$H$12+СВЦЭМ!$D$10+'СЕТ СН'!$H$6-'СЕТ СН'!$H$22</f>
        <v>1075.68014189</v>
      </c>
      <c r="N103" s="36">
        <f>SUMIFS(СВЦЭМ!$C$33:$C$776,СВЦЭМ!$A$33:$A$776,$A103,СВЦЭМ!$B$33:$B$776,N$83)+'СЕТ СН'!$H$12+СВЦЭМ!$D$10+'СЕТ СН'!$H$6-'СЕТ СН'!$H$22</f>
        <v>1079.63646483</v>
      </c>
      <c r="O103" s="36">
        <f>SUMIFS(СВЦЭМ!$C$33:$C$776,СВЦЭМ!$A$33:$A$776,$A103,СВЦЭМ!$B$33:$B$776,O$83)+'СЕТ СН'!$H$12+СВЦЭМ!$D$10+'СЕТ СН'!$H$6-'СЕТ СН'!$H$22</f>
        <v>1092.5608818400001</v>
      </c>
      <c r="P103" s="36">
        <f>SUMIFS(СВЦЭМ!$C$33:$C$776,СВЦЭМ!$A$33:$A$776,$A103,СВЦЭМ!$B$33:$B$776,P$83)+'СЕТ СН'!$H$12+СВЦЭМ!$D$10+'СЕТ СН'!$H$6-'СЕТ СН'!$H$22</f>
        <v>1068.49323871</v>
      </c>
      <c r="Q103" s="36">
        <f>SUMIFS(СВЦЭМ!$C$33:$C$776,СВЦЭМ!$A$33:$A$776,$A103,СВЦЭМ!$B$33:$B$776,Q$83)+'СЕТ СН'!$H$12+СВЦЭМ!$D$10+'СЕТ СН'!$H$6-'СЕТ СН'!$H$22</f>
        <v>1078.4137698300001</v>
      </c>
      <c r="R103" s="36">
        <f>SUMIFS(СВЦЭМ!$C$33:$C$776,СВЦЭМ!$A$33:$A$776,$A103,СВЦЭМ!$B$33:$B$776,R$83)+'СЕТ СН'!$H$12+СВЦЭМ!$D$10+'СЕТ СН'!$H$6-'СЕТ СН'!$H$22</f>
        <v>1076.8258471600002</v>
      </c>
      <c r="S103" s="36">
        <f>SUMIFS(СВЦЭМ!$C$33:$C$776,СВЦЭМ!$A$33:$A$776,$A103,СВЦЭМ!$B$33:$B$776,S$83)+'СЕТ СН'!$H$12+СВЦЭМ!$D$10+'СЕТ СН'!$H$6-'СЕТ СН'!$H$22</f>
        <v>1099.199079</v>
      </c>
      <c r="T103" s="36">
        <f>SUMIFS(СВЦЭМ!$C$33:$C$776,СВЦЭМ!$A$33:$A$776,$A103,СВЦЭМ!$B$33:$B$776,T$83)+'СЕТ СН'!$H$12+СВЦЭМ!$D$10+'СЕТ СН'!$H$6-'СЕТ СН'!$H$22</f>
        <v>1094.47767417</v>
      </c>
      <c r="U103" s="36">
        <f>SUMIFS(СВЦЭМ!$C$33:$C$776,СВЦЭМ!$A$33:$A$776,$A103,СВЦЭМ!$B$33:$B$776,U$83)+'СЕТ СН'!$H$12+СВЦЭМ!$D$10+'СЕТ СН'!$H$6-'СЕТ СН'!$H$22</f>
        <v>1078.6742999000001</v>
      </c>
      <c r="V103" s="36">
        <f>SUMIFS(СВЦЭМ!$C$33:$C$776,СВЦЭМ!$A$33:$A$776,$A103,СВЦЭМ!$B$33:$B$776,V$83)+'СЕТ СН'!$H$12+СВЦЭМ!$D$10+'СЕТ СН'!$H$6-'СЕТ СН'!$H$22</f>
        <v>1060.0429768700001</v>
      </c>
      <c r="W103" s="36">
        <f>SUMIFS(СВЦЭМ!$C$33:$C$776,СВЦЭМ!$A$33:$A$776,$A103,СВЦЭМ!$B$33:$B$776,W$83)+'СЕТ СН'!$H$12+СВЦЭМ!$D$10+'СЕТ СН'!$H$6-'СЕТ СН'!$H$22</f>
        <v>1080.1595445400001</v>
      </c>
      <c r="X103" s="36">
        <f>SUMIFS(СВЦЭМ!$C$33:$C$776,СВЦЭМ!$A$33:$A$776,$A103,СВЦЭМ!$B$33:$B$776,X$83)+'СЕТ СН'!$H$12+СВЦЭМ!$D$10+'СЕТ СН'!$H$6-'СЕТ СН'!$H$22</f>
        <v>1129.8113782</v>
      </c>
      <c r="Y103" s="36">
        <f>SUMIFS(СВЦЭМ!$C$33:$C$776,СВЦЭМ!$A$33:$A$776,$A103,СВЦЭМ!$B$33:$B$776,Y$83)+'СЕТ СН'!$H$12+СВЦЭМ!$D$10+'СЕТ СН'!$H$6-'СЕТ СН'!$H$22</f>
        <v>1188.17616619</v>
      </c>
    </row>
    <row r="104" spans="1:25" ht="15.75" x14ac:dyDescent="0.2">
      <c r="A104" s="35">
        <f t="shared" si="2"/>
        <v>44003</v>
      </c>
      <c r="B104" s="36">
        <f>SUMIFS(СВЦЭМ!$C$33:$C$776,СВЦЭМ!$A$33:$A$776,$A104,СВЦЭМ!$B$33:$B$776,B$83)+'СЕТ СН'!$H$12+СВЦЭМ!$D$10+'СЕТ СН'!$H$6-'СЕТ СН'!$H$22</f>
        <v>1252.72395934</v>
      </c>
      <c r="C104" s="36">
        <f>SUMIFS(СВЦЭМ!$C$33:$C$776,СВЦЭМ!$A$33:$A$776,$A104,СВЦЭМ!$B$33:$B$776,C$83)+'СЕТ СН'!$H$12+СВЦЭМ!$D$10+'СЕТ СН'!$H$6-'СЕТ СН'!$H$22</f>
        <v>1287.5719792</v>
      </c>
      <c r="D104" s="36">
        <f>SUMIFS(СВЦЭМ!$C$33:$C$776,СВЦЭМ!$A$33:$A$776,$A104,СВЦЭМ!$B$33:$B$776,D$83)+'СЕТ СН'!$H$12+СВЦЭМ!$D$10+'СЕТ СН'!$H$6-'СЕТ СН'!$H$22</f>
        <v>1321.2129731800001</v>
      </c>
      <c r="E104" s="36">
        <f>SUMIFS(СВЦЭМ!$C$33:$C$776,СВЦЭМ!$A$33:$A$776,$A104,СВЦЭМ!$B$33:$B$776,E$83)+'СЕТ СН'!$H$12+СВЦЭМ!$D$10+'СЕТ СН'!$H$6-'СЕТ СН'!$H$22</f>
        <v>1343.95799898</v>
      </c>
      <c r="F104" s="36">
        <f>SUMIFS(СВЦЭМ!$C$33:$C$776,СВЦЭМ!$A$33:$A$776,$A104,СВЦЭМ!$B$33:$B$776,F$83)+'СЕТ СН'!$H$12+СВЦЭМ!$D$10+'СЕТ СН'!$H$6-'СЕТ СН'!$H$22</f>
        <v>1337.3893600599999</v>
      </c>
      <c r="G104" s="36">
        <f>SUMIFS(СВЦЭМ!$C$33:$C$776,СВЦЭМ!$A$33:$A$776,$A104,СВЦЭМ!$B$33:$B$776,G$83)+'СЕТ СН'!$H$12+СВЦЭМ!$D$10+'СЕТ СН'!$H$6-'СЕТ СН'!$H$22</f>
        <v>1333.5184975900002</v>
      </c>
      <c r="H104" s="36">
        <f>SUMIFS(СВЦЭМ!$C$33:$C$776,СВЦЭМ!$A$33:$A$776,$A104,СВЦЭМ!$B$33:$B$776,H$83)+'СЕТ СН'!$H$12+СВЦЭМ!$D$10+'СЕТ СН'!$H$6-'СЕТ СН'!$H$22</f>
        <v>1309.01737572</v>
      </c>
      <c r="I104" s="36">
        <f>SUMIFS(СВЦЭМ!$C$33:$C$776,СВЦЭМ!$A$33:$A$776,$A104,СВЦЭМ!$B$33:$B$776,I$83)+'СЕТ СН'!$H$12+СВЦЭМ!$D$10+'СЕТ СН'!$H$6-'СЕТ СН'!$H$22</f>
        <v>1290.23128638</v>
      </c>
      <c r="J104" s="36">
        <f>SUMIFS(СВЦЭМ!$C$33:$C$776,СВЦЭМ!$A$33:$A$776,$A104,СВЦЭМ!$B$33:$B$776,J$83)+'СЕТ СН'!$H$12+СВЦЭМ!$D$10+'СЕТ СН'!$H$6-'СЕТ СН'!$H$22</f>
        <v>1241.7300998800001</v>
      </c>
      <c r="K104" s="36">
        <f>SUMIFS(СВЦЭМ!$C$33:$C$776,СВЦЭМ!$A$33:$A$776,$A104,СВЦЭМ!$B$33:$B$776,K$83)+'СЕТ СН'!$H$12+СВЦЭМ!$D$10+'СЕТ СН'!$H$6-'СЕТ СН'!$H$22</f>
        <v>1172.4132957900001</v>
      </c>
      <c r="L104" s="36">
        <f>SUMIFS(СВЦЭМ!$C$33:$C$776,СВЦЭМ!$A$33:$A$776,$A104,СВЦЭМ!$B$33:$B$776,L$83)+'СЕТ СН'!$H$12+СВЦЭМ!$D$10+'СЕТ СН'!$H$6-'СЕТ СН'!$H$22</f>
        <v>1109.04174655</v>
      </c>
      <c r="M104" s="36">
        <f>SUMIFS(СВЦЭМ!$C$33:$C$776,СВЦЭМ!$A$33:$A$776,$A104,СВЦЭМ!$B$33:$B$776,M$83)+'СЕТ СН'!$H$12+СВЦЭМ!$D$10+'СЕТ СН'!$H$6-'СЕТ СН'!$H$22</f>
        <v>1045.3275047900001</v>
      </c>
      <c r="N104" s="36">
        <f>SUMIFS(СВЦЭМ!$C$33:$C$776,СВЦЭМ!$A$33:$A$776,$A104,СВЦЭМ!$B$33:$B$776,N$83)+'СЕТ СН'!$H$12+СВЦЭМ!$D$10+'СЕТ СН'!$H$6-'СЕТ СН'!$H$22</f>
        <v>1038.24958866</v>
      </c>
      <c r="O104" s="36">
        <f>SUMIFS(СВЦЭМ!$C$33:$C$776,СВЦЭМ!$A$33:$A$776,$A104,СВЦЭМ!$B$33:$B$776,O$83)+'СЕТ СН'!$H$12+СВЦЭМ!$D$10+'СЕТ СН'!$H$6-'СЕТ СН'!$H$22</f>
        <v>1034.0924148200002</v>
      </c>
      <c r="P104" s="36">
        <f>SUMIFS(СВЦЭМ!$C$33:$C$776,СВЦЭМ!$A$33:$A$776,$A104,СВЦЭМ!$B$33:$B$776,P$83)+'СЕТ СН'!$H$12+СВЦЭМ!$D$10+'СЕТ СН'!$H$6-'СЕТ СН'!$H$22</f>
        <v>1033.0403631500001</v>
      </c>
      <c r="Q104" s="36">
        <f>SUMIFS(СВЦЭМ!$C$33:$C$776,СВЦЭМ!$A$33:$A$776,$A104,СВЦЭМ!$B$33:$B$776,Q$83)+'СЕТ СН'!$H$12+СВЦЭМ!$D$10+'СЕТ СН'!$H$6-'СЕТ СН'!$H$22</f>
        <v>1036.02309586</v>
      </c>
      <c r="R104" s="36">
        <f>SUMIFS(СВЦЭМ!$C$33:$C$776,СВЦЭМ!$A$33:$A$776,$A104,СВЦЭМ!$B$33:$B$776,R$83)+'СЕТ СН'!$H$12+СВЦЭМ!$D$10+'СЕТ СН'!$H$6-'СЕТ СН'!$H$22</f>
        <v>1035.26433049</v>
      </c>
      <c r="S104" s="36">
        <f>SUMIFS(СВЦЭМ!$C$33:$C$776,СВЦЭМ!$A$33:$A$776,$A104,СВЦЭМ!$B$33:$B$776,S$83)+'СЕТ СН'!$H$12+СВЦЭМ!$D$10+'СЕТ СН'!$H$6-'СЕТ СН'!$H$22</f>
        <v>1041.5375817600002</v>
      </c>
      <c r="T104" s="36">
        <f>SUMIFS(СВЦЭМ!$C$33:$C$776,СВЦЭМ!$A$33:$A$776,$A104,СВЦЭМ!$B$33:$B$776,T$83)+'СЕТ СН'!$H$12+СВЦЭМ!$D$10+'СЕТ СН'!$H$6-'СЕТ СН'!$H$22</f>
        <v>1049.8928920600001</v>
      </c>
      <c r="U104" s="36">
        <f>SUMIFS(СВЦЭМ!$C$33:$C$776,СВЦЭМ!$A$33:$A$776,$A104,СВЦЭМ!$B$33:$B$776,U$83)+'СЕТ СН'!$H$12+СВЦЭМ!$D$10+'СЕТ СН'!$H$6-'СЕТ СН'!$H$22</f>
        <v>1046.4921647900001</v>
      </c>
      <c r="V104" s="36">
        <f>SUMIFS(СВЦЭМ!$C$33:$C$776,СВЦЭМ!$A$33:$A$776,$A104,СВЦЭМ!$B$33:$B$776,V$83)+'СЕТ СН'!$H$12+СВЦЭМ!$D$10+'СЕТ СН'!$H$6-'СЕТ СН'!$H$22</f>
        <v>1029.73074999</v>
      </c>
      <c r="W104" s="36">
        <f>SUMIFS(СВЦЭМ!$C$33:$C$776,СВЦЭМ!$A$33:$A$776,$A104,СВЦЭМ!$B$33:$B$776,W$83)+'СЕТ СН'!$H$12+СВЦЭМ!$D$10+'СЕТ СН'!$H$6-'СЕТ СН'!$H$22</f>
        <v>1033.9937964300002</v>
      </c>
      <c r="X104" s="36">
        <f>SUMIFS(СВЦЭМ!$C$33:$C$776,СВЦЭМ!$A$33:$A$776,$A104,СВЦЭМ!$B$33:$B$776,X$83)+'СЕТ СН'!$H$12+СВЦЭМ!$D$10+'СЕТ СН'!$H$6-'СЕТ СН'!$H$22</f>
        <v>1083.26974266</v>
      </c>
      <c r="Y104" s="36">
        <f>SUMIFS(СВЦЭМ!$C$33:$C$776,СВЦЭМ!$A$33:$A$776,$A104,СВЦЭМ!$B$33:$B$776,Y$83)+'СЕТ СН'!$H$12+СВЦЭМ!$D$10+'СЕТ СН'!$H$6-'СЕТ СН'!$H$22</f>
        <v>1210.4122211600002</v>
      </c>
    </row>
    <row r="105" spans="1:25" ht="15.75" x14ac:dyDescent="0.2">
      <c r="A105" s="35">
        <f t="shared" si="2"/>
        <v>44004</v>
      </c>
      <c r="B105" s="36">
        <f>SUMIFS(СВЦЭМ!$C$33:$C$776,СВЦЭМ!$A$33:$A$776,$A105,СВЦЭМ!$B$33:$B$776,B$83)+'СЕТ СН'!$H$12+СВЦЭМ!$D$10+'СЕТ СН'!$H$6-'СЕТ СН'!$H$22</f>
        <v>1273.91141932</v>
      </c>
      <c r="C105" s="36">
        <f>SUMIFS(СВЦЭМ!$C$33:$C$776,СВЦЭМ!$A$33:$A$776,$A105,СВЦЭМ!$B$33:$B$776,C$83)+'СЕТ СН'!$H$12+СВЦЭМ!$D$10+'СЕТ СН'!$H$6-'СЕТ СН'!$H$22</f>
        <v>1282.8295727899999</v>
      </c>
      <c r="D105" s="36">
        <f>SUMIFS(СВЦЭМ!$C$33:$C$776,СВЦЭМ!$A$33:$A$776,$A105,СВЦЭМ!$B$33:$B$776,D$83)+'СЕТ СН'!$H$12+СВЦЭМ!$D$10+'СЕТ СН'!$H$6-'СЕТ СН'!$H$22</f>
        <v>1278.83021134</v>
      </c>
      <c r="E105" s="36">
        <f>SUMIFS(СВЦЭМ!$C$33:$C$776,СВЦЭМ!$A$33:$A$776,$A105,СВЦЭМ!$B$33:$B$776,E$83)+'СЕТ СН'!$H$12+СВЦЭМ!$D$10+'СЕТ СН'!$H$6-'СЕТ СН'!$H$22</f>
        <v>1279.84549997</v>
      </c>
      <c r="F105" s="36">
        <f>SUMIFS(СВЦЭМ!$C$33:$C$776,СВЦЭМ!$A$33:$A$776,$A105,СВЦЭМ!$B$33:$B$776,F$83)+'СЕТ СН'!$H$12+СВЦЭМ!$D$10+'СЕТ СН'!$H$6-'СЕТ СН'!$H$22</f>
        <v>1273.5046744199999</v>
      </c>
      <c r="G105" s="36">
        <f>SUMIFS(СВЦЭМ!$C$33:$C$776,СВЦЭМ!$A$33:$A$776,$A105,СВЦЭМ!$B$33:$B$776,G$83)+'СЕТ СН'!$H$12+СВЦЭМ!$D$10+'СЕТ СН'!$H$6-'СЕТ СН'!$H$22</f>
        <v>1275.1016204100001</v>
      </c>
      <c r="H105" s="36">
        <f>SUMIFS(СВЦЭМ!$C$33:$C$776,СВЦЭМ!$A$33:$A$776,$A105,СВЦЭМ!$B$33:$B$776,H$83)+'СЕТ СН'!$H$12+СВЦЭМ!$D$10+'СЕТ СН'!$H$6-'СЕТ СН'!$H$22</f>
        <v>1278.95811897</v>
      </c>
      <c r="I105" s="36">
        <f>SUMIFS(СВЦЭМ!$C$33:$C$776,СВЦЭМ!$A$33:$A$776,$A105,СВЦЭМ!$B$33:$B$776,I$83)+'СЕТ СН'!$H$12+СВЦЭМ!$D$10+'СЕТ СН'!$H$6-'СЕТ СН'!$H$22</f>
        <v>1283.9636937099999</v>
      </c>
      <c r="J105" s="36">
        <f>SUMIFS(СВЦЭМ!$C$33:$C$776,СВЦЭМ!$A$33:$A$776,$A105,СВЦЭМ!$B$33:$B$776,J$83)+'СЕТ СН'!$H$12+СВЦЭМ!$D$10+'СЕТ СН'!$H$6-'СЕТ СН'!$H$22</f>
        <v>1214.3109119000001</v>
      </c>
      <c r="K105" s="36">
        <f>SUMIFS(СВЦЭМ!$C$33:$C$776,СВЦЭМ!$A$33:$A$776,$A105,СВЦЭМ!$B$33:$B$776,K$83)+'СЕТ СН'!$H$12+СВЦЭМ!$D$10+'СЕТ СН'!$H$6-'СЕТ СН'!$H$22</f>
        <v>1139.8793378700002</v>
      </c>
      <c r="L105" s="36">
        <f>SUMIFS(СВЦЭМ!$C$33:$C$776,СВЦЭМ!$A$33:$A$776,$A105,СВЦЭМ!$B$33:$B$776,L$83)+'СЕТ СН'!$H$12+СВЦЭМ!$D$10+'СЕТ СН'!$H$6-'СЕТ СН'!$H$22</f>
        <v>1087.95920105</v>
      </c>
      <c r="M105" s="36">
        <f>SUMIFS(СВЦЭМ!$C$33:$C$776,СВЦЭМ!$A$33:$A$776,$A105,СВЦЭМ!$B$33:$B$776,M$83)+'СЕТ СН'!$H$12+СВЦЭМ!$D$10+'СЕТ СН'!$H$6-'СЕТ СН'!$H$22</f>
        <v>1082.4569777500001</v>
      </c>
      <c r="N105" s="36">
        <f>SUMIFS(СВЦЭМ!$C$33:$C$776,СВЦЭМ!$A$33:$A$776,$A105,СВЦЭМ!$B$33:$B$776,N$83)+'СЕТ СН'!$H$12+СВЦЭМ!$D$10+'СЕТ СН'!$H$6-'СЕТ СН'!$H$22</f>
        <v>1083.5730542599999</v>
      </c>
      <c r="O105" s="36">
        <f>SUMIFS(СВЦЭМ!$C$33:$C$776,СВЦЭМ!$A$33:$A$776,$A105,СВЦЭМ!$B$33:$B$776,O$83)+'СЕТ СН'!$H$12+СВЦЭМ!$D$10+'СЕТ СН'!$H$6-'СЕТ СН'!$H$22</f>
        <v>1092.7511165400001</v>
      </c>
      <c r="P105" s="36">
        <f>SUMIFS(СВЦЭМ!$C$33:$C$776,СВЦЭМ!$A$33:$A$776,$A105,СВЦЭМ!$B$33:$B$776,P$83)+'СЕТ СН'!$H$12+СВЦЭМ!$D$10+'СЕТ СН'!$H$6-'СЕТ СН'!$H$22</f>
        <v>1094.64240956</v>
      </c>
      <c r="Q105" s="36">
        <f>SUMIFS(СВЦЭМ!$C$33:$C$776,СВЦЭМ!$A$33:$A$776,$A105,СВЦЭМ!$B$33:$B$776,Q$83)+'СЕТ СН'!$H$12+СВЦЭМ!$D$10+'СЕТ СН'!$H$6-'СЕТ СН'!$H$22</f>
        <v>1096.8242245700001</v>
      </c>
      <c r="R105" s="36">
        <f>SUMIFS(СВЦЭМ!$C$33:$C$776,СВЦЭМ!$A$33:$A$776,$A105,СВЦЭМ!$B$33:$B$776,R$83)+'СЕТ СН'!$H$12+СВЦЭМ!$D$10+'СЕТ СН'!$H$6-'СЕТ СН'!$H$22</f>
        <v>1092.3049088</v>
      </c>
      <c r="S105" s="36">
        <f>SUMIFS(СВЦЭМ!$C$33:$C$776,СВЦЭМ!$A$33:$A$776,$A105,СВЦЭМ!$B$33:$B$776,S$83)+'СЕТ СН'!$H$12+СВЦЭМ!$D$10+'СЕТ СН'!$H$6-'СЕТ СН'!$H$22</f>
        <v>1097.07384482</v>
      </c>
      <c r="T105" s="36">
        <f>SUMIFS(СВЦЭМ!$C$33:$C$776,СВЦЭМ!$A$33:$A$776,$A105,СВЦЭМ!$B$33:$B$776,T$83)+'СЕТ СН'!$H$12+СВЦЭМ!$D$10+'СЕТ СН'!$H$6-'СЕТ СН'!$H$22</f>
        <v>1098.1211325200002</v>
      </c>
      <c r="U105" s="36">
        <f>SUMIFS(СВЦЭМ!$C$33:$C$776,СВЦЭМ!$A$33:$A$776,$A105,СВЦЭМ!$B$33:$B$776,U$83)+'СЕТ СН'!$H$12+СВЦЭМ!$D$10+'СЕТ СН'!$H$6-'СЕТ СН'!$H$22</f>
        <v>1095.83551205</v>
      </c>
      <c r="V105" s="36">
        <f>SUMIFS(СВЦЭМ!$C$33:$C$776,СВЦЭМ!$A$33:$A$776,$A105,СВЦЭМ!$B$33:$B$776,V$83)+'СЕТ СН'!$H$12+СВЦЭМ!$D$10+'СЕТ СН'!$H$6-'СЕТ СН'!$H$22</f>
        <v>1087.6662447600002</v>
      </c>
      <c r="W105" s="36">
        <f>SUMIFS(СВЦЭМ!$C$33:$C$776,СВЦЭМ!$A$33:$A$776,$A105,СВЦЭМ!$B$33:$B$776,W$83)+'СЕТ СН'!$H$12+СВЦЭМ!$D$10+'СЕТ СН'!$H$6-'СЕТ СН'!$H$22</f>
        <v>1073.30233232</v>
      </c>
      <c r="X105" s="36">
        <f>SUMIFS(СВЦЭМ!$C$33:$C$776,СВЦЭМ!$A$33:$A$776,$A105,СВЦЭМ!$B$33:$B$776,X$83)+'СЕТ СН'!$H$12+СВЦЭМ!$D$10+'СЕТ СН'!$H$6-'СЕТ СН'!$H$22</f>
        <v>1116.3711925900002</v>
      </c>
      <c r="Y105" s="36">
        <f>SUMIFS(СВЦЭМ!$C$33:$C$776,СВЦЭМ!$A$33:$A$776,$A105,СВЦЭМ!$B$33:$B$776,Y$83)+'СЕТ СН'!$H$12+СВЦЭМ!$D$10+'СЕТ СН'!$H$6-'СЕТ СН'!$H$22</f>
        <v>1220.89424095</v>
      </c>
    </row>
    <row r="106" spans="1:25" ht="15.75" x14ac:dyDescent="0.2">
      <c r="A106" s="35">
        <f t="shared" si="2"/>
        <v>44005</v>
      </c>
      <c r="B106" s="36">
        <f>SUMIFS(СВЦЭМ!$C$33:$C$776,СВЦЭМ!$A$33:$A$776,$A106,СВЦЭМ!$B$33:$B$776,B$83)+'СЕТ СН'!$H$12+СВЦЭМ!$D$10+'СЕТ СН'!$H$6-'СЕТ СН'!$H$22</f>
        <v>1328.8583073700001</v>
      </c>
      <c r="C106" s="36">
        <f>SUMIFS(СВЦЭМ!$C$33:$C$776,СВЦЭМ!$A$33:$A$776,$A106,СВЦЭМ!$B$33:$B$776,C$83)+'СЕТ СН'!$H$12+СВЦЭМ!$D$10+'СЕТ СН'!$H$6-'СЕТ СН'!$H$22</f>
        <v>1327.5429132200002</v>
      </c>
      <c r="D106" s="36">
        <f>SUMIFS(СВЦЭМ!$C$33:$C$776,СВЦЭМ!$A$33:$A$776,$A106,СВЦЭМ!$B$33:$B$776,D$83)+'СЕТ СН'!$H$12+СВЦЭМ!$D$10+'СЕТ СН'!$H$6-'СЕТ СН'!$H$22</f>
        <v>1319.3356836500002</v>
      </c>
      <c r="E106" s="36">
        <f>SUMIFS(СВЦЭМ!$C$33:$C$776,СВЦЭМ!$A$33:$A$776,$A106,СВЦЭМ!$B$33:$B$776,E$83)+'СЕТ СН'!$H$12+СВЦЭМ!$D$10+'СЕТ СН'!$H$6-'СЕТ СН'!$H$22</f>
        <v>1323.36328856</v>
      </c>
      <c r="F106" s="36">
        <f>SUMIFS(СВЦЭМ!$C$33:$C$776,СВЦЭМ!$A$33:$A$776,$A106,СВЦЭМ!$B$33:$B$776,F$83)+'СЕТ СН'!$H$12+СВЦЭМ!$D$10+'СЕТ СН'!$H$6-'СЕТ СН'!$H$22</f>
        <v>1323.0228097200002</v>
      </c>
      <c r="G106" s="36">
        <f>SUMIFS(СВЦЭМ!$C$33:$C$776,СВЦЭМ!$A$33:$A$776,$A106,СВЦЭМ!$B$33:$B$776,G$83)+'СЕТ СН'!$H$12+СВЦЭМ!$D$10+'СЕТ СН'!$H$6-'СЕТ СН'!$H$22</f>
        <v>1327.2980262999999</v>
      </c>
      <c r="H106" s="36">
        <f>SUMIFS(СВЦЭМ!$C$33:$C$776,СВЦЭМ!$A$33:$A$776,$A106,СВЦЭМ!$B$33:$B$776,H$83)+'СЕТ СН'!$H$12+СВЦЭМ!$D$10+'СЕТ СН'!$H$6-'СЕТ СН'!$H$22</f>
        <v>1324.8550715900001</v>
      </c>
      <c r="I106" s="36">
        <f>SUMIFS(СВЦЭМ!$C$33:$C$776,СВЦЭМ!$A$33:$A$776,$A106,СВЦЭМ!$B$33:$B$776,I$83)+'СЕТ СН'!$H$12+СВЦЭМ!$D$10+'СЕТ СН'!$H$6-'СЕТ СН'!$H$22</f>
        <v>1266.9585821999999</v>
      </c>
      <c r="J106" s="36">
        <f>SUMIFS(СВЦЭМ!$C$33:$C$776,СВЦЭМ!$A$33:$A$776,$A106,СВЦЭМ!$B$33:$B$776,J$83)+'СЕТ СН'!$H$12+СВЦЭМ!$D$10+'СЕТ СН'!$H$6-'СЕТ СН'!$H$22</f>
        <v>1259.99315574</v>
      </c>
      <c r="K106" s="36">
        <f>SUMIFS(СВЦЭМ!$C$33:$C$776,СВЦЭМ!$A$33:$A$776,$A106,СВЦЭМ!$B$33:$B$776,K$83)+'СЕТ СН'!$H$12+СВЦЭМ!$D$10+'СЕТ СН'!$H$6-'СЕТ СН'!$H$22</f>
        <v>1171.7069595100002</v>
      </c>
      <c r="L106" s="36">
        <f>SUMIFS(СВЦЭМ!$C$33:$C$776,СВЦЭМ!$A$33:$A$776,$A106,СВЦЭМ!$B$33:$B$776,L$83)+'СЕТ СН'!$H$12+СВЦЭМ!$D$10+'СЕТ СН'!$H$6-'СЕТ СН'!$H$22</f>
        <v>1106.1757883099999</v>
      </c>
      <c r="M106" s="36">
        <f>SUMIFS(СВЦЭМ!$C$33:$C$776,СВЦЭМ!$A$33:$A$776,$A106,СВЦЭМ!$B$33:$B$776,M$83)+'СЕТ СН'!$H$12+СВЦЭМ!$D$10+'СЕТ СН'!$H$6-'СЕТ СН'!$H$22</f>
        <v>1110.1246199699999</v>
      </c>
      <c r="N106" s="36">
        <f>SUMIFS(СВЦЭМ!$C$33:$C$776,СВЦЭМ!$A$33:$A$776,$A106,СВЦЭМ!$B$33:$B$776,N$83)+'СЕТ СН'!$H$12+СВЦЭМ!$D$10+'СЕТ СН'!$H$6-'СЕТ СН'!$H$22</f>
        <v>1102.79521045</v>
      </c>
      <c r="O106" s="36">
        <f>SUMIFS(СВЦЭМ!$C$33:$C$776,СВЦЭМ!$A$33:$A$776,$A106,СВЦЭМ!$B$33:$B$776,O$83)+'СЕТ СН'!$H$12+СВЦЭМ!$D$10+'СЕТ СН'!$H$6-'СЕТ СН'!$H$22</f>
        <v>1108.6047010000002</v>
      </c>
      <c r="P106" s="36">
        <f>SUMIFS(СВЦЭМ!$C$33:$C$776,СВЦЭМ!$A$33:$A$776,$A106,СВЦЭМ!$B$33:$B$776,P$83)+'СЕТ СН'!$H$12+СВЦЭМ!$D$10+'СЕТ СН'!$H$6-'СЕТ СН'!$H$22</f>
        <v>1110.5928528499999</v>
      </c>
      <c r="Q106" s="36">
        <f>SUMIFS(СВЦЭМ!$C$33:$C$776,СВЦЭМ!$A$33:$A$776,$A106,СВЦЭМ!$B$33:$B$776,Q$83)+'СЕТ СН'!$H$12+СВЦЭМ!$D$10+'СЕТ СН'!$H$6-'СЕТ СН'!$H$22</f>
        <v>1113.7409692900001</v>
      </c>
      <c r="R106" s="36">
        <f>SUMIFS(СВЦЭМ!$C$33:$C$776,СВЦЭМ!$A$33:$A$776,$A106,СВЦЭМ!$B$33:$B$776,R$83)+'СЕТ СН'!$H$12+СВЦЭМ!$D$10+'СЕТ СН'!$H$6-'СЕТ СН'!$H$22</f>
        <v>1110.98525952</v>
      </c>
      <c r="S106" s="36">
        <f>SUMIFS(СВЦЭМ!$C$33:$C$776,СВЦЭМ!$A$33:$A$776,$A106,СВЦЭМ!$B$33:$B$776,S$83)+'СЕТ СН'!$H$12+СВЦЭМ!$D$10+'СЕТ СН'!$H$6-'СЕТ СН'!$H$22</f>
        <v>1110.4796719599999</v>
      </c>
      <c r="T106" s="36">
        <f>SUMIFS(СВЦЭМ!$C$33:$C$776,СВЦЭМ!$A$33:$A$776,$A106,СВЦЭМ!$B$33:$B$776,T$83)+'СЕТ СН'!$H$12+СВЦЭМ!$D$10+'СЕТ СН'!$H$6-'СЕТ СН'!$H$22</f>
        <v>1111.45083421</v>
      </c>
      <c r="U106" s="36">
        <f>SUMIFS(СВЦЭМ!$C$33:$C$776,СВЦЭМ!$A$33:$A$776,$A106,СВЦЭМ!$B$33:$B$776,U$83)+'СЕТ СН'!$H$12+СВЦЭМ!$D$10+'СЕТ СН'!$H$6-'СЕТ СН'!$H$22</f>
        <v>1114.26275093</v>
      </c>
      <c r="V106" s="36">
        <f>SUMIFS(СВЦЭМ!$C$33:$C$776,СВЦЭМ!$A$33:$A$776,$A106,СВЦЭМ!$B$33:$B$776,V$83)+'СЕТ СН'!$H$12+СВЦЭМ!$D$10+'СЕТ СН'!$H$6-'СЕТ СН'!$H$22</f>
        <v>1110.8101599500001</v>
      </c>
      <c r="W106" s="36">
        <f>SUMIFS(СВЦЭМ!$C$33:$C$776,СВЦЭМ!$A$33:$A$776,$A106,СВЦЭМ!$B$33:$B$776,W$83)+'СЕТ СН'!$H$12+СВЦЭМ!$D$10+'СЕТ СН'!$H$6-'СЕТ СН'!$H$22</f>
        <v>1082.2832514199999</v>
      </c>
      <c r="X106" s="36">
        <f>SUMIFS(СВЦЭМ!$C$33:$C$776,СВЦЭМ!$A$33:$A$776,$A106,СВЦЭМ!$B$33:$B$776,X$83)+'СЕТ СН'!$H$12+СВЦЭМ!$D$10+'СЕТ СН'!$H$6-'СЕТ СН'!$H$22</f>
        <v>1090.43803963</v>
      </c>
      <c r="Y106" s="36">
        <f>SUMIFS(СВЦЭМ!$C$33:$C$776,СВЦЭМ!$A$33:$A$776,$A106,СВЦЭМ!$B$33:$B$776,Y$83)+'СЕТ СН'!$H$12+СВЦЭМ!$D$10+'СЕТ СН'!$H$6-'СЕТ СН'!$H$22</f>
        <v>1171.7799134699999</v>
      </c>
    </row>
    <row r="107" spans="1:25" ht="15.75" x14ac:dyDescent="0.2">
      <c r="A107" s="35">
        <f t="shared" si="2"/>
        <v>44006</v>
      </c>
      <c r="B107" s="36">
        <f>SUMIFS(СВЦЭМ!$C$33:$C$776,СВЦЭМ!$A$33:$A$776,$A107,СВЦЭМ!$B$33:$B$776,B$83)+'СЕТ СН'!$H$12+СВЦЭМ!$D$10+'СЕТ СН'!$H$6-'СЕТ СН'!$H$22</f>
        <v>1275.6253306000001</v>
      </c>
      <c r="C107" s="36">
        <f>SUMIFS(СВЦЭМ!$C$33:$C$776,СВЦЭМ!$A$33:$A$776,$A107,СВЦЭМ!$B$33:$B$776,C$83)+'СЕТ СН'!$H$12+СВЦЭМ!$D$10+'СЕТ СН'!$H$6-'СЕТ СН'!$H$22</f>
        <v>1316.9679884299999</v>
      </c>
      <c r="D107" s="36">
        <f>SUMIFS(СВЦЭМ!$C$33:$C$776,СВЦЭМ!$A$33:$A$776,$A107,СВЦЭМ!$B$33:$B$776,D$83)+'СЕТ СН'!$H$12+СВЦЭМ!$D$10+'СЕТ СН'!$H$6-'СЕТ СН'!$H$22</f>
        <v>1335.2822703100001</v>
      </c>
      <c r="E107" s="36">
        <f>SUMIFS(СВЦЭМ!$C$33:$C$776,СВЦЭМ!$A$33:$A$776,$A107,СВЦЭМ!$B$33:$B$776,E$83)+'СЕТ СН'!$H$12+СВЦЭМ!$D$10+'СЕТ СН'!$H$6-'СЕТ СН'!$H$22</f>
        <v>1352.16720872</v>
      </c>
      <c r="F107" s="36">
        <f>SUMIFS(СВЦЭМ!$C$33:$C$776,СВЦЭМ!$A$33:$A$776,$A107,СВЦЭМ!$B$33:$B$776,F$83)+'СЕТ СН'!$H$12+СВЦЭМ!$D$10+'СЕТ СН'!$H$6-'СЕТ СН'!$H$22</f>
        <v>1354.20667774</v>
      </c>
      <c r="G107" s="36">
        <f>SUMIFS(СВЦЭМ!$C$33:$C$776,СВЦЭМ!$A$33:$A$776,$A107,СВЦЭМ!$B$33:$B$776,G$83)+'СЕТ СН'!$H$12+СВЦЭМ!$D$10+'СЕТ СН'!$H$6-'СЕТ СН'!$H$22</f>
        <v>1357.2141282699999</v>
      </c>
      <c r="H107" s="36">
        <f>SUMIFS(СВЦЭМ!$C$33:$C$776,СВЦЭМ!$A$33:$A$776,$A107,СВЦЭМ!$B$33:$B$776,H$83)+'СЕТ СН'!$H$12+СВЦЭМ!$D$10+'СЕТ СН'!$H$6-'СЕТ СН'!$H$22</f>
        <v>1358.0610726499999</v>
      </c>
      <c r="I107" s="36">
        <f>SUMIFS(СВЦЭМ!$C$33:$C$776,СВЦЭМ!$A$33:$A$776,$A107,СВЦЭМ!$B$33:$B$776,I$83)+'СЕТ СН'!$H$12+СВЦЭМ!$D$10+'СЕТ СН'!$H$6-'СЕТ СН'!$H$22</f>
        <v>1328.91958116</v>
      </c>
      <c r="J107" s="36">
        <f>SUMIFS(СВЦЭМ!$C$33:$C$776,СВЦЭМ!$A$33:$A$776,$A107,СВЦЭМ!$B$33:$B$776,J$83)+'СЕТ СН'!$H$12+СВЦЭМ!$D$10+'СЕТ СН'!$H$6-'СЕТ СН'!$H$22</f>
        <v>1275.1703295699999</v>
      </c>
      <c r="K107" s="36">
        <f>SUMIFS(СВЦЭМ!$C$33:$C$776,СВЦЭМ!$A$33:$A$776,$A107,СВЦЭМ!$B$33:$B$776,K$83)+'СЕТ СН'!$H$12+СВЦЭМ!$D$10+'СЕТ СН'!$H$6-'СЕТ СН'!$H$22</f>
        <v>1159.3151052100002</v>
      </c>
      <c r="L107" s="36">
        <f>SUMIFS(СВЦЭМ!$C$33:$C$776,СВЦЭМ!$A$33:$A$776,$A107,СВЦЭМ!$B$33:$B$776,L$83)+'СЕТ СН'!$H$12+СВЦЭМ!$D$10+'СЕТ СН'!$H$6-'СЕТ СН'!$H$22</f>
        <v>1103.8864408200002</v>
      </c>
      <c r="M107" s="36">
        <f>SUMIFS(СВЦЭМ!$C$33:$C$776,СВЦЭМ!$A$33:$A$776,$A107,СВЦЭМ!$B$33:$B$776,M$83)+'СЕТ СН'!$H$12+СВЦЭМ!$D$10+'СЕТ СН'!$H$6-'СЕТ СН'!$H$22</f>
        <v>1095.1545411100001</v>
      </c>
      <c r="N107" s="36">
        <f>SUMIFS(СВЦЭМ!$C$33:$C$776,СВЦЭМ!$A$33:$A$776,$A107,СВЦЭМ!$B$33:$B$776,N$83)+'СЕТ СН'!$H$12+СВЦЭМ!$D$10+'СЕТ СН'!$H$6-'СЕТ СН'!$H$22</f>
        <v>1081.5253764500001</v>
      </c>
      <c r="O107" s="36">
        <f>SUMIFS(СВЦЭМ!$C$33:$C$776,СВЦЭМ!$A$33:$A$776,$A107,СВЦЭМ!$B$33:$B$776,O$83)+'СЕТ СН'!$H$12+СВЦЭМ!$D$10+'СЕТ СН'!$H$6-'СЕТ СН'!$H$22</f>
        <v>1066.1009090900002</v>
      </c>
      <c r="P107" s="36">
        <f>SUMIFS(СВЦЭМ!$C$33:$C$776,СВЦЭМ!$A$33:$A$776,$A107,СВЦЭМ!$B$33:$B$776,P$83)+'СЕТ СН'!$H$12+СВЦЭМ!$D$10+'СЕТ СН'!$H$6-'СЕТ СН'!$H$22</f>
        <v>1071.1709165699999</v>
      </c>
      <c r="Q107" s="36">
        <f>SUMIFS(СВЦЭМ!$C$33:$C$776,СВЦЭМ!$A$33:$A$776,$A107,СВЦЭМ!$B$33:$B$776,Q$83)+'СЕТ СН'!$H$12+СВЦЭМ!$D$10+'СЕТ СН'!$H$6-'СЕТ СН'!$H$22</f>
        <v>1073.7285296499999</v>
      </c>
      <c r="R107" s="36">
        <f>SUMIFS(СВЦЭМ!$C$33:$C$776,СВЦЭМ!$A$33:$A$776,$A107,СВЦЭМ!$B$33:$B$776,R$83)+'СЕТ СН'!$H$12+СВЦЭМ!$D$10+'СЕТ СН'!$H$6-'СЕТ СН'!$H$22</f>
        <v>1087.49292012</v>
      </c>
      <c r="S107" s="36">
        <f>SUMIFS(СВЦЭМ!$C$33:$C$776,СВЦЭМ!$A$33:$A$776,$A107,СВЦЭМ!$B$33:$B$776,S$83)+'СЕТ СН'!$H$12+СВЦЭМ!$D$10+'СЕТ СН'!$H$6-'СЕТ СН'!$H$22</f>
        <v>1090.26427274</v>
      </c>
      <c r="T107" s="36">
        <f>SUMIFS(СВЦЭМ!$C$33:$C$776,СВЦЭМ!$A$33:$A$776,$A107,СВЦЭМ!$B$33:$B$776,T$83)+'СЕТ СН'!$H$12+СВЦЭМ!$D$10+'СЕТ СН'!$H$6-'СЕТ СН'!$H$22</f>
        <v>1085.4315961500001</v>
      </c>
      <c r="U107" s="36">
        <f>SUMIFS(СВЦЭМ!$C$33:$C$776,СВЦЭМ!$A$33:$A$776,$A107,СВЦЭМ!$B$33:$B$776,U$83)+'СЕТ СН'!$H$12+СВЦЭМ!$D$10+'СЕТ СН'!$H$6-'СЕТ СН'!$H$22</f>
        <v>1084.51924667</v>
      </c>
      <c r="V107" s="36">
        <f>SUMIFS(СВЦЭМ!$C$33:$C$776,СВЦЭМ!$A$33:$A$776,$A107,СВЦЭМ!$B$33:$B$776,V$83)+'СЕТ СН'!$H$12+СВЦЭМ!$D$10+'СЕТ СН'!$H$6-'СЕТ СН'!$H$22</f>
        <v>1056.39738644</v>
      </c>
      <c r="W107" s="36">
        <f>SUMIFS(СВЦЭМ!$C$33:$C$776,СВЦЭМ!$A$33:$A$776,$A107,СВЦЭМ!$B$33:$B$776,W$83)+'СЕТ СН'!$H$12+СВЦЭМ!$D$10+'СЕТ СН'!$H$6-'СЕТ СН'!$H$22</f>
        <v>1058.0987059500001</v>
      </c>
      <c r="X107" s="36">
        <f>SUMIFS(СВЦЭМ!$C$33:$C$776,СВЦЭМ!$A$33:$A$776,$A107,СВЦЭМ!$B$33:$B$776,X$83)+'СЕТ СН'!$H$12+СВЦЭМ!$D$10+'СЕТ СН'!$H$6-'СЕТ СН'!$H$22</f>
        <v>1113.9699204399999</v>
      </c>
      <c r="Y107" s="36">
        <f>SUMIFS(СВЦЭМ!$C$33:$C$776,СВЦЭМ!$A$33:$A$776,$A107,СВЦЭМ!$B$33:$B$776,Y$83)+'СЕТ СН'!$H$12+СВЦЭМ!$D$10+'СЕТ СН'!$H$6-'СЕТ СН'!$H$22</f>
        <v>1220.7456043000002</v>
      </c>
    </row>
    <row r="108" spans="1:25" ht="15.75" x14ac:dyDescent="0.2">
      <c r="A108" s="35">
        <f t="shared" si="2"/>
        <v>44007</v>
      </c>
      <c r="B108" s="36">
        <f>SUMIFS(СВЦЭМ!$C$33:$C$776,СВЦЭМ!$A$33:$A$776,$A108,СВЦЭМ!$B$33:$B$776,B$83)+'СЕТ СН'!$H$12+СВЦЭМ!$D$10+'СЕТ СН'!$H$6-'СЕТ СН'!$H$22</f>
        <v>1310.88364888</v>
      </c>
      <c r="C108" s="36">
        <f>SUMIFS(СВЦЭМ!$C$33:$C$776,СВЦЭМ!$A$33:$A$776,$A108,СВЦЭМ!$B$33:$B$776,C$83)+'СЕТ СН'!$H$12+СВЦЭМ!$D$10+'СЕТ СН'!$H$6-'СЕТ СН'!$H$22</f>
        <v>1343.33830429</v>
      </c>
      <c r="D108" s="36">
        <f>SUMIFS(СВЦЭМ!$C$33:$C$776,СВЦЭМ!$A$33:$A$776,$A108,СВЦЭМ!$B$33:$B$776,D$83)+'СЕТ СН'!$H$12+СВЦЭМ!$D$10+'СЕТ СН'!$H$6-'СЕТ СН'!$H$22</f>
        <v>1360.8879734000002</v>
      </c>
      <c r="E108" s="36">
        <f>SUMIFS(СВЦЭМ!$C$33:$C$776,СВЦЭМ!$A$33:$A$776,$A108,СВЦЭМ!$B$33:$B$776,E$83)+'СЕТ СН'!$H$12+СВЦЭМ!$D$10+'СЕТ СН'!$H$6-'СЕТ СН'!$H$22</f>
        <v>1364.6106924400001</v>
      </c>
      <c r="F108" s="36">
        <f>SUMIFS(СВЦЭМ!$C$33:$C$776,СВЦЭМ!$A$33:$A$776,$A108,СВЦЭМ!$B$33:$B$776,F$83)+'СЕТ СН'!$H$12+СВЦЭМ!$D$10+'СЕТ СН'!$H$6-'СЕТ СН'!$H$22</f>
        <v>1364.19778202</v>
      </c>
      <c r="G108" s="36">
        <f>SUMIFS(СВЦЭМ!$C$33:$C$776,СВЦЭМ!$A$33:$A$776,$A108,СВЦЭМ!$B$33:$B$776,G$83)+'СЕТ СН'!$H$12+СВЦЭМ!$D$10+'СЕТ СН'!$H$6-'СЕТ СН'!$H$22</f>
        <v>1367.9809395100001</v>
      </c>
      <c r="H108" s="36">
        <f>SUMIFS(СВЦЭМ!$C$33:$C$776,СВЦЭМ!$A$33:$A$776,$A108,СВЦЭМ!$B$33:$B$776,H$83)+'СЕТ СН'!$H$12+СВЦЭМ!$D$10+'СЕТ СН'!$H$6-'СЕТ СН'!$H$22</f>
        <v>1351.0711238600002</v>
      </c>
      <c r="I108" s="36">
        <f>SUMIFS(СВЦЭМ!$C$33:$C$776,СВЦЭМ!$A$33:$A$776,$A108,СВЦЭМ!$B$33:$B$776,I$83)+'СЕТ СН'!$H$12+СВЦЭМ!$D$10+'СЕТ СН'!$H$6-'СЕТ СН'!$H$22</f>
        <v>1321.3077970600002</v>
      </c>
      <c r="J108" s="36">
        <f>SUMIFS(СВЦЭМ!$C$33:$C$776,СВЦЭМ!$A$33:$A$776,$A108,СВЦЭМ!$B$33:$B$776,J$83)+'СЕТ СН'!$H$12+СВЦЭМ!$D$10+'СЕТ СН'!$H$6-'СЕТ СН'!$H$22</f>
        <v>1276.8458097100001</v>
      </c>
      <c r="K108" s="36">
        <f>SUMIFS(СВЦЭМ!$C$33:$C$776,СВЦЭМ!$A$33:$A$776,$A108,СВЦЭМ!$B$33:$B$776,K$83)+'СЕТ СН'!$H$12+СВЦЭМ!$D$10+'СЕТ СН'!$H$6-'СЕТ СН'!$H$22</f>
        <v>1178.3823170000001</v>
      </c>
      <c r="L108" s="36">
        <f>SUMIFS(СВЦЭМ!$C$33:$C$776,СВЦЭМ!$A$33:$A$776,$A108,СВЦЭМ!$B$33:$B$776,L$83)+'СЕТ СН'!$H$12+СВЦЭМ!$D$10+'СЕТ СН'!$H$6-'СЕТ СН'!$H$22</f>
        <v>1107.0690371200001</v>
      </c>
      <c r="M108" s="36">
        <f>SUMIFS(СВЦЭМ!$C$33:$C$776,СВЦЭМ!$A$33:$A$776,$A108,СВЦЭМ!$B$33:$B$776,M$83)+'СЕТ СН'!$H$12+СВЦЭМ!$D$10+'СЕТ СН'!$H$6-'СЕТ СН'!$H$22</f>
        <v>1071.4019513100002</v>
      </c>
      <c r="N108" s="36">
        <f>SUMIFS(СВЦЭМ!$C$33:$C$776,СВЦЭМ!$A$33:$A$776,$A108,СВЦЭМ!$B$33:$B$776,N$83)+'СЕТ СН'!$H$12+СВЦЭМ!$D$10+'СЕТ СН'!$H$6-'СЕТ СН'!$H$22</f>
        <v>1078.07990438</v>
      </c>
      <c r="O108" s="36">
        <f>SUMIFS(СВЦЭМ!$C$33:$C$776,СВЦЭМ!$A$33:$A$776,$A108,СВЦЭМ!$B$33:$B$776,O$83)+'СЕТ СН'!$H$12+СВЦЭМ!$D$10+'СЕТ СН'!$H$6-'СЕТ СН'!$H$22</f>
        <v>1076.60164682</v>
      </c>
      <c r="P108" s="36">
        <f>SUMIFS(СВЦЭМ!$C$33:$C$776,СВЦЭМ!$A$33:$A$776,$A108,СВЦЭМ!$B$33:$B$776,P$83)+'СЕТ СН'!$H$12+СВЦЭМ!$D$10+'СЕТ СН'!$H$6-'СЕТ СН'!$H$22</f>
        <v>1081.52748376</v>
      </c>
      <c r="Q108" s="36">
        <f>SUMIFS(СВЦЭМ!$C$33:$C$776,СВЦЭМ!$A$33:$A$776,$A108,СВЦЭМ!$B$33:$B$776,Q$83)+'СЕТ СН'!$H$12+СВЦЭМ!$D$10+'СЕТ СН'!$H$6-'СЕТ СН'!$H$22</f>
        <v>1084.0152695699999</v>
      </c>
      <c r="R108" s="36">
        <f>SUMIFS(СВЦЭМ!$C$33:$C$776,СВЦЭМ!$A$33:$A$776,$A108,СВЦЭМ!$B$33:$B$776,R$83)+'СЕТ СН'!$H$12+СВЦЭМ!$D$10+'СЕТ СН'!$H$6-'СЕТ СН'!$H$22</f>
        <v>1084.6652647800001</v>
      </c>
      <c r="S108" s="36">
        <f>SUMIFS(СВЦЭМ!$C$33:$C$776,СВЦЭМ!$A$33:$A$776,$A108,СВЦЭМ!$B$33:$B$776,S$83)+'СЕТ СН'!$H$12+СВЦЭМ!$D$10+'СЕТ СН'!$H$6-'СЕТ СН'!$H$22</f>
        <v>1105.24722862</v>
      </c>
      <c r="T108" s="36">
        <f>SUMIFS(СВЦЭМ!$C$33:$C$776,СВЦЭМ!$A$33:$A$776,$A108,СВЦЭМ!$B$33:$B$776,T$83)+'СЕТ СН'!$H$12+СВЦЭМ!$D$10+'СЕТ СН'!$H$6-'СЕТ СН'!$H$22</f>
        <v>1103.1125939799999</v>
      </c>
      <c r="U108" s="36">
        <f>SUMIFS(СВЦЭМ!$C$33:$C$776,СВЦЭМ!$A$33:$A$776,$A108,СВЦЭМ!$B$33:$B$776,U$83)+'СЕТ СН'!$H$12+СВЦЭМ!$D$10+'СЕТ СН'!$H$6-'СЕТ СН'!$H$22</f>
        <v>1100.7187982400001</v>
      </c>
      <c r="V108" s="36">
        <f>SUMIFS(СВЦЭМ!$C$33:$C$776,СВЦЭМ!$A$33:$A$776,$A108,СВЦЭМ!$B$33:$B$776,V$83)+'СЕТ СН'!$H$12+СВЦЭМ!$D$10+'СЕТ СН'!$H$6-'СЕТ СН'!$H$22</f>
        <v>1074.14987496</v>
      </c>
      <c r="W108" s="36">
        <f>SUMIFS(СВЦЭМ!$C$33:$C$776,СВЦЭМ!$A$33:$A$776,$A108,СВЦЭМ!$B$33:$B$776,W$83)+'СЕТ СН'!$H$12+СВЦЭМ!$D$10+'СЕТ СН'!$H$6-'СЕТ СН'!$H$22</f>
        <v>1074.60148112</v>
      </c>
      <c r="X108" s="36">
        <f>SUMIFS(СВЦЭМ!$C$33:$C$776,СВЦЭМ!$A$33:$A$776,$A108,СВЦЭМ!$B$33:$B$776,X$83)+'СЕТ СН'!$H$12+СВЦЭМ!$D$10+'СЕТ СН'!$H$6-'СЕТ СН'!$H$22</f>
        <v>1141.9887226000001</v>
      </c>
      <c r="Y108" s="36">
        <f>SUMIFS(СВЦЭМ!$C$33:$C$776,СВЦЭМ!$A$33:$A$776,$A108,СВЦЭМ!$B$33:$B$776,Y$83)+'СЕТ СН'!$H$12+СВЦЭМ!$D$10+'СЕТ СН'!$H$6-'СЕТ СН'!$H$22</f>
        <v>1233.1673737199999</v>
      </c>
    </row>
    <row r="109" spans="1:25" ht="15.75" x14ac:dyDescent="0.2">
      <c r="A109" s="35">
        <f t="shared" si="2"/>
        <v>44008</v>
      </c>
      <c r="B109" s="36">
        <f>SUMIFS(СВЦЭМ!$C$33:$C$776,СВЦЭМ!$A$33:$A$776,$A109,СВЦЭМ!$B$33:$B$776,B$83)+'СЕТ СН'!$H$12+СВЦЭМ!$D$10+'СЕТ СН'!$H$6-'СЕТ СН'!$H$22</f>
        <v>1291.9421499700002</v>
      </c>
      <c r="C109" s="36">
        <f>SUMIFS(СВЦЭМ!$C$33:$C$776,СВЦЭМ!$A$33:$A$776,$A109,СВЦЭМ!$B$33:$B$776,C$83)+'СЕТ СН'!$H$12+СВЦЭМ!$D$10+'СЕТ СН'!$H$6-'СЕТ СН'!$H$22</f>
        <v>1321.6342108200001</v>
      </c>
      <c r="D109" s="36">
        <f>SUMIFS(СВЦЭМ!$C$33:$C$776,СВЦЭМ!$A$33:$A$776,$A109,СВЦЭМ!$B$33:$B$776,D$83)+'СЕТ СН'!$H$12+СВЦЭМ!$D$10+'СЕТ СН'!$H$6-'СЕТ СН'!$H$22</f>
        <v>1328.6723655400001</v>
      </c>
      <c r="E109" s="36">
        <f>SUMIFS(СВЦЭМ!$C$33:$C$776,СВЦЭМ!$A$33:$A$776,$A109,СВЦЭМ!$B$33:$B$776,E$83)+'СЕТ СН'!$H$12+СВЦЭМ!$D$10+'СЕТ СН'!$H$6-'СЕТ СН'!$H$22</f>
        <v>1334.3074031000001</v>
      </c>
      <c r="F109" s="36">
        <f>SUMIFS(СВЦЭМ!$C$33:$C$776,СВЦЭМ!$A$33:$A$776,$A109,СВЦЭМ!$B$33:$B$776,F$83)+'СЕТ СН'!$H$12+СВЦЭМ!$D$10+'СЕТ СН'!$H$6-'СЕТ СН'!$H$22</f>
        <v>1339.2340443100002</v>
      </c>
      <c r="G109" s="36">
        <f>SUMIFS(СВЦЭМ!$C$33:$C$776,СВЦЭМ!$A$33:$A$776,$A109,СВЦЭМ!$B$33:$B$776,G$83)+'СЕТ СН'!$H$12+СВЦЭМ!$D$10+'СЕТ СН'!$H$6-'СЕТ СН'!$H$22</f>
        <v>1336.1867774299999</v>
      </c>
      <c r="H109" s="36">
        <f>SUMIFS(СВЦЭМ!$C$33:$C$776,СВЦЭМ!$A$33:$A$776,$A109,СВЦЭМ!$B$33:$B$776,H$83)+'СЕТ СН'!$H$12+СВЦЭМ!$D$10+'СЕТ СН'!$H$6-'СЕТ СН'!$H$22</f>
        <v>1340.5823624</v>
      </c>
      <c r="I109" s="36">
        <f>SUMIFS(СВЦЭМ!$C$33:$C$776,СВЦЭМ!$A$33:$A$776,$A109,СВЦЭМ!$B$33:$B$776,I$83)+'СЕТ СН'!$H$12+СВЦЭМ!$D$10+'СЕТ СН'!$H$6-'СЕТ СН'!$H$22</f>
        <v>1283.0251903799999</v>
      </c>
      <c r="J109" s="36">
        <f>SUMIFS(СВЦЭМ!$C$33:$C$776,СВЦЭМ!$A$33:$A$776,$A109,СВЦЭМ!$B$33:$B$776,J$83)+'СЕТ СН'!$H$12+СВЦЭМ!$D$10+'СЕТ СН'!$H$6-'СЕТ СН'!$H$22</f>
        <v>1265.81716194</v>
      </c>
      <c r="K109" s="36">
        <f>SUMIFS(СВЦЭМ!$C$33:$C$776,СВЦЭМ!$A$33:$A$776,$A109,СВЦЭМ!$B$33:$B$776,K$83)+'СЕТ СН'!$H$12+СВЦЭМ!$D$10+'СЕТ СН'!$H$6-'СЕТ СН'!$H$22</f>
        <v>1173.6158301999999</v>
      </c>
      <c r="L109" s="36">
        <f>SUMIFS(СВЦЭМ!$C$33:$C$776,СВЦЭМ!$A$33:$A$776,$A109,СВЦЭМ!$B$33:$B$776,L$83)+'СЕТ СН'!$H$12+СВЦЭМ!$D$10+'СЕТ СН'!$H$6-'СЕТ СН'!$H$22</f>
        <v>1104.1473645000001</v>
      </c>
      <c r="M109" s="36">
        <f>SUMIFS(СВЦЭМ!$C$33:$C$776,СВЦЭМ!$A$33:$A$776,$A109,СВЦЭМ!$B$33:$B$776,M$83)+'СЕТ СН'!$H$12+СВЦЭМ!$D$10+'СЕТ СН'!$H$6-'СЕТ СН'!$H$22</f>
        <v>1100.87398317</v>
      </c>
      <c r="N109" s="36">
        <f>SUMIFS(СВЦЭМ!$C$33:$C$776,СВЦЭМ!$A$33:$A$776,$A109,СВЦЭМ!$B$33:$B$776,N$83)+'СЕТ СН'!$H$12+СВЦЭМ!$D$10+'СЕТ СН'!$H$6-'СЕТ СН'!$H$22</f>
        <v>1094.1552793300002</v>
      </c>
      <c r="O109" s="36">
        <f>SUMIFS(СВЦЭМ!$C$33:$C$776,СВЦЭМ!$A$33:$A$776,$A109,СВЦЭМ!$B$33:$B$776,O$83)+'СЕТ СН'!$H$12+СВЦЭМ!$D$10+'СЕТ СН'!$H$6-'СЕТ СН'!$H$22</f>
        <v>1096.34604631</v>
      </c>
      <c r="P109" s="36">
        <f>SUMIFS(СВЦЭМ!$C$33:$C$776,СВЦЭМ!$A$33:$A$776,$A109,СВЦЭМ!$B$33:$B$776,P$83)+'СЕТ СН'!$H$12+СВЦЭМ!$D$10+'СЕТ СН'!$H$6-'СЕТ СН'!$H$22</f>
        <v>1122.6570934800002</v>
      </c>
      <c r="Q109" s="36">
        <f>SUMIFS(СВЦЭМ!$C$33:$C$776,СВЦЭМ!$A$33:$A$776,$A109,СВЦЭМ!$B$33:$B$776,Q$83)+'СЕТ СН'!$H$12+СВЦЭМ!$D$10+'СЕТ СН'!$H$6-'СЕТ СН'!$H$22</f>
        <v>1128.9646595200002</v>
      </c>
      <c r="R109" s="36">
        <f>SUMIFS(СВЦЭМ!$C$33:$C$776,СВЦЭМ!$A$33:$A$776,$A109,СВЦЭМ!$B$33:$B$776,R$83)+'СЕТ СН'!$H$12+СВЦЭМ!$D$10+'СЕТ СН'!$H$6-'СЕТ СН'!$H$22</f>
        <v>1107.53109006</v>
      </c>
      <c r="S109" s="36">
        <f>SUMIFS(СВЦЭМ!$C$33:$C$776,СВЦЭМ!$A$33:$A$776,$A109,СВЦЭМ!$B$33:$B$776,S$83)+'СЕТ СН'!$H$12+СВЦЭМ!$D$10+'СЕТ СН'!$H$6-'СЕТ СН'!$H$22</f>
        <v>1110.4042017100001</v>
      </c>
      <c r="T109" s="36">
        <f>SUMIFS(СВЦЭМ!$C$33:$C$776,СВЦЭМ!$A$33:$A$776,$A109,СВЦЭМ!$B$33:$B$776,T$83)+'СЕТ СН'!$H$12+СВЦЭМ!$D$10+'СЕТ СН'!$H$6-'СЕТ СН'!$H$22</f>
        <v>1133.6462619500001</v>
      </c>
      <c r="U109" s="36">
        <f>SUMIFS(СВЦЭМ!$C$33:$C$776,СВЦЭМ!$A$33:$A$776,$A109,СВЦЭМ!$B$33:$B$776,U$83)+'СЕТ СН'!$H$12+СВЦЭМ!$D$10+'СЕТ СН'!$H$6-'СЕТ СН'!$H$22</f>
        <v>1133.9570306000001</v>
      </c>
      <c r="V109" s="36">
        <f>SUMIFS(СВЦЭМ!$C$33:$C$776,СВЦЭМ!$A$33:$A$776,$A109,СВЦЭМ!$B$33:$B$776,V$83)+'СЕТ СН'!$H$12+СВЦЭМ!$D$10+'СЕТ СН'!$H$6-'СЕТ СН'!$H$22</f>
        <v>1103.3467302700001</v>
      </c>
      <c r="W109" s="36">
        <f>SUMIFS(СВЦЭМ!$C$33:$C$776,СВЦЭМ!$A$33:$A$776,$A109,СВЦЭМ!$B$33:$B$776,W$83)+'СЕТ СН'!$H$12+СВЦЭМ!$D$10+'СЕТ СН'!$H$6-'СЕТ СН'!$H$22</f>
        <v>1077.5842513699999</v>
      </c>
      <c r="X109" s="36">
        <f>SUMIFS(СВЦЭМ!$C$33:$C$776,СВЦЭМ!$A$33:$A$776,$A109,СВЦЭМ!$B$33:$B$776,X$83)+'СЕТ СН'!$H$12+СВЦЭМ!$D$10+'СЕТ СН'!$H$6-'СЕТ СН'!$H$22</f>
        <v>1117.4375306100001</v>
      </c>
      <c r="Y109" s="36">
        <f>SUMIFS(СВЦЭМ!$C$33:$C$776,СВЦЭМ!$A$33:$A$776,$A109,СВЦЭМ!$B$33:$B$776,Y$83)+'СЕТ СН'!$H$12+СВЦЭМ!$D$10+'СЕТ СН'!$H$6-'СЕТ СН'!$H$22</f>
        <v>1197.91875033</v>
      </c>
    </row>
    <row r="110" spans="1:25" ht="15.75" x14ac:dyDescent="0.2">
      <c r="A110" s="35">
        <f t="shared" si="2"/>
        <v>44009</v>
      </c>
      <c r="B110" s="36">
        <f>SUMIFS(СВЦЭМ!$C$33:$C$776,СВЦЭМ!$A$33:$A$776,$A110,СВЦЭМ!$B$33:$B$776,B$83)+'СЕТ СН'!$H$12+СВЦЭМ!$D$10+'СЕТ СН'!$H$6-'СЕТ СН'!$H$22</f>
        <v>1271.3202362900001</v>
      </c>
      <c r="C110" s="36">
        <f>SUMIFS(СВЦЭМ!$C$33:$C$776,СВЦЭМ!$A$33:$A$776,$A110,СВЦЭМ!$B$33:$B$776,C$83)+'СЕТ СН'!$H$12+СВЦЭМ!$D$10+'СЕТ СН'!$H$6-'СЕТ СН'!$H$22</f>
        <v>1261.69630957</v>
      </c>
      <c r="D110" s="36">
        <f>SUMIFS(СВЦЭМ!$C$33:$C$776,СВЦЭМ!$A$33:$A$776,$A110,СВЦЭМ!$B$33:$B$776,D$83)+'СЕТ СН'!$H$12+СВЦЭМ!$D$10+'СЕТ СН'!$H$6-'СЕТ СН'!$H$22</f>
        <v>1258.7189885299999</v>
      </c>
      <c r="E110" s="36">
        <f>SUMIFS(СВЦЭМ!$C$33:$C$776,СВЦЭМ!$A$33:$A$776,$A110,СВЦЭМ!$B$33:$B$776,E$83)+'СЕТ СН'!$H$12+СВЦЭМ!$D$10+'СЕТ СН'!$H$6-'СЕТ СН'!$H$22</f>
        <v>1259.4536615000002</v>
      </c>
      <c r="F110" s="36">
        <f>SUMIFS(СВЦЭМ!$C$33:$C$776,СВЦЭМ!$A$33:$A$776,$A110,СВЦЭМ!$B$33:$B$776,F$83)+'СЕТ СН'!$H$12+СВЦЭМ!$D$10+'СЕТ СН'!$H$6-'СЕТ СН'!$H$22</f>
        <v>1254.8674510200001</v>
      </c>
      <c r="G110" s="36">
        <f>SUMIFS(СВЦЭМ!$C$33:$C$776,СВЦЭМ!$A$33:$A$776,$A110,СВЦЭМ!$B$33:$B$776,G$83)+'СЕТ СН'!$H$12+СВЦЭМ!$D$10+'СЕТ СН'!$H$6-'СЕТ СН'!$H$22</f>
        <v>1252.9737123300001</v>
      </c>
      <c r="H110" s="36">
        <f>SUMIFS(СВЦЭМ!$C$33:$C$776,СВЦЭМ!$A$33:$A$776,$A110,СВЦЭМ!$B$33:$B$776,H$83)+'СЕТ СН'!$H$12+СВЦЭМ!$D$10+'СЕТ СН'!$H$6-'СЕТ СН'!$H$22</f>
        <v>1253.2092760999999</v>
      </c>
      <c r="I110" s="36">
        <f>SUMIFS(СВЦЭМ!$C$33:$C$776,СВЦЭМ!$A$33:$A$776,$A110,СВЦЭМ!$B$33:$B$776,I$83)+'СЕТ СН'!$H$12+СВЦЭМ!$D$10+'СЕТ СН'!$H$6-'СЕТ СН'!$H$22</f>
        <v>1250.0660161999999</v>
      </c>
      <c r="J110" s="36">
        <f>SUMIFS(СВЦЭМ!$C$33:$C$776,СВЦЭМ!$A$33:$A$776,$A110,СВЦЭМ!$B$33:$B$776,J$83)+'СЕТ СН'!$H$12+СВЦЭМ!$D$10+'СЕТ СН'!$H$6-'СЕТ СН'!$H$22</f>
        <v>1246.3981231900002</v>
      </c>
      <c r="K110" s="36">
        <f>SUMIFS(СВЦЭМ!$C$33:$C$776,СВЦЭМ!$A$33:$A$776,$A110,СВЦЭМ!$B$33:$B$776,K$83)+'СЕТ СН'!$H$12+СВЦЭМ!$D$10+'СЕТ СН'!$H$6-'СЕТ СН'!$H$22</f>
        <v>1149.6020102</v>
      </c>
      <c r="L110" s="36">
        <f>SUMIFS(СВЦЭМ!$C$33:$C$776,СВЦЭМ!$A$33:$A$776,$A110,СВЦЭМ!$B$33:$B$776,L$83)+'СЕТ СН'!$H$12+СВЦЭМ!$D$10+'СЕТ СН'!$H$6-'СЕТ СН'!$H$22</f>
        <v>1075.29149351</v>
      </c>
      <c r="M110" s="36">
        <f>SUMIFS(СВЦЭМ!$C$33:$C$776,СВЦЭМ!$A$33:$A$776,$A110,СВЦЭМ!$B$33:$B$776,M$83)+'СЕТ СН'!$H$12+СВЦЭМ!$D$10+'СЕТ СН'!$H$6-'СЕТ СН'!$H$22</f>
        <v>1065.1305967200001</v>
      </c>
      <c r="N110" s="36">
        <f>SUMIFS(СВЦЭМ!$C$33:$C$776,СВЦЭМ!$A$33:$A$776,$A110,СВЦЭМ!$B$33:$B$776,N$83)+'СЕТ СН'!$H$12+СВЦЭМ!$D$10+'СЕТ СН'!$H$6-'СЕТ СН'!$H$22</f>
        <v>1073.7437842600002</v>
      </c>
      <c r="O110" s="36">
        <f>SUMIFS(СВЦЭМ!$C$33:$C$776,СВЦЭМ!$A$33:$A$776,$A110,СВЦЭМ!$B$33:$B$776,O$83)+'СЕТ СН'!$H$12+СВЦЭМ!$D$10+'СЕТ СН'!$H$6-'СЕТ СН'!$H$22</f>
        <v>1081.29031136</v>
      </c>
      <c r="P110" s="36">
        <f>SUMIFS(СВЦЭМ!$C$33:$C$776,СВЦЭМ!$A$33:$A$776,$A110,СВЦЭМ!$B$33:$B$776,P$83)+'СЕТ СН'!$H$12+СВЦЭМ!$D$10+'СЕТ СН'!$H$6-'СЕТ СН'!$H$22</f>
        <v>1089.6178842300001</v>
      </c>
      <c r="Q110" s="36">
        <f>SUMIFS(СВЦЭМ!$C$33:$C$776,СВЦЭМ!$A$33:$A$776,$A110,СВЦЭМ!$B$33:$B$776,Q$83)+'СЕТ СН'!$H$12+СВЦЭМ!$D$10+'СЕТ СН'!$H$6-'СЕТ СН'!$H$22</f>
        <v>1097.9174040600001</v>
      </c>
      <c r="R110" s="36">
        <f>SUMIFS(СВЦЭМ!$C$33:$C$776,СВЦЭМ!$A$33:$A$776,$A110,СВЦЭМ!$B$33:$B$776,R$83)+'СЕТ СН'!$H$12+СВЦЭМ!$D$10+'СЕТ СН'!$H$6-'СЕТ СН'!$H$22</f>
        <v>1075.6104257000002</v>
      </c>
      <c r="S110" s="36">
        <f>SUMIFS(СВЦЭМ!$C$33:$C$776,СВЦЭМ!$A$33:$A$776,$A110,СВЦЭМ!$B$33:$B$776,S$83)+'СЕТ СН'!$H$12+СВЦЭМ!$D$10+'СЕТ СН'!$H$6-'СЕТ СН'!$H$22</f>
        <v>1083.5035380700001</v>
      </c>
      <c r="T110" s="36">
        <f>SUMIFS(СВЦЭМ!$C$33:$C$776,СВЦЭМ!$A$33:$A$776,$A110,СВЦЭМ!$B$33:$B$776,T$83)+'СЕТ СН'!$H$12+СВЦЭМ!$D$10+'СЕТ СН'!$H$6-'СЕТ СН'!$H$22</f>
        <v>1102.53692817</v>
      </c>
      <c r="U110" s="36">
        <f>SUMIFS(СВЦЭМ!$C$33:$C$776,СВЦЭМ!$A$33:$A$776,$A110,СВЦЭМ!$B$33:$B$776,U$83)+'СЕТ СН'!$H$12+СВЦЭМ!$D$10+'СЕТ СН'!$H$6-'СЕТ СН'!$H$22</f>
        <v>1090.4399964300001</v>
      </c>
      <c r="V110" s="36">
        <f>SUMIFS(СВЦЭМ!$C$33:$C$776,СВЦЭМ!$A$33:$A$776,$A110,СВЦЭМ!$B$33:$B$776,V$83)+'СЕТ СН'!$H$12+СВЦЭМ!$D$10+'СЕТ СН'!$H$6-'СЕТ СН'!$H$22</f>
        <v>1077.6995226200002</v>
      </c>
      <c r="W110" s="36">
        <f>SUMIFS(СВЦЭМ!$C$33:$C$776,СВЦЭМ!$A$33:$A$776,$A110,СВЦЭМ!$B$33:$B$776,W$83)+'СЕТ СН'!$H$12+СВЦЭМ!$D$10+'СЕТ СН'!$H$6-'СЕТ СН'!$H$22</f>
        <v>1047.6783601699999</v>
      </c>
      <c r="X110" s="36">
        <f>SUMIFS(СВЦЭМ!$C$33:$C$776,СВЦЭМ!$A$33:$A$776,$A110,СВЦЭМ!$B$33:$B$776,X$83)+'СЕТ СН'!$H$12+СВЦЭМ!$D$10+'СЕТ СН'!$H$6-'СЕТ СН'!$H$22</f>
        <v>1074.18012075</v>
      </c>
      <c r="Y110" s="36">
        <f>SUMIFS(СВЦЭМ!$C$33:$C$776,СВЦЭМ!$A$33:$A$776,$A110,СВЦЭМ!$B$33:$B$776,Y$83)+'СЕТ СН'!$H$12+СВЦЭМ!$D$10+'СЕТ СН'!$H$6-'СЕТ СН'!$H$22</f>
        <v>1195.8566876700002</v>
      </c>
    </row>
    <row r="111" spans="1:25" ht="15.75" x14ac:dyDescent="0.2">
      <c r="A111" s="35">
        <f t="shared" si="2"/>
        <v>44010</v>
      </c>
      <c r="B111" s="36">
        <f>SUMIFS(СВЦЭМ!$C$33:$C$776,СВЦЭМ!$A$33:$A$776,$A111,СВЦЭМ!$B$33:$B$776,B$83)+'СЕТ СН'!$H$12+СВЦЭМ!$D$10+'СЕТ СН'!$H$6-'СЕТ СН'!$H$22</f>
        <v>1252.22544354</v>
      </c>
      <c r="C111" s="36">
        <f>SUMIFS(СВЦЭМ!$C$33:$C$776,СВЦЭМ!$A$33:$A$776,$A111,СВЦЭМ!$B$33:$B$776,C$83)+'СЕТ СН'!$H$12+СВЦЭМ!$D$10+'СЕТ СН'!$H$6-'СЕТ СН'!$H$22</f>
        <v>1233.69151889</v>
      </c>
      <c r="D111" s="36">
        <f>SUMIFS(СВЦЭМ!$C$33:$C$776,СВЦЭМ!$A$33:$A$776,$A111,СВЦЭМ!$B$33:$B$776,D$83)+'СЕТ СН'!$H$12+СВЦЭМ!$D$10+'СЕТ СН'!$H$6-'СЕТ СН'!$H$22</f>
        <v>1216.77170228</v>
      </c>
      <c r="E111" s="36">
        <f>SUMIFS(СВЦЭМ!$C$33:$C$776,СВЦЭМ!$A$33:$A$776,$A111,СВЦЭМ!$B$33:$B$776,E$83)+'СЕТ СН'!$H$12+СВЦЭМ!$D$10+'СЕТ СН'!$H$6-'СЕТ СН'!$H$22</f>
        <v>1217.53859631</v>
      </c>
      <c r="F111" s="36">
        <f>SUMIFS(СВЦЭМ!$C$33:$C$776,СВЦЭМ!$A$33:$A$776,$A111,СВЦЭМ!$B$33:$B$776,F$83)+'СЕТ СН'!$H$12+СВЦЭМ!$D$10+'СЕТ СН'!$H$6-'СЕТ СН'!$H$22</f>
        <v>1211.5917215499999</v>
      </c>
      <c r="G111" s="36">
        <f>SUMIFS(СВЦЭМ!$C$33:$C$776,СВЦЭМ!$A$33:$A$776,$A111,СВЦЭМ!$B$33:$B$776,G$83)+'СЕТ СН'!$H$12+СВЦЭМ!$D$10+'СЕТ СН'!$H$6-'СЕТ СН'!$H$22</f>
        <v>1226.90207407</v>
      </c>
      <c r="H111" s="36">
        <f>SUMIFS(СВЦЭМ!$C$33:$C$776,СВЦЭМ!$A$33:$A$776,$A111,СВЦЭМ!$B$33:$B$776,H$83)+'СЕТ СН'!$H$12+СВЦЭМ!$D$10+'СЕТ СН'!$H$6-'СЕТ СН'!$H$22</f>
        <v>1228.4894182100002</v>
      </c>
      <c r="I111" s="36">
        <f>SUMIFS(СВЦЭМ!$C$33:$C$776,СВЦЭМ!$A$33:$A$776,$A111,СВЦЭМ!$B$33:$B$776,I$83)+'СЕТ СН'!$H$12+СВЦЭМ!$D$10+'СЕТ СН'!$H$6-'СЕТ СН'!$H$22</f>
        <v>1237.5887271700001</v>
      </c>
      <c r="J111" s="36">
        <f>SUMIFS(СВЦЭМ!$C$33:$C$776,СВЦЭМ!$A$33:$A$776,$A111,СВЦЭМ!$B$33:$B$776,J$83)+'СЕТ СН'!$H$12+СВЦЭМ!$D$10+'СЕТ СН'!$H$6-'СЕТ СН'!$H$22</f>
        <v>1233.69280174</v>
      </c>
      <c r="K111" s="36">
        <f>SUMIFS(СВЦЭМ!$C$33:$C$776,СВЦЭМ!$A$33:$A$776,$A111,СВЦЭМ!$B$33:$B$776,K$83)+'СЕТ СН'!$H$12+СВЦЭМ!$D$10+'СЕТ СН'!$H$6-'СЕТ СН'!$H$22</f>
        <v>1163.6896698400001</v>
      </c>
      <c r="L111" s="36">
        <f>SUMIFS(СВЦЭМ!$C$33:$C$776,СВЦЭМ!$A$33:$A$776,$A111,СВЦЭМ!$B$33:$B$776,L$83)+'СЕТ СН'!$H$12+СВЦЭМ!$D$10+'СЕТ СН'!$H$6-'СЕТ СН'!$H$22</f>
        <v>1086.67303083</v>
      </c>
      <c r="M111" s="36">
        <f>SUMIFS(СВЦЭМ!$C$33:$C$776,СВЦЭМ!$A$33:$A$776,$A111,СВЦЭМ!$B$33:$B$776,M$83)+'СЕТ СН'!$H$12+СВЦЭМ!$D$10+'СЕТ СН'!$H$6-'СЕТ СН'!$H$22</f>
        <v>1055.4628767500001</v>
      </c>
      <c r="N111" s="36">
        <f>SUMIFS(СВЦЭМ!$C$33:$C$776,СВЦЭМ!$A$33:$A$776,$A111,СВЦЭМ!$B$33:$B$776,N$83)+'СЕТ СН'!$H$12+СВЦЭМ!$D$10+'СЕТ СН'!$H$6-'СЕТ СН'!$H$22</f>
        <v>1068.69453705</v>
      </c>
      <c r="O111" s="36">
        <f>SUMIFS(СВЦЭМ!$C$33:$C$776,СВЦЭМ!$A$33:$A$776,$A111,СВЦЭМ!$B$33:$B$776,O$83)+'СЕТ СН'!$H$12+СВЦЭМ!$D$10+'СЕТ СН'!$H$6-'СЕТ СН'!$H$22</f>
        <v>1087.9344048799999</v>
      </c>
      <c r="P111" s="36">
        <f>SUMIFS(СВЦЭМ!$C$33:$C$776,СВЦЭМ!$A$33:$A$776,$A111,СВЦЭМ!$B$33:$B$776,P$83)+'СЕТ СН'!$H$12+СВЦЭМ!$D$10+'СЕТ СН'!$H$6-'СЕТ СН'!$H$22</f>
        <v>1077.1888232599999</v>
      </c>
      <c r="Q111" s="36">
        <f>SUMIFS(СВЦЭМ!$C$33:$C$776,СВЦЭМ!$A$33:$A$776,$A111,СВЦЭМ!$B$33:$B$776,Q$83)+'СЕТ СН'!$H$12+СВЦЭМ!$D$10+'СЕТ СН'!$H$6-'СЕТ СН'!$H$22</f>
        <v>1085.0881695200001</v>
      </c>
      <c r="R111" s="36">
        <f>SUMIFS(СВЦЭМ!$C$33:$C$776,СВЦЭМ!$A$33:$A$776,$A111,СВЦЭМ!$B$33:$B$776,R$83)+'СЕТ СН'!$H$12+СВЦЭМ!$D$10+'СЕТ СН'!$H$6-'СЕТ СН'!$H$22</f>
        <v>1096.7491934700001</v>
      </c>
      <c r="S111" s="36">
        <f>SUMIFS(СВЦЭМ!$C$33:$C$776,СВЦЭМ!$A$33:$A$776,$A111,СВЦЭМ!$B$33:$B$776,S$83)+'СЕТ СН'!$H$12+СВЦЭМ!$D$10+'СЕТ СН'!$H$6-'СЕТ СН'!$H$22</f>
        <v>1099.4039633</v>
      </c>
      <c r="T111" s="36">
        <f>SUMIFS(СВЦЭМ!$C$33:$C$776,СВЦЭМ!$A$33:$A$776,$A111,СВЦЭМ!$B$33:$B$776,T$83)+'СЕТ СН'!$H$12+СВЦЭМ!$D$10+'СЕТ СН'!$H$6-'СЕТ СН'!$H$22</f>
        <v>1092.89092299</v>
      </c>
      <c r="U111" s="36">
        <f>SUMIFS(СВЦЭМ!$C$33:$C$776,СВЦЭМ!$A$33:$A$776,$A111,СВЦЭМ!$B$33:$B$776,U$83)+'СЕТ СН'!$H$12+СВЦЭМ!$D$10+'СЕТ СН'!$H$6-'СЕТ СН'!$H$22</f>
        <v>1080.95467955</v>
      </c>
      <c r="V111" s="36">
        <f>SUMIFS(СВЦЭМ!$C$33:$C$776,СВЦЭМ!$A$33:$A$776,$A111,СВЦЭМ!$B$33:$B$776,V$83)+'СЕТ СН'!$H$12+СВЦЭМ!$D$10+'СЕТ СН'!$H$6-'СЕТ СН'!$H$22</f>
        <v>1079.9038962499999</v>
      </c>
      <c r="W111" s="36">
        <f>SUMIFS(СВЦЭМ!$C$33:$C$776,СВЦЭМ!$A$33:$A$776,$A111,СВЦЭМ!$B$33:$B$776,W$83)+'СЕТ СН'!$H$12+СВЦЭМ!$D$10+'СЕТ СН'!$H$6-'СЕТ СН'!$H$22</f>
        <v>1061.81392762</v>
      </c>
      <c r="X111" s="36">
        <f>SUMIFS(СВЦЭМ!$C$33:$C$776,СВЦЭМ!$A$33:$A$776,$A111,СВЦЭМ!$B$33:$B$776,X$83)+'СЕТ СН'!$H$12+СВЦЭМ!$D$10+'СЕТ СН'!$H$6-'СЕТ СН'!$H$22</f>
        <v>1095.7442026200001</v>
      </c>
      <c r="Y111" s="36">
        <f>SUMIFS(СВЦЭМ!$C$33:$C$776,СВЦЭМ!$A$33:$A$776,$A111,СВЦЭМ!$B$33:$B$776,Y$83)+'СЕТ СН'!$H$12+СВЦЭМ!$D$10+'СЕТ СН'!$H$6-'СЕТ СН'!$H$22</f>
        <v>1167.33011764</v>
      </c>
    </row>
    <row r="112" spans="1:25" ht="15.75" x14ac:dyDescent="0.2">
      <c r="A112" s="35">
        <f t="shared" si="2"/>
        <v>44011</v>
      </c>
      <c r="B112" s="36">
        <f>SUMIFS(СВЦЭМ!$C$33:$C$776,СВЦЭМ!$A$33:$A$776,$A112,СВЦЭМ!$B$33:$B$776,B$83)+'СЕТ СН'!$H$12+СВЦЭМ!$D$10+'СЕТ СН'!$H$6-'СЕТ СН'!$H$22</f>
        <v>1320.88296347</v>
      </c>
      <c r="C112" s="36">
        <f>SUMIFS(СВЦЭМ!$C$33:$C$776,СВЦЭМ!$A$33:$A$776,$A112,СВЦЭМ!$B$33:$B$776,C$83)+'СЕТ СН'!$H$12+СВЦЭМ!$D$10+'СЕТ СН'!$H$6-'СЕТ СН'!$H$22</f>
        <v>1321.8791820400002</v>
      </c>
      <c r="D112" s="36">
        <f>SUMIFS(СВЦЭМ!$C$33:$C$776,СВЦЭМ!$A$33:$A$776,$A112,СВЦЭМ!$B$33:$B$776,D$83)+'СЕТ СН'!$H$12+СВЦЭМ!$D$10+'СЕТ СН'!$H$6-'СЕТ СН'!$H$22</f>
        <v>1307.2886661699999</v>
      </c>
      <c r="E112" s="36">
        <f>SUMIFS(СВЦЭМ!$C$33:$C$776,СВЦЭМ!$A$33:$A$776,$A112,СВЦЭМ!$B$33:$B$776,E$83)+'СЕТ СН'!$H$12+СВЦЭМ!$D$10+'СЕТ СН'!$H$6-'СЕТ СН'!$H$22</f>
        <v>1301.66393621</v>
      </c>
      <c r="F112" s="36">
        <f>SUMIFS(СВЦЭМ!$C$33:$C$776,СВЦЭМ!$A$33:$A$776,$A112,СВЦЭМ!$B$33:$B$776,F$83)+'СЕТ СН'!$H$12+СВЦЭМ!$D$10+'СЕТ СН'!$H$6-'СЕТ СН'!$H$22</f>
        <v>1288.86545157</v>
      </c>
      <c r="G112" s="36">
        <f>SUMIFS(СВЦЭМ!$C$33:$C$776,СВЦЭМ!$A$33:$A$776,$A112,СВЦЭМ!$B$33:$B$776,G$83)+'СЕТ СН'!$H$12+СВЦЭМ!$D$10+'СЕТ СН'!$H$6-'СЕТ СН'!$H$22</f>
        <v>1299.40108291</v>
      </c>
      <c r="H112" s="36">
        <f>SUMIFS(СВЦЭМ!$C$33:$C$776,СВЦЭМ!$A$33:$A$776,$A112,СВЦЭМ!$B$33:$B$776,H$83)+'СЕТ СН'!$H$12+СВЦЭМ!$D$10+'СЕТ СН'!$H$6-'СЕТ СН'!$H$22</f>
        <v>1320.2929620300001</v>
      </c>
      <c r="I112" s="36">
        <f>SUMIFS(СВЦЭМ!$C$33:$C$776,СВЦЭМ!$A$33:$A$776,$A112,СВЦЭМ!$B$33:$B$776,I$83)+'СЕТ СН'!$H$12+СВЦЭМ!$D$10+'СЕТ СН'!$H$6-'СЕТ СН'!$H$22</f>
        <v>1339.0292952499999</v>
      </c>
      <c r="J112" s="36">
        <f>SUMIFS(СВЦЭМ!$C$33:$C$776,СВЦЭМ!$A$33:$A$776,$A112,СВЦЭМ!$B$33:$B$776,J$83)+'СЕТ СН'!$H$12+СВЦЭМ!$D$10+'СЕТ СН'!$H$6-'СЕТ СН'!$H$22</f>
        <v>1286.1878727399999</v>
      </c>
      <c r="K112" s="36">
        <f>SUMIFS(СВЦЭМ!$C$33:$C$776,СВЦЭМ!$A$33:$A$776,$A112,СВЦЭМ!$B$33:$B$776,K$83)+'СЕТ СН'!$H$12+СВЦЭМ!$D$10+'СЕТ СН'!$H$6-'СЕТ СН'!$H$22</f>
        <v>1154.5969762300001</v>
      </c>
      <c r="L112" s="36">
        <f>SUMIFS(СВЦЭМ!$C$33:$C$776,СВЦЭМ!$A$33:$A$776,$A112,СВЦЭМ!$B$33:$B$776,L$83)+'СЕТ СН'!$H$12+СВЦЭМ!$D$10+'СЕТ СН'!$H$6-'СЕТ СН'!$H$22</f>
        <v>1045.94104453</v>
      </c>
      <c r="M112" s="36">
        <f>SUMIFS(СВЦЭМ!$C$33:$C$776,СВЦЭМ!$A$33:$A$776,$A112,СВЦЭМ!$B$33:$B$776,M$83)+'СЕТ СН'!$H$12+СВЦЭМ!$D$10+'СЕТ СН'!$H$6-'СЕТ СН'!$H$22</f>
        <v>1027.9985815800001</v>
      </c>
      <c r="N112" s="36">
        <f>SUMIFS(СВЦЭМ!$C$33:$C$776,СВЦЭМ!$A$33:$A$776,$A112,СВЦЭМ!$B$33:$B$776,N$83)+'СЕТ СН'!$H$12+СВЦЭМ!$D$10+'СЕТ СН'!$H$6-'СЕТ СН'!$H$22</f>
        <v>1051.5987428799999</v>
      </c>
      <c r="O112" s="36">
        <f>SUMIFS(СВЦЭМ!$C$33:$C$776,СВЦЭМ!$A$33:$A$776,$A112,СВЦЭМ!$B$33:$B$776,O$83)+'СЕТ СН'!$H$12+СВЦЭМ!$D$10+'СЕТ СН'!$H$6-'СЕТ СН'!$H$22</f>
        <v>1070.4397487199999</v>
      </c>
      <c r="P112" s="36">
        <f>SUMIFS(СВЦЭМ!$C$33:$C$776,СВЦЭМ!$A$33:$A$776,$A112,СВЦЭМ!$B$33:$B$776,P$83)+'СЕТ СН'!$H$12+СВЦЭМ!$D$10+'СЕТ СН'!$H$6-'СЕТ СН'!$H$22</f>
        <v>1062.71370299</v>
      </c>
      <c r="Q112" s="36">
        <f>SUMIFS(СВЦЭМ!$C$33:$C$776,СВЦЭМ!$A$33:$A$776,$A112,СВЦЭМ!$B$33:$B$776,Q$83)+'СЕТ СН'!$H$12+СВЦЭМ!$D$10+'СЕТ СН'!$H$6-'СЕТ СН'!$H$22</f>
        <v>1064.1883941999999</v>
      </c>
      <c r="R112" s="36">
        <f>SUMIFS(СВЦЭМ!$C$33:$C$776,СВЦЭМ!$A$33:$A$776,$A112,СВЦЭМ!$B$33:$B$776,R$83)+'СЕТ СН'!$H$12+СВЦЭМ!$D$10+'СЕТ СН'!$H$6-'СЕТ СН'!$H$22</f>
        <v>1084.5042694399999</v>
      </c>
      <c r="S112" s="36">
        <f>SUMIFS(СВЦЭМ!$C$33:$C$776,СВЦЭМ!$A$33:$A$776,$A112,СВЦЭМ!$B$33:$B$776,S$83)+'СЕТ СН'!$H$12+СВЦЭМ!$D$10+'СЕТ СН'!$H$6-'СЕТ СН'!$H$22</f>
        <v>1077.29216038</v>
      </c>
      <c r="T112" s="36">
        <f>SUMIFS(СВЦЭМ!$C$33:$C$776,СВЦЭМ!$A$33:$A$776,$A112,СВЦЭМ!$B$33:$B$776,T$83)+'СЕТ СН'!$H$12+СВЦЭМ!$D$10+'СЕТ СН'!$H$6-'СЕТ СН'!$H$22</f>
        <v>1088.7570435500002</v>
      </c>
      <c r="U112" s="36">
        <f>SUMIFS(СВЦЭМ!$C$33:$C$776,СВЦЭМ!$A$33:$A$776,$A112,СВЦЭМ!$B$33:$B$776,U$83)+'СЕТ СН'!$H$12+СВЦЭМ!$D$10+'СЕТ СН'!$H$6-'СЕТ СН'!$H$22</f>
        <v>1118.1489292900001</v>
      </c>
      <c r="V112" s="36">
        <f>SUMIFS(СВЦЭМ!$C$33:$C$776,СВЦЭМ!$A$33:$A$776,$A112,СВЦЭМ!$B$33:$B$776,V$83)+'СЕТ СН'!$H$12+СВЦЭМ!$D$10+'СЕТ СН'!$H$6-'СЕТ СН'!$H$22</f>
        <v>1123.07523068</v>
      </c>
      <c r="W112" s="36">
        <f>SUMIFS(СВЦЭМ!$C$33:$C$776,СВЦЭМ!$A$33:$A$776,$A112,СВЦЭМ!$B$33:$B$776,W$83)+'СЕТ СН'!$H$12+СВЦЭМ!$D$10+'СЕТ СН'!$H$6-'СЕТ СН'!$H$22</f>
        <v>1096.73368366</v>
      </c>
      <c r="X112" s="36">
        <f>SUMIFS(СВЦЭМ!$C$33:$C$776,СВЦЭМ!$A$33:$A$776,$A112,СВЦЭМ!$B$33:$B$776,X$83)+'СЕТ СН'!$H$12+СВЦЭМ!$D$10+'СЕТ СН'!$H$6-'СЕТ СН'!$H$22</f>
        <v>1087.14434807</v>
      </c>
      <c r="Y112" s="36">
        <f>SUMIFS(СВЦЭМ!$C$33:$C$776,СВЦЭМ!$A$33:$A$776,$A112,СВЦЭМ!$B$33:$B$776,Y$83)+'СЕТ СН'!$H$12+СВЦЭМ!$D$10+'СЕТ СН'!$H$6-'СЕТ СН'!$H$22</f>
        <v>1209.39850626</v>
      </c>
    </row>
    <row r="113" spans="1:27" ht="15.75" x14ac:dyDescent="0.2">
      <c r="A113" s="35">
        <f t="shared" si="2"/>
        <v>44012</v>
      </c>
      <c r="B113" s="36">
        <f>SUMIFS(СВЦЭМ!$C$33:$C$776,СВЦЭМ!$A$33:$A$776,$A113,СВЦЭМ!$B$33:$B$776,B$83)+'СЕТ СН'!$H$12+СВЦЭМ!$D$10+'СЕТ СН'!$H$6-'СЕТ СН'!$H$22</f>
        <v>1324.30919034</v>
      </c>
      <c r="C113" s="36">
        <f>SUMIFS(СВЦЭМ!$C$33:$C$776,СВЦЭМ!$A$33:$A$776,$A113,СВЦЭМ!$B$33:$B$776,C$83)+'СЕТ СН'!$H$12+СВЦЭМ!$D$10+'СЕТ СН'!$H$6-'СЕТ СН'!$H$22</f>
        <v>1291.1394575200002</v>
      </c>
      <c r="D113" s="36">
        <f>SUMIFS(СВЦЭМ!$C$33:$C$776,СВЦЭМ!$A$33:$A$776,$A113,СВЦЭМ!$B$33:$B$776,D$83)+'СЕТ СН'!$H$12+СВЦЭМ!$D$10+'СЕТ СН'!$H$6-'СЕТ СН'!$H$22</f>
        <v>1282.75732668</v>
      </c>
      <c r="E113" s="36">
        <f>SUMIFS(СВЦЭМ!$C$33:$C$776,СВЦЭМ!$A$33:$A$776,$A113,СВЦЭМ!$B$33:$B$776,E$83)+'СЕТ СН'!$H$12+СВЦЭМ!$D$10+'СЕТ СН'!$H$6-'СЕТ СН'!$H$22</f>
        <v>1269.94730974</v>
      </c>
      <c r="F113" s="36">
        <f>SUMIFS(СВЦЭМ!$C$33:$C$776,СВЦЭМ!$A$33:$A$776,$A113,СВЦЭМ!$B$33:$B$776,F$83)+'СЕТ СН'!$H$12+СВЦЭМ!$D$10+'СЕТ СН'!$H$6-'СЕТ СН'!$H$22</f>
        <v>1266.4535603899999</v>
      </c>
      <c r="G113" s="36">
        <f>SUMIFS(СВЦЭМ!$C$33:$C$776,СВЦЭМ!$A$33:$A$776,$A113,СВЦЭМ!$B$33:$B$776,G$83)+'СЕТ СН'!$H$12+СВЦЭМ!$D$10+'СЕТ СН'!$H$6-'СЕТ СН'!$H$22</f>
        <v>1279.7383163499999</v>
      </c>
      <c r="H113" s="36">
        <f>SUMIFS(СВЦЭМ!$C$33:$C$776,СВЦЭМ!$A$33:$A$776,$A113,СВЦЭМ!$B$33:$B$776,H$83)+'СЕТ СН'!$H$12+СВЦЭМ!$D$10+'СЕТ СН'!$H$6-'СЕТ СН'!$H$22</f>
        <v>1304.3794889599999</v>
      </c>
      <c r="I113" s="36">
        <f>SUMIFS(СВЦЭМ!$C$33:$C$776,СВЦЭМ!$A$33:$A$776,$A113,СВЦЭМ!$B$33:$B$776,I$83)+'СЕТ СН'!$H$12+СВЦЭМ!$D$10+'СЕТ СН'!$H$6-'СЕТ СН'!$H$22</f>
        <v>1312.6016223400002</v>
      </c>
      <c r="J113" s="36">
        <f>SUMIFS(СВЦЭМ!$C$33:$C$776,СВЦЭМ!$A$33:$A$776,$A113,СВЦЭМ!$B$33:$B$776,J$83)+'СЕТ СН'!$H$12+СВЦЭМ!$D$10+'СЕТ СН'!$H$6-'СЕТ СН'!$H$22</f>
        <v>1261.3618583500001</v>
      </c>
      <c r="K113" s="36">
        <f>SUMIFS(СВЦЭМ!$C$33:$C$776,СВЦЭМ!$A$33:$A$776,$A113,СВЦЭМ!$B$33:$B$776,K$83)+'СЕТ СН'!$H$12+СВЦЭМ!$D$10+'СЕТ СН'!$H$6-'СЕТ СН'!$H$22</f>
        <v>1166.4511006</v>
      </c>
      <c r="L113" s="36">
        <f>SUMIFS(СВЦЭМ!$C$33:$C$776,СВЦЭМ!$A$33:$A$776,$A113,СВЦЭМ!$B$33:$B$776,L$83)+'СЕТ СН'!$H$12+СВЦЭМ!$D$10+'СЕТ СН'!$H$6-'СЕТ СН'!$H$22</f>
        <v>1080.7726095200001</v>
      </c>
      <c r="M113" s="36">
        <f>SUMIFS(СВЦЭМ!$C$33:$C$776,СВЦЭМ!$A$33:$A$776,$A113,СВЦЭМ!$B$33:$B$776,M$83)+'СЕТ СН'!$H$12+СВЦЭМ!$D$10+'СЕТ СН'!$H$6-'СЕТ СН'!$H$22</f>
        <v>1072.68032821</v>
      </c>
      <c r="N113" s="36">
        <f>SUMIFS(СВЦЭМ!$C$33:$C$776,СВЦЭМ!$A$33:$A$776,$A113,СВЦЭМ!$B$33:$B$776,N$83)+'СЕТ СН'!$H$12+СВЦЭМ!$D$10+'СЕТ СН'!$H$6-'СЕТ СН'!$H$22</f>
        <v>1095.8993974499999</v>
      </c>
      <c r="O113" s="36">
        <f>SUMIFS(СВЦЭМ!$C$33:$C$776,СВЦЭМ!$A$33:$A$776,$A113,СВЦЭМ!$B$33:$B$776,O$83)+'СЕТ СН'!$H$12+СВЦЭМ!$D$10+'СЕТ СН'!$H$6-'СЕТ СН'!$H$22</f>
        <v>1104.4581366800001</v>
      </c>
      <c r="P113" s="36">
        <f>SUMIFS(СВЦЭМ!$C$33:$C$776,СВЦЭМ!$A$33:$A$776,$A113,СВЦЭМ!$B$33:$B$776,P$83)+'СЕТ СН'!$H$12+СВЦЭМ!$D$10+'СЕТ СН'!$H$6-'СЕТ СН'!$H$22</f>
        <v>1111.1031182500001</v>
      </c>
      <c r="Q113" s="36">
        <f>SUMIFS(СВЦЭМ!$C$33:$C$776,СВЦЭМ!$A$33:$A$776,$A113,СВЦЭМ!$B$33:$B$776,Q$83)+'СЕТ СН'!$H$12+СВЦЭМ!$D$10+'СЕТ СН'!$H$6-'СЕТ СН'!$H$22</f>
        <v>1106.9759222500002</v>
      </c>
      <c r="R113" s="36">
        <f>SUMIFS(СВЦЭМ!$C$33:$C$776,СВЦЭМ!$A$33:$A$776,$A113,СВЦЭМ!$B$33:$B$776,R$83)+'СЕТ СН'!$H$12+СВЦЭМ!$D$10+'СЕТ СН'!$H$6-'СЕТ СН'!$H$22</f>
        <v>1110.3903599999999</v>
      </c>
      <c r="S113" s="36">
        <f>SUMIFS(СВЦЭМ!$C$33:$C$776,СВЦЭМ!$A$33:$A$776,$A113,СВЦЭМ!$B$33:$B$776,S$83)+'СЕТ СН'!$H$12+СВЦЭМ!$D$10+'СЕТ СН'!$H$6-'СЕТ СН'!$H$22</f>
        <v>1117.88471052</v>
      </c>
      <c r="T113" s="36">
        <f>SUMIFS(СВЦЭМ!$C$33:$C$776,СВЦЭМ!$A$33:$A$776,$A113,СВЦЭМ!$B$33:$B$776,T$83)+'СЕТ СН'!$H$12+СВЦЭМ!$D$10+'СЕТ СН'!$H$6-'СЕТ СН'!$H$22</f>
        <v>1109.2408168699999</v>
      </c>
      <c r="U113" s="36">
        <f>SUMIFS(СВЦЭМ!$C$33:$C$776,СВЦЭМ!$A$33:$A$776,$A113,СВЦЭМ!$B$33:$B$776,U$83)+'СЕТ СН'!$H$12+СВЦЭМ!$D$10+'СЕТ СН'!$H$6-'СЕТ СН'!$H$22</f>
        <v>1103.2207912399999</v>
      </c>
      <c r="V113" s="36">
        <f>SUMIFS(СВЦЭМ!$C$33:$C$776,СВЦЭМ!$A$33:$A$776,$A113,СВЦЭМ!$B$33:$B$776,V$83)+'СЕТ СН'!$H$12+СВЦЭМ!$D$10+'СЕТ СН'!$H$6-'СЕТ СН'!$H$22</f>
        <v>1091.1235977900001</v>
      </c>
      <c r="W113" s="36">
        <f>SUMIFS(СВЦЭМ!$C$33:$C$776,СВЦЭМ!$A$33:$A$776,$A113,СВЦЭМ!$B$33:$B$776,W$83)+'СЕТ СН'!$H$12+СВЦЭМ!$D$10+'СЕТ СН'!$H$6-'СЕТ СН'!$H$22</f>
        <v>1070.07730827</v>
      </c>
      <c r="X113" s="36">
        <f>SUMIFS(СВЦЭМ!$C$33:$C$776,СВЦЭМ!$A$33:$A$776,$A113,СВЦЭМ!$B$33:$B$776,X$83)+'СЕТ СН'!$H$12+СВЦЭМ!$D$10+'СЕТ СН'!$H$6-'СЕТ СН'!$H$22</f>
        <v>1114.3760432399999</v>
      </c>
      <c r="Y113" s="36">
        <f>SUMIFS(СВЦЭМ!$C$33:$C$776,СВЦЭМ!$A$33:$A$776,$A113,СВЦЭМ!$B$33:$B$776,Y$83)+'СЕТ СН'!$H$12+СВЦЭМ!$D$10+'СЕТ СН'!$H$6-'СЕТ СН'!$H$22</f>
        <v>1211.02377189</v>
      </c>
      <c r="AA113" s="37"/>
    </row>
    <row r="114" spans="1:27" ht="15.75" hidden="1" x14ac:dyDescent="0.2">
      <c r="A114" s="35">
        <f t="shared" si="2"/>
        <v>44013</v>
      </c>
      <c r="B114" s="36">
        <f>SUMIFS(СВЦЭМ!$C$33:$C$776,СВЦЭМ!$A$33:$A$776,$A114,СВЦЭМ!$B$33:$B$776,B$83)+'СЕТ СН'!$H$12+СВЦЭМ!$D$10+'СЕТ СН'!$H$6-'СЕТ СН'!$H$22</f>
        <v>450.35000805000004</v>
      </c>
      <c r="C114" s="36">
        <f>SUMIFS(СВЦЭМ!$C$33:$C$776,СВЦЭМ!$A$33:$A$776,$A114,СВЦЭМ!$B$33:$B$776,C$83)+'СЕТ СН'!$H$12+СВЦЭМ!$D$10+'СЕТ СН'!$H$6-'СЕТ СН'!$H$22</f>
        <v>450.35000805000004</v>
      </c>
      <c r="D114" s="36">
        <f>SUMIFS(СВЦЭМ!$C$33:$C$776,СВЦЭМ!$A$33:$A$776,$A114,СВЦЭМ!$B$33:$B$776,D$83)+'СЕТ СН'!$H$12+СВЦЭМ!$D$10+'СЕТ СН'!$H$6-'СЕТ СН'!$H$22</f>
        <v>450.35000805000004</v>
      </c>
      <c r="E114" s="36">
        <f>SUMIFS(СВЦЭМ!$C$33:$C$776,СВЦЭМ!$A$33:$A$776,$A114,СВЦЭМ!$B$33:$B$776,E$83)+'СЕТ СН'!$H$12+СВЦЭМ!$D$10+'СЕТ СН'!$H$6-'СЕТ СН'!$H$22</f>
        <v>450.35000805000004</v>
      </c>
      <c r="F114" s="36">
        <f>SUMIFS(СВЦЭМ!$C$33:$C$776,СВЦЭМ!$A$33:$A$776,$A114,СВЦЭМ!$B$33:$B$776,F$83)+'СЕТ СН'!$H$12+СВЦЭМ!$D$10+'СЕТ СН'!$H$6-'СЕТ СН'!$H$22</f>
        <v>450.35000805000004</v>
      </c>
      <c r="G114" s="36">
        <f>SUMIFS(СВЦЭМ!$C$33:$C$776,СВЦЭМ!$A$33:$A$776,$A114,СВЦЭМ!$B$33:$B$776,G$83)+'СЕТ СН'!$H$12+СВЦЭМ!$D$10+'СЕТ СН'!$H$6-'СЕТ СН'!$H$22</f>
        <v>450.35000805000004</v>
      </c>
      <c r="H114" s="36">
        <f>SUMIFS(СВЦЭМ!$C$33:$C$776,СВЦЭМ!$A$33:$A$776,$A114,СВЦЭМ!$B$33:$B$776,H$83)+'СЕТ СН'!$H$12+СВЦЭМ!$D$10+'СЕТ СН'!$H$6-'СЕТ СН'!$H$22</f>
        <v>450.35000805000004</v>
      </c>
      <c r="I114" s="36">
        <f>SUMIFS(СВЦЭМ!$C$33:$C$776,СВЦЭМ!$A$33:$A$776,$A114,СВЦЭМ!$B$33:$B$776,I$83)+'СЕТ СН'!$H$12+СВЦЭМ!$D$10+'СЕТ СН'!$H$6-'СЕТ СН'!$H$22</f>
        <v>450.35000805000004</v>
      </c>
      <c r="J114" s="36">
        <f>SUMIFS(СВЦЭМ!$C$33:$C$776,СВЦЭМ!$A$33:$A$776,$A114,СВЦЭМ!$B$33:$B$776,J$83)+'СЕТ СН'!$H$12+СВЦЭМ!$D$10+'СЕТ СН'!$H$6-'СЕТ СН'!$H$22</f>
        <v>450.35000805000004</v>
      </c>
      <c r="K114" s="36">
        <f>SUMIFS(СВЦЭМ!$C$33:$C$776,СВЦЭМ!$A$33:$A$776,$A114,СВЦЭМ!$B$33:$B$776,K$83)+'СЕТ СН'!$H$12+СВЦЭМ!$D$10+'СЕТ СН'!$H$6-'СЕТ СН'!$H$22</f>
        <v>450.35000805000004</v>
      </c>
      <c r="L114" s="36">
        <f>SUMIFS(СВЦЭМ!$C$33:$C$776,СВЦЭМ!$A$33:$A$776,$A114,СВЦЭМ!$B$33:$B$776,L$83)+'СЕТ СН'!$H$12+СВЦЭМ!$D$10+'СЕТ СН'!$H$6-'СЕТ СН'!$H$22</f>
        <v>450.35000805000004</v>
      </c>
      <c r="M114" s="36">
        <f>SUMIFS(СВЦЭМ!$C$33:$C$776,СВЦЭМ!$A$33:$A$776,$A114,СВЦЭМ!$B$33:$B$776,M$83)+'СЕТ СН'!$H$12+СВЦЭМ!$D$10+'СЕТ СН'!$H$6-'СЕТ СН'!$H$22</f>
        <v>450.35000805000004</v>
      </c>
      <c r="N114" s="36">
        <f>SUMIFS(СВЦЭМ!$C$33:$C$776,СВЦЭМ!$A$33:$A$776,$A114,СВЦЭМ!$B$33:$B$776,N$83)+'СЕТ СН'!$H$12+СВЦЭМ!$D$10+'СЕТ СН'!$H$6-'СЕТ СН'!$H$22</f>
        <v>450.35000805000004</v>
      </c>
      <c r="O114" s="36">
        <f>SUMIFS(СВЦЭМ!$C$33:$C$776,СВЦЭМ!$A$33:$A$776,$A114,СВЦЭМ!$B$33:$B$776,O$83)+'СЕТ СН'!$H$12+СВЦЭМ!$D$10+'СЕТ СН'!$H$6-'СЕТ СН'!$H$22</f>
        <v>450.35000805000004</v>
      </c>
      <c r="P114" s="36">
        <f>SUMIFS(СВЦЭМ!$C$33:$C$776,СВЦЭМ!$A$33:$A$776,$A114,СВЦЭМ!$B$33:$B$776,P$83)+'СЕТ СН'!$H$12+СВЦЭМ!$D$10+'СЕТ СН'!$H$6-'СЕТ СН'!$H$22</f>
        <v>450.35000805000004</v>
      </c>
      <c r="Q114" s="36">
        <f>SUMIFS(СВЦЭМ!$C$33:$C$776,СВЦЭМ!$A$33:$A$776,$A114,СВЦЭМ!$B$33:$B$776,Q$83)+'СЕТ СН'!$H$12+СВЦЭМ!$D$10+'СЕТ СН'!$H$6-'СЕТ СН'!$H$22</f>
        <v>450.35000805000004</v>
      </c>
      <c r="R114" s="36">
        <f>SUMIFS(СВЦЭМ!$C$33:$C$776,СВЦЭМ!$A$33:$A$776,$A114,СВЦЭМ!$B$33:$B$776,R$83)+'СЕТ СН'!$H$12+СВЦЭМ!$D$10+'СЕТ СН'!$H$6-'СЕТ СН'!$H$22</f>
        <v>450.35000805000004</v>
      </c>
      <c r="S114" s="36">
        <f>SUMIFS(СВЦЭМ!$C$33:$C$776,СВЦЭМ!$A$33:$A$776,$A114,СВЦЭМ!$B$33:$B$776,S$83)+'СЕТ СН'!$H$12+СВЦЭМ!$D$10+'СЕТ СН'!$H$6-'СЕТ СН'!$H$22</f>
        <v>450.35000805000004</v>
      </c>
      <c r="T114" s="36">
        <f>SUMIFS(СВЦЭМ!$C$33:$C$776,СВЦЭМ!$A$33:$A$776,$A114,СВЦЭМ!$B$33:$B$776,T$83)+'СЕТ СН'!$H$12+СВЦЭМ!$D$10+'СЕТ СН'!$H$6-'СЕТ СН'!$H$22</f>
        <v>450.35000805000004</v>
      </c>
      <c r="U114" s="36">
        <f>SUMIFS(СВЦЭМ!$C$33:$C$776,СВЦЭМ!$A$33:$A$776,$A114,СВЦЭМ!$B$33:$B$776,U$83)+'СЕТ СН'!$H$12+СВЦЭМ!$D$10+'СЕТ СН'!$H$6-'СЕТ СН'!$H$22</f>
        <v>450.35000805000004</v>
      </c>
      <c r="V114" s="36">
        <f>SUMIFS(СВЦЭМ!$C$33:$C$776,СВЦЭМ!$A$33:$A$776,$A114,СВЦЭМ!$B$33:$B$776,V$83)+'СЕТ СН'!$H$12+СВЦЭМ!$D$10+'СЕТ СН'!$H$6-'СЕТ СН'!$H$22</f>
        <v>450.35000805000004</v>
      </c>
      <c r="W114" s="36">
        <f>SUMIFS(СВЦЭМ!$C$33:$C$776,СВЦЭМ!$A$33:$A$776,$A114,СВЦЭМ!$B$33:$B$776,W$83)+'СЕТ СН'!$H$12+СВЦЭМ!$D$10+'СЕТ СН'!$H$6-'СЕТ СН'!$H$22</f>
        <v>450.35000805000004</v>
      </c>
      <c r="X114" s="36">
        <f>SUMIFS(СВЦЭМ!$C$33:$C$776,СВЦЭМ!$A$33:$A$776,$A114,СВЦЭМ!$B$33:$B$776,X$83)+'СЕТ СН'!$H$12+СВЦЭМ!$D$10+'СЕТ СН'!$H$6-'СЕТ СН'!$H$22</f>
        <v>450.35000805000004</v>
      </c>
      <c r="Y114" s="36">
        <f>SUMIFS(СВЦЭМ!$C$33:$C$776,СВЦЭМ!$A$33:$A$776,$A114,СВЦЭМ!$B$33:$B$776,Y$83)+'СЕТ СН'!$H$12+СВЦЭМ!$D$10+'СЕТ СН'!$H$6-'СЕТ СН'!$H$22</f>
        <v>450.35000805000004</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6" t="s">
        <v>7</v>
      </c>
      <c r="B117" s="130" t="s">
        <v>73</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37"/>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38"/>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01.06.2020</v>
      </c>
      <c r="B120" s="36">
        <f>SUMIFS(СВЦЭМ!$C$33:$C$776,СВЦЭМ!$A$33:$A$776,$A120,СВЦЭМ!$B$33:$B$776,B$119)+'СЕТ СН'!$I$12+СВЦЭМ!$D$10+'СЕТ СН'!$I$6-'СЕТ СН'!$I$22</f>
        <v>1426.0720213</v>
      </c>
      <c r="C120" s="36">
        <f>SUMIFS(СВЦЭМ!$C$33:$C$776,СВЦЭМ!$A$33:$A$776,$A120,СВЦЭМ!$B$33:$B$776,C$119)+'СЕТ СН'!$I$12+СВЦЭМ!$D$10+'СЕТ СН'!$I$6-'СЕТ СН'!$I$22</f>
        <v>1437.38262108</v>
      </c>
      <c r="D120" s="36">
        <f>SUMIFS(СВЦЭМ!$C$33:$C$776,СВЦЭМ!$A$33:$A$776,$A120,СВЦЭМ!$B$33:$B$776,D$119)+'СЕТ СН'!$I$12+СВЦЭМ!$D$10+'СЕТ СН'!$I$6-'СЕТ СН'!$I$22</f>
        <v>1453.22306308</v>
      </c>
      <c r="E120" s="36">
        <f>SUMIFS(СВЦЭМ!$C$33:$C$776,СВЦЭМ!$A$33:$A$776,$A120,СВЦЭМ!$B$33:$B$776,E$119)+'СЕТ СН'!$I$12+СВЦЭМ!$D$10+'СЕТ СН'!$I$6-'СЕТ СН'!$I$22</f>
        <v>1462.19586108</v>
      </c>
      <c r="F120" s="36">
        <f>SUMIFS(СВЦЭМ!$C$33:$C$776,СВЦЭМ!$A$33:$A$776,$A120,СВЦЭМ!$B$33:$B$776,F$119)+'СЕТ СН'!$I$12+СВЦЭМ!$D$10+'СЕТ СН'!$I$6-'СЕТ СН'!$I$22</f>
        <v>1459.13207053</v>
      </c>
      <c r="G120" s="36">
        <f>SUMIFS(СВЦЭМ!$C$33:$C$776,СВЦЭМ!$A$33:$A$776,$A120,СВЦЭМ!$B$33:$B$776,G$119)+'СЕТ СН'!$I$12+СВЦЭМ!$D$10+'СЕТ СН'!$I$6-'СЕТ СН'!$I$22</f>
        <v>1450.92176485</v>
      </c>
      <c r="H120" s="36">
        <f>SUMIFS(СВЦЭМ!$C$33:$C$776,СВЦЭМ!$A$33:$A$776,$A120,СВЦЭМ!$B$33:$B$776,H$119)+'СЕТ СН'!$I$12+СВЦЭМ!$D$10+'СЕТ СН'!$I$6-'СЕТ СН'!$I$22</f>
        <v>1442.6094319200001</v>
      </c>
      <c r="I120" s="36">
        <f>SUMIFS(СВЦЭМ!$C$33:$C$776,СВЦЭМ!$A$33:$A$776,$A120,СВЦЭМ!$B$33:$B$776,I$119)+'СЕТ СН'!$I$12+СВЦЭМ!$D$10+'СЕТ СН'!$I$6-'СЕТ СН'!$I$22</f>
        <v>1432.9325358999999</v>
      </c>
      <c r="J120" s="36">
        <f>SUMIFS(СВЦЭМ!$C$33:$C$776,СВЦЭМ!$A$33:$A$776,$A120,СВЦЭМ!$B$33:$B$776,J$119)+'СЕТ СН'!$I$12+СВЦЭМ!$D$10+'СЕТ СН'!$I$6-'СЕТ СН'!$I$22</f>
        <v>1398.7603286399999</v>
      </c>
      <c r="K120" s="36">
        <f>SUMIFS(СВЦЭМ!$C$33:$C$776,СВЦЭМ!$A$33:$A$776,$A120,СВЦЭМ!$B$33:$B$776,K$119)+'СЕТ СН'!$I$12+СВЦЭМ!$D$10+'СЕТ СН'!$I$6-'СЕТ СН'!$I$22</f>
        <v>1341.94392088</v>
      </c>
      <c r="L120" s="36">
        <f>SUMIFS(СВЦЭМ!$C$33:$C$776,СВЦЭМ!$A$33:$A$776,$A120,СВЦЭМ!$B$33:$B$776,L$119)+'СЕТ СН'!$I$12+СВЦЭМ!$D$10+'СЕТ СН'!$I$6-'СЕТ СН'!$I$22</f>
        <v>1365.08600729</v>
      </c>
      <c r="M120" s="36">
        <f>SUMIFS(СВЦЭМ!$C$33:$C$776,СВЦЭМ!$A$33:$A$776,$A120,СВЦЭМ!$B$33:$B$776,M$119)+'СЕТ СН'!$I$12+СВЦЭМ!$D$10+'СЕТ СН'!$I$6-'СЕТ СН'!$I$22</f>
        <v>1381.0489590900002</v>
      </c>
      <c r="N120" s="36">
        <f>SUMIFS(СВЦЭМ!$C$33:$C$776,СВЦЭМ!$A$33:$A$776,$A120,СВЦЭМ!$B$33:$B$776,N$119)+'СЕТ СН'!$I$12+СВЦЭМ!$D$10+'СЕТ СН'!$I$6-'СЕТ СН'!$I$22</f>
        <v>1371.23934515</v>
      </c>
      <c r="O120" s="36">
        <f>SUMIFS(СВЦЭМ!$C$33:$C$776,СВЦЭМ!$A$33:$A$776,$A120,СВЦЭМ!$B$33:$B$776,O$119)+'СЕТ СН'!$I$12+СВЦЭМ!$D$10+'СЕТ СН'!$I$6-'СЕТ СН'!$I$22</f>
        <v>1359.2097083200001</v>
      </c>
      <c r="P120" s="36">
        <f>SUMIFS(СВЦЭМ!$C$33:$C$776,СВЦЭМ!$A$33:$A$776,$A120,СВЦЭМ!$B$33:$B$776,P$119)+'СЕТ СН'!$I$12+СВЦЭМ!$D$10+'СЕТ СН'!$I$6-'СЕТ СН'!$I$22</f>
        <v>1353.3498583300002</v>
      </c>
      <c r="Q120" s="36">
        <f>SUMIFS(СВЦЭМ!$C$33:$C$776,СВЦЭМ!$A$33:$A$776,$A120,СВЦЭМ!$B$33:$B$776,Q$119)+'СЕТ СН'!$I$12+СВЦЭМ!$D$10+'СЕТ СН'!$I$6-'СЕТ СН'!$I$22</f>
        <v>1356.1110288</v>
      </c>
      <c r="R120" s="36">
        <f>SUMIFS(СВЦЭМ!$C$33:$C$776,СВЦЭМ!$A$33:$A$776,$A120,СВЦЭМ!$B$33:$B$776,R$119)+'СЕТ СН'!$I$12+СВЦЭМ!$D$10+'СЕТ СН'!$I$6-'СЕТ СН'!$I$22</f>
        <v>1355.10943634</v>
      </c>
      <c r="S120" s="36">
        <f>SUMIFS(СВЦЭМ!$C$33:$C$776,СВЦЭМ!$A$33:$A$776,$A120,СВЦЭМ!$B$33:$B$776,S$119)+'СЕТ СН'!$I$12+СВЦЭМ!$D$10+'СЕТ СН'!$I$6-'СЕТ СН'!$I$22</f>
        <v>1359.33533483</v>
      </c>
      <c r="T120" s="36">
        <f>SUMIFS(СВЦЭМ!$C$33:$C$776,СВЦЭМ!$A$33:$A$776,$A120,СВЦЭМ!$B$33:$B$776,T$119)+'СЕТ СН'!$I$12+СВЦЭМ!$D$10+'СЕТ СН'!$I$6-'СЕТ СН'!$I$22</f>
        <v>1368.35116008</v>
      </c>
      <c r="U120" s="36">
        <f>SUMIFS(СВЦЭМ!$C$33:$C$776,СВЦЭМ!$A$33:$A$776,$A120,СВЦЭМ!$B$33:$B$776,U$119)+'СЕТ СН'!$I$12+СВЦЭМ!$D$10+'СЕТ СН'!$I$6-'СЕТ СН'!$I$22</f>
        <v>1344.86382594</v>
      </c>
      <c r="V120" s="36">
        <f>SUMIFS(СВЦЭМ!$C$33:$C$776,СВЦЭМ!$A$33:$A$776,$A120,СВЦЭМ!$B$33:$B$776,V$119)+'СЕТ СН'!$I$12+СВЦЭМ!$D$10+'СЕТ СН'!$I$6-'СЕТ СН'!$I$22</f>
        <v>1357.4846681399999</v>
      </c>
      <c r="W120" s="36">
        <f>SUMIFS(СВЦЭМ!$C$33:$C$776,СВЦЭМ!$A$33:$A$776,$A120,СВЦЭМ!$B$33:$B$776,W$119)+'СЕТ СН'!$I$12+СВЦЭМ!$D$10+'СЕТ СН'!$I$6-'СЕТ СН'!$I$22</f>
        <v>1382.26587726</v>
      </c>
      <c r="X120" s="36">
        <f>SUMIFS(СВЦЭМ!$C$33:$C$776,СВЦЭМ!$A$33:$A$776,$A120,СВЦЭМ!$B$33:$B$776,X$119)+'СЕТ СН'!$I$12+СВЦЭМ!$D$10+'СЕТ СН'!$I$6-'СЕТ СН'!$I$22</f>
        <v>1356.4655509499999</v>
      </c>
      <c r="Y120" s="36">
        <f>SUMIFS(СВЦЭМ!$C$33:$C$776,СВЦЭМ!$A$33:$A$776,$A120,СВЦЭМ!$B$33:$B$776,Y$119)+'СЕТ СН'!$I$12+СВЦЭМ!$D$10+'СЕТ СН'!$I$6-'СЕТ СН'!$I$22</f>
        <v>1381.2088240100002</v>
      </c>
    </row>
    <row r="121" spans="1:27" ht="15.75" x14ac:dyDescent="0.2">
      <c r="A121" s="35">
        <f>A120+1</f>
        <v>43984</v>
      </c>
      <c r="B121" s="36">
        <f>SUMIFS(СВЦЭМ!$C$33:$C$776,СВЦЭМ!$A$33:$A$776,$A121,СВЦЭМ!$B$33:$B$776,B$119)+'СЕТ СН'!$I$12+СВЦЭМ!$D$10+'СЕТ СН'!$I$6-'СЕТ СН'!$I$22</f>
        <v>1401.5133359599999</v>
      </c>
      <c r="C121" s="36">
        <f>SUMIFS(СВЦЭМ!$C$33:$C$776,СВЦЭМ!$A$33:$A$776,$A121,СВЦЭМ!$B$33:$B$776,C$119)+'СЕТ СН'!$I$12+СВЦЭМ!$D$10+'СЕТ СН'!$I$6-'СЕТ СН'!$I$22</f>
        <v>1441.2139638900001</v>
      </c>
      <c r="D121" s="36">
        <f>SUMIFS(СВЦЭМ!$C$33:$C$776,СВЦЭМ!$A$33:$A$776,$A121,СВЦЭМ!$B$33:$B$776,D$119)+'СЕТ СН'!$I$12+СВЦЭМ!$D$10+'СЕТ СН'!$I$6-'СЕТ СН'!$I$22</f>
        <v>1468.05285121</v>
      </c>
      <c r="E121" s="36">
        <f>SUMIFS(СВЦЭМ!$C$33:$C$776,СВЦЭМ!$A$33:$A$776,$A121,СВЦЭМ!$B$33:$B$776,E$119)+'СЕТ СН'!$I$12+СВЦЭМ!$D$10+'СЕТ СН'!$I$6-'СЕТ СН'!$I$22</f>
        <v>1476.26059373</v>
      </c>
      <c r="F121" s="36">
        <f>SUMIFS(СВЦЭМ!$C$33:$C$776,СВЦЭМ!$A$33:$A$776,$A121,СВЦЭМ!$B$33:$B$776,F$119)+'СЕТ СН'!$I$12+СВЦЭМ!$D$10+'СЕТ СН'!$I$6-'СЕТ СН'!$I$22</f>
        <v>1481.81152081</v>
      </c>
      <c r="G121" s="36">
        <f>SUMIFS(СВЦЭМ!$C$33:$C$776,СВЦЭМ!$A$33:$A$776,$A121,СВЦЭМ!$B$33:$B$776,G$119)+'СЕТ СН'!$I$12+СВЦЭМ!$D$10+'СЕТ СН'!$I$6-'СЕТ СН'!$I$22</f>
        <v>1474.6792569499999</v>
      </c>
      <c r="H121" s="36">
        <f>SUMIFS(СВЦЭМ!$C$33:$C$776,СВЦЭМ!$A$33:$A$776,$A121,СВЦЭМ!$B$33:$B$776,H$119)+'СЕТ СН'!$I$12+СВЦЭМ!$D$10+'СЕТ СН'!$I$6-'СЕТ СН'!$I$22</f>
        <v>1436.9817250199999</v>
      </c>
      <c r="I121" s="36">
        <f>SUMIFS(СВЦЭМ!$C$33:$C$776,СВЦЭМ!$A$33:$A$776,$A121,СВЦЭМ!$B$33:$B$776,I$119)+'СЕТ СН'!$I$12+СВЦЭМ!$D$10+'СЕТ СН'!$I$6-'СЕТ СН'!$I$22</f>
        <v>1389.1701137700002</v>
      </c>
      <c r="J121" s="36">
        <f>SUMIFS(СВЦЭМ!$C$33:$C$776,СВЦЭМ!$A$33:$A$776,$A121,СВЦЭМ!$B$33:$B$776,J$119)+'СЕТ СН'!$I$12+СВЦЭМ!$D$10+'СЕТ СН'!$I$6-'СЕТ СН'!$I$22</f>
        <v>1410.41061648</v>
      </c>
      <c r="K121" s="36">
        <f>SUMIFS(СВЦЭМ!$C$33:$C$776,СВЦЭМ!$A$33:$A$776,$A121,СВЦЭМ!$B$33:$B$776,K$119)+'СЕТ СН'!$I$12+СВЦЭМ!$D$10+'СЕТ СН'!$I$6-'СЕТ СН'!$I$22</f>
        <v>1409.0913047700001</v>
      </c>
      <c r="L121" s="36">
        <f>SUMIFS(СВЦЭМ!$C$33:$C$776,СВЦЭМ!$A$33:$A$776,$A121,СВЦЭМ!$B$33:$B$776,L$119)+'СЕТ СН'!$I$12+СВЦЭМ!$D$10+'СЕТ СН'!$I$6-'СЕТ СН'!$I$22</f>
        <v>1394.6973058399999</v>
      </c>
      <c r="M121" s="36">
        <f>SUMIFS(СВЦЭМ!$C$33:$C$776,СВЦЭМ!$A$33:$A$776,$A121,СВЦЭМ!$B$33:$B$776,M$119)+'СЕТ СН'!$I$12+СВЦЭМ!$D$10+'СЕТ СН'!$I$6-'СЕТ СН'!$I$22</f>
        <v>1373.5699041500002</v>
      </c>
      <c r="N121" s="36">
        <f>SUMIFS(СВЦЭМ!$C$33:$C$776,СВЦЭМ!$A$33:$A$776,$A121,СВЦЭМ!$B$33:$B$776,N$119)+'СЕТ СН'!$I$12+СВЦЭМ!$D$10+'СЕТ СН'!$I$6-'СЕТ СН'!$I$22</f>
        <v>1365.2716174</v>
      </c>
      <c r="O121" s="36">
        <f>SUMIFS(СВЦЭМ!$C$33:$C$776,СВЦЭМ!$A$33:$A$776,$A121,СВЦЭМ!$B$33:$B$776,O$119)+'СЕТ СН'!$I$12+СВЦЭМ!$D$10+'СЕТ СН'!$I$6-'СЕТ СН'!$I$22</f>
        <v>1367.07890662</v>
      </c>
      <c r="P121" s="36">
        <f>SUMIFS(СВЦЭМ!$C$33:$C$776,СВЦЭМ!$A$33:$A$776,$A121,СВЦЭМ!$B$33:$B$776,P$119)+'СЕТ СН'!$I$12+СВЦЭМ!$D$10+'СЕТ СН'!$I$6-'СЕТ СН'!$I$22</f>
        <v>1378.93610373</v>
      </c>
      <c r="Q121" s="36">
        <f>SUMIFS(СВЦЭМ!$C$33:$C$776,СВЦЭМ!$A$33:$A$776,$A121,СВЦЭМ!$B$33:$B$776,Q$119)+'СЕТ СН'!$I$12+СВЦЭМ!$D$10+'СЕТ СН'!$I$6-'СЕТ СН'!$I$22</f>
        <v>1375.2557058699999</v>
      </c>
      <c r="R121" s="36">
        <f>SUMIFS(СВЦЭМ!$C$33:$C$776,СВЦЭМ!$A$33:$A$776,$A121,СВЦЭМ!$B$33:$B$776,R$119)+'СЕТ СН'!$I$12+СВЦЭМ!$D$10+'СЕТ СН'!$I$6-'СЕТ СН'!$I$22</f>
        <v>1368.8756248099999</v>
      </c>
      <c r="S121" s="36">
        <f>SUMIFS(СВЦЭМ!$C$33:$C$776,СВЦЭМ!$A$33:$A$776,$A121,СВЦЭМ!$B$33:$B$776,S$119)+'СЕТ СН'!$I$12+СВЦЭМ!$D$10+'СЕТ СН'!$I$6-'СЕТ СН'!$I$22</f>
        <v>1379.2268427899999</v>
      </c>
      <c r="T121" s="36">
        <f>SUMIFS(СВЦЭМ!$C$33:$C$776,СВЦЭМ!$A$33:$A$776,$A121,СВЦЭМ!$B$33:$B$776,T$119)+'СЕТ СН'!$I$12+СВЦЭМ!$D$10+'СЕТ СН'!$I$6-'СЕТ СН'!$I$22</f>
        <v>1390.3465783500001</v>
      </c>
      <c r="U121" s="36">
        <f>SUMIFS(СВЦЭМ!$C$33:$C$776,СВЦЭМ!$A$33:$A$776,$A121,СВЦЭМ!$B$33:$B$776,U$119)+'СЕТ СН'!$I$12+СВЦЭМ!$D$10+'СЕТ СН'!$I$6-'СЕТ СН'!$I$22</f>
        <v>1375.4878403600001</v>
      </c>
      <c r="V121" s="36">
        <f>SUMIFS(СВЦЭМ!$C$33:$C$776,СВЦЭМ!$A$33:$A$776,$A121,СВЦЭМ!$B$33:$B$776,V$119)+'СЕТ СН'!$I$12+СВЦЭМ!$D$10+'СЕТ СН'!$I$6-'СЕТ СН'!$I$22</f>
        <v>1379.77405071</v>
      </c>
      <c r="W121" s="36">
        <f>SUMIFS(СВЦЭМ!$C$33:$C$776,СВЦЭМ!$A$33:$A$776,$A121,СВЦЭМ!$B$33:$B$776,W$119)+'СЕТ СН'!$I$12+СВЦЭМ!$D$10+'СЕТ СН'!$I$6-'СЕТ СН'!$I$22</f>
        <v>1376.4804678599999</v>
      </c>
      <c r="X121" s="36">
        <f>SUMIFS(СВЦЭМ!$C$33:$C$776,СВЦЭМ!$A$33:$A$776,$A121,СВЦЭМ!$B$33:$B$776,X$119)+'СЕТ СН'!$I$12+СВЦЭМ!$D$10+'СЕТ СН'!$I$6-'СЕТ СН'!$I$22</f>
        <v>1351.9406472200001</v>
      </c>
      <c r="Y121" s="36">
        <f>SUMIFS(СВЦЭМ!$C$33:$C$776,СВЦЭМ!$A$33:$A$776,$A121,СВЦЭМ!$B$33:$B$776,Y$119)+'СЕТ СН'!$I$12+СВЦЭМ!$D$10+'СЕТ СН'!$I$6-'СЕТ СН'!$I$22</f>
        <v>1350.17942576</v>
      </c>
    </row>
    <row r="122" spans="1:27" ht="15.75" x14ac:dyDescent="0.2">
      <c r="A122" s="35">
        <f t="shared" ref="A122:A150" si="3">A121+1</f>
        <v>43985</v>
      </c>
      <c r="B122" s="36">
        <f>SUMIFS(СВЦЭМ!$C$33:$C$776,СВЦЭМ!$A$33:$A$776,$A122,СВЦЭМ!$B$33:$B$776,B$119)+'СЕТ СН'!$I$12+СВЦЭМ!$D$10+'СЕТ СН'!$I$6-'СЕТ СН'!$I$22</f>
        <v>1457.45057733</v>
      </c>
      <c r="C122" s="36">
        <f>SUMIFS(СВЦЭМ!$C$33:$C$776,СВЦЭМ!$A$33:$A$776,$A122,СВЦЭМ!$B$33:$B$776,C$119)+'СЕТ СН'!$I$12+СВЦЭМ!$D$10+'СЕТ СН'!$I$6-'СЕТ СН'!$I$22</f>
        <v>1480.1580721400001</v>
      </c>
      <c r="D122" s="36">
        <f>SUMIFS(СВЦЭМ!$C$33:$C$776,СВЦЭМ!$A$33:$A$776,$A122,СВЦЭМ!$B$33:$B$776,D$119)+'СЕТ СН'!$I$12+СВЦЭМ!$D$10+'СЕТ СН'!$I$6-'СЕТ СН'!$I$22</f>
        <v>1483.5372898200001</v>
      </c>
      <c r="E122" s="36">
        <f>SUMIFS(СВЦЭМ!$C$33:$C$776,СВЦЭМ!$A$33:$A$776,$A122,СВЦЭМ!$B$33:$B$776,E$119)+'СЕТ СН'!$I$12+СВЦЭМ!$D$10+'СЕТ СН'!$I$6-'СЕТ СН'!$I$22</f>
        <v>1484.7931472</v>
      </c>
      <c r="F122" s="36">
        <f>SUMIFS(СВЦЭМ!$C$33:$C$776,СВЦЭМ!$A$33:$A$776,$A122,СВЦЭМ!$B$33:$B$776,F$119)+'СЕТ СН'!$I$12+СВЦЭМ!$D$10+'СЕТ СН'!$I$6-'СЕТ СН'!$I$22</f>
        <v>1480.0860295900002</v>
      </c>
      <c r="G122" s="36">
        <f>SUMIFS(СВЦЭМ!$C$33:$C$776,СВЦЭМ!$A$33:$A$776,$A122,СВЦЭМ!$B$33:$B$776,G$119)+'СЕТ СН'!$I$12+СВЦЭМ!$D$10+'СЕТ СН'!$I$6-'СЕТ СН'!$I$22</f>
        <v>1478.8023337099999</v>
      </c>
      <c r="H122" s="36">
        <f>SUMIFS(СВЦЭМ!$C$33:$C$776,СВЦЭМ!$A$33:$A$776,$A122,СВЦЭМ!$B$33:$B$776,H$119)+'СЕТ СН'!$I$12+СВЦЭМ!$D$10+'СЕТ СН'!$I$6-'СЕТ СН'!$I$22</f>
        <v>1481.19441435</v>
      </c>
      <c r="I122" s="36">
        <f>SUMIFS(СВЦЭМ!$C$33:$C$776,СВЦЭМ!$A$33:$A$776,$A122,СВЦЭМ!$B$33:$B$776,I$119)+'СЕТ СН'!$I$12+СВЦЭМ!$D$10+'СЕТ СН'!$I$6-'СЕТ СН'!$I$22</f>
        <v>1448.41850903</v>
      </c>
      <c r="J122" s="36">
        <f>SUMIFS(СВЦЭМ!$C$33:$C$776,СВЦЭМ!$A$33:$A$776,$A122,СВЦЭМ!$B$33:$B$776,J$119)+'СЕТ СН'!$I$12+СВЦЭМ!$D$10+'СЕТ СН'!$I$6-'СЕТ СН'!$I$22</f>
        <v>1462.2003711100001</v>
      </c>
      <c r="K122" s="36">
        <f>SUMIFS(СВЦЭМ!$C$33:$C$776,СВЦЭМ!$A$33:$A$776,$A122,СВЦЭМ!$B$33:$B$776,K$119)+'СЕТ СН'!$I$12+СВЦЭМ!$D$10+'СЕТ СН'!$I$6-'СЕТ СН'!$I$22</f>
        <v>1457.50397838</v>
      </c>
      <c r="L122" s="36">
        <f>SUMIFS(СВЦЭМ!$C$33:$C$776,СВЦЭМ!$A$33:$A$776,$A122,СВЦЭМ!$B$33:$B$776,L$119)+'СЕТ СН'!$I$12+СВЦЭМ!$D$10+'СЕТ СН'!$I$6-'СЕТ СН'!$I$22</f>
        <v>1413.24226888</v>
      </c>
      <c r="M122" s="36">
        <f>SUMIFS(СВЦЭМ!$C$33:$C$776,СВЦЭМ!$A$33:$A$776,$A122,СВЦЭМ!$B$33:$B$776,M$119)+'СЕТ СН'!$I$12+СВЦЭМ!$D$10+'СЕТ СН'!$I$6-'СЕТ СН'!$I$22</f>
        <v>1366.09032776</v>
      </c>
      <c r="N122" s="36">
        <f>SUMIFS(СВЦЭМ!$C$33:$C$776,СВЦЭМ!$A$33:$A$776,$A122,СВЦЭМ!$B$33:$B$776,N$119)+'СЕТ СН'!$I$12+СВЦЭМ!$D$10+'СЕТ СН'!$I$6-'СЕТ СН'!$I$22</f>
        <v>1346.8686177300001</v>
      </c>
      <c r="O122" s="36">
        <f>SUMIFS(СВЦЭМ!$C$33:$C$776,СВЦЭМ!$A$33:$A$776,$A122,СВЦЭМ!$B$33:$B$776,O$119)+'СЕТ СН'!$I$12+СВЦЭМ!$D$10+'СЕТ СН'!$I$6-'СЕТ СН'!$I$22</f>
        <v>1346.25651773</v>
      </c>
      <c r="P122" s="36">
        <f>SUMIFS(СВЦЭМ!$C$33:$C$776,СВЦЭМ!$A$33:$A$776,$A122,СВЦЭМ!$B$33:$B$776,P$119)+'СЕТ СН'!$I$12+СВЦЭМ!$D$10+'СЕТ СН'!$I$6-'СЕТ СН'!$I$22</f>
        <v>1352.0184479499999</v>
      </c>
      <c r="Q122" s="36">
        <f>SUMIFS(СВЦЭМ!$C$33:$C$776,СВЦЭМ!$A$33:$A$776,$A122,СВЦЭМ!$B$33:$B$776,Q$119)+'СЕТ СН'!$I$12+СВЦЭМ!$D$10+'СЕТ СН'!$I$6-'СЕТ СН'!$I$22</f>
        <v>1352.10919769</v>
      </c>
      <c r="R122" s="36">
        <f>SUMIFS(СВЦЭМ!$C$33:$C$776,СВЦЭМ!$A$33:$A$776,$A122,СВЦЭМ!$B$33:$B$776,R$119)+'СЕТ СН'!$I$12+СВЦЭМ!$D$10+'СЕТ СН'!$I$6-'СЕТ СН'!$I$22</f>
        <v>1349.9282538699999</v>
      </c>
      <c r="S122" s="36">
        <f>SUMIFS(СВЦЭМ!$C$33:$C$776,СВЦЭМ!$A$33:$A$776,$A122,СВЦЭМ!$B$33:$B$776,S$119)+'СЕТ СН'!$I$12+СВЦЭМ!$D$10+'СЕТ СН'!$I$6-'СЕТ СН'!$I$22</f>
        <v>1348.0666865200001</v>
      </c>
      <c r="T122" s="36">
        <f>SUMIFS(СВЦЭМ!$C$33:$C$776,СВЦЭМ!$A$33:$A$776,$A122,СВЦЭМ!$B$33:$B$776,T$119)+'СЕТ СН'!$I$12+СВЦЭМ!$D$10+'СЕТ СН'!$I$6-'СЕТ СН'!$I$22</f>
        <v>1373.7077938800001</v>
      </c>
      <c r="U122" s="36">
        <f>SUMIFS(СВЦЭМ!$C$33:$C$776,СВЦЭМ!$A$33:$A$776,$A122,СВЦЭМ!$B$33:$B$776,U$119)+'СЕТ СН'!$I$12+СВЦЭМ!$D$10+'СЕТ СН'!$I$6-'СЕТ СН'!$I$22</f>
        <v>1344.3388956399999</v>
      </c>
      <c r="V122" s="36">
        <f>SUMIFS(СВЦЭМ!$C$33:$C$776,СВЦЭМ!$A$33:$A$776,$A122,СВЦЭМ!$B$33:$B$776,V$119)+'СЕТ СН'!$I$12+СВЦЭМ!$D$10+'СЕТ СН'!$I$6-'СЕТ СН'!$I$22</f>
        <v>1296.60674814</v>
      </c>
      <c r="W122" s="36">
        <f>SUMIFS(СВЦЭМ!$C$33:$C$776,СВЦЭМ!$A$33:$A$776,$A122,СВЦЭМ!$B$33:$B$776,W$119)+'СЕТ СН'!$I$12+СВЦЭМ!$D$10+'СЕТ СН'!$I$6-'СЕТ СН'!$I$22</f>
        <v>1294.54190969</v>
      </c>
      <c r="X122" s="36">
        <f>SUMIFS(СВЦЭМ!$C$33:$C$776,СВЦЭМ!$A$33:$A$776,$A122,СВЦЭМ!$B$33:$B$776,X$119)+'СЕТ СН'!$I$12+СВЦЭМ!$D$10+'СЕТ СН'!$I$6-'СЕТ СН'!$I$22</f>
        <v>1338.7842358799999</v>
      </c>
      <c r="Y122" s="36">
        <f>SUMIFS(СВЦЭМ!$C$33:$C$776,СВЦЭМ!$A$33:$A$776,$A122,СВЦЭМ!$B$33:$B$776,Y$119)+'СЕТ СН'!$I$12+СВЦЭМ!$D$10+'СЕТ СН'!$I$6-'СЕТ СН'!$I$22</f>
        <v>1404.3088307600001</v>
      </c>
    </row>
    <row r="123" spans="1:27" ht="15.75" x14ac:dyDescent="0.2">
      <c r="A123" s="35">
        <f t="shared" si="3"/>
        <v>43986</v>
      </c>
      <c r="B123" s="36">
        <f>SUMIFS(СВЦЭМ!$C$33:$C$776,СВЦЭМ!$A$33:$A$776,$A123,СВЦЭМ!$B$33:$B$776,B$119)+'СЕТ СН'!$I$12+СВЦЭМ!$D$10+'СЕТ СН'!$I$6-'СЕТ СН'!$I$22</f>
        <v>1486.1999591399999</v>
      </c>
      <c r="C123" s="36">
        <f>SUMIFS(СВЦЭМ!$C$33:$C$776,СВЦЭМ!$A$33:$A$776,$A123,СВЦЭМ!$B$33:$B$776,C$119)+'СЕТ СН'!$I$12+СВЦЭМ!$D$10+'СЕТ СН'!$I$6-'СЕТ СН'!$I$22</f>
        <v>1500.31644852</v>
      </c>
      <c r="D123" s="36">
        <f>SUMIFS(СВЦЭМ!$C$33:$C$776,СВЦЭМ!$A$33:$A$776,$A123,СВЦЭМ!$B$33:$B$776,D$119)+'СЕТ СН'!$I$12+СВЦЭМ!$D$10+'СЕТ СН'!$I$6-'СЕТ СН'!$I$22</f>
        <v>1505.6769188200001</v>
      </c>
      <c r="E123" s="36">
        <f>SUMIFS(СВЦЭМ!$C$33:$C$776,СВЦЭМ!$A$33:$A$776,$A123,СВЦЭМ!$B$33:$B$776,E$119)+'СЕТ СН'!$I$12+СВЦЭМ!$D$10+'СЕТ СН'!$I$6-'СЕТ СН'!$I$22</f>
        <v>1514.4828374900001</v>
      </c>
      <c r="F123" s="36">
        <f>SUMIFS(СВЦЭМ!$C$33:$C$776,СВЦЭМ!$A$33:$A$776,$A123,СВЦЭМ!$B$33:$B$776,F$119)+'СЕТ СН'!$I$12+СВЦЭМ!$D$10+'СЕТ СН'!$I$6-'СЕТ СН'!$I$22</f>
        <v>1524.82611991</v>
      </c>
      <c r="G123" s="36">
        <f>SUMIFS(СВЦЭМ!$C$33:$C$776,СВЦЭМ!$A$33:$A$776,$A123,СВЦЭМ!$B$33:$B$776,G$119)+'СЕТ СН'!$I$12+СВЦЭМ!$D$10+'СЕТ СН'!$I$6-'СЕТ СН'!$I$22</f>
        <v>1528.59851269</v>
      </c>
      <c r="H123" s="36">
        <f>SUMIFS(СВЦЭМ!$C$33:$C$776,СВЦЭМ!$A$33:$A$776,$A123,СВЦЭМ!$B$33:$B$776,H$119)+'СЕТ СН'!$I$12+СВЦЭМ!$D$10+'СЕТ СН'!$I$6-'СЕТ СН'!$I$22</f>
        <v>1523.20001581</v>
      </c>
      <c r="I123" s="36">
        <f>SUMIFS(СВЦЭМ!$C$33:$C$776,СВЦЭМ!$A$33:$A$776,$A123,СВЦЭМ!$B$33:$B$776,I$119)+'СЕТ СН'!$I$12+СВЦЭМ!$D$10+'СЕТ СН'!$I$6-'СЕТ СН'!$I$22</f>
        <v>1482.05649219</v>
      </c>
      <c r="J123" s="36">
        <f>SUMIFS(СВЦЭМ!$C$33:$C$776,СВЦЭМ!$A$33:$A$776,$A123,СВЦЭМ!$B$33:$B$776,J$119)+'СЕТ СН'!$I$12+СВЦЭМ!$D$10+'СЕТ СН'!$I$6-'СЕТ СН'!$I$22</f>
        <v>1481.9639307500001</v>
      </c>
      <c r="K123" s="36">
        <f>SUMIFS(СВЦЭМ!$C$33:$C$776,СВЦЭМ!$A$33:$A$776,$A123,СВЦЭМ!$B$33:$B$776,K$119)+'СЕТ СН'!$I$12+СВЦЭМ!$D$10+'СЕТ СН'!$I$6-'СЕТ СН'!$I$22</f>
        <v>1452.96520261</v>
      </c>
      <c r="L123" s="36">
        <f>SUMIFS(СВЦЭМ!$C$33:$C$776,СВЦЭМ!$A$33:$A$776,$A123,СВЦЭМ!$B$33:$B$776,L$119)+'СЕТ СН'!$I$12+СВЦЭМ!$D$10+'СЕТ СН'!$I$6-'СЕТ СН'!$I$22</f>
        <v>1416.47829991</v>
      </c>
      <c r="M123" s="36">
        <f>SUMIFS(СВЦЭМ!$C$33:$C$776,СВЦЭМ!$A$33:$A$776,$A123,СВЦЭМ!$B$33:$B$776,M$119)+'СЕТ СН'!$I$12+СВЦЭМ!$D$10+'СЕТ СН'!$I$6-'СЕТ СН'!$I$22</f>
        <v>1387.2925271399999</v>
      </c>
      <c r="N123" s="36">
        <f>SUMIFS(СВЦЭМ!$C$33:$C$776,СВЦЭМ!$A$33:$A$776,$A123,СВЦЭМ!$B$33:$B$776,N$119)+'СЕТ СН'!$I$12+СВЦЭМ!$D$10+'СЕТ СН'!$I$6-'СЕТ СН'!$I$22</f>
        <v>1386.8340779499999</v>
      </c>
      <c r="O123" s="36">
        <f>SUMIFS(СВЦЭМ!$C$33:$C$776,СВЦЭМ!$A$33:$A$776,$A123,СВЦЭМ!$B$33:$B$776,O$119)+'СЕТ СН'!$I$12+СВЦЭМ!$D$10+'СЕТ СН'!$I$6-'СЕТ СН'!$I$22</f>
        <v>1392.01250437</v>
      </c>
      <c r="P123" s="36">
        <f>SUMIFS(СВЦЭМ!$C$33:$C$776,СВЦЭМ!$A$33:$A$776,$A123,СВЦЭМ!$B$33:$B$776,P$119)+'СЕТ СН'!$I$12+СВЦЭМ!$D$10+'СЕТ СН'!$I$6-'СЕТ СН'!$I$22</f>
        <v>1398.7510842900001</v>
      </c>
      <c r="Q123" s="36">
        <f>SUMIFS(СВЦЭМ!$C$33:$C$776,СВЦЭМ!$A$33:$A$776,$A123,СВЦЭМ!$B$33:$B$776,Q$119)+'СЕТ СН'!$I$12+СВЦЭМ!$D$10+'СЕТ СН'!$I$6-'СЕТ СН'!$I$22</f>
        <v>1389.6068317499999</v>
      </c>
      <c r="R123" s="36">
        <f>SUMIFS(СВЦЭМ!$C$33:$C$776,СВЦЭМ!$A$33:$A$776,$A123,СВЦЭМ!$B$33:$B$776,R$119)+'СЕТ СН'!$I$12+СВЦЭМ!$D$10+'СЕТ СН'!$I$6-'СЕТ СН'!$I$22</f>
        <v>1383.1899836699999</v>
      </c>
      <c r="S123" s="36">
        <f>SUMIFS(СВЦЭМ!$C$33:$C$776,СВЦЭМ!$A$33:$A$776,$A123,СВЦЭМ!$B$33:$B$776,S$119)+'СЕТ СН'!$I$12+СВЦЭМ!$D$10+'СЕТ СН'!$I$6-'СЕТ СН'!$I$22</f>
        <v>1385.9610218500002</v>
      </c>
      <c r="T123" s="36">
        <f>SUMIFS(СВЦЭМ!$C$33:$C$776,СВЦЭМ!$A$33:$A$776,$A123,СВЦЭМ!$B$33:$B$776,T$119)+'СЕТ СН'!$I$12+СВЦЭМ!$D$10+'СЕТ СН'!$I$6-'СЕТ СН'!$I$22</f>
        <v>1370.99533139</v>
      </c>
      <c r="U123" s="36">
        <f>SUMIFS(СВЦЭМ!$C$33:$C$776,СВЦЭМ!$A$33:$A$776,$A123,СВЦЭМ!$B$33:$B$776,U$119)+'СЕТ СН'!$I$12+СВЦЭМ!$D$10+'СЕТ СН'!$I$6-'СЕТ СН'!$I$22</f>
        <v>1330.3901604600001</v>
      </c>
      <c r="V123" s="36">
        <f>SUMIFS(СВЦЭМ!$C$33:$C$776,СВЦЭМ!$A$33:$A$776,$A123,СВЦЭМ!$B$33:$B$776,V$119)+'СЕТ СН'!$I$12+СВЦЭМ!$D$10+'СЕТ СН'!$I$6-'СЕТ СН'!$I$22</f>
        <v>1327.28231854</v>
      </c>
      <c r="W123" s="36">
        <f>SUMIFS(СВЦЭМ!$C$33:$C$776,СВЦЭМ!$A$33:$A$776,$A123,СВЦЭМ!$B$33:$B$776,W$119)+'СЕТ СН'!$I$12+СВЦЭМ!$D$10+'СЕТ СН'!$I$6-'СЕТ СН'!$I$22</f>
        <v>1321.2014201100001</v>
      </c>
      <c r="X123" s="36">
        <f>SUMIFS(СВЦЭМ!$C$33:$C$776,СВЦЭМ!$A$33:$A$776,$A123,СВЦЭМ!$B$33:$B$776,X$119)+'СЕТ СН'!$I$12+СВЦЭМ!$D$10+'СЕТ СН'!$I$6-'СЕТ СН'!$I$22</f>
        <v>1354.89297893</v>
      </c>
      <c r="Y123" s="36">
        <f>SUMIFS(СВЦЭМ!$C$33:$C$776,СВЦЭМ!$A$33:$A$776,$A123,СВЦЭМ!$B$33:$B$776,Y$119)+'СЕТ СН'!$I$12+СВЦЭМ!$D$10+'СЕТ СН'!$I$6-'СЕТ СН'!$I$22</f>
        <v>1416.12519546</v>
      </c>
    </row>
    <row r="124" spans="1:27" ht="15.75" x14ac:dyDescent="0.2">
      <c r="A124" s="35">
        <f t="shared" si="3"/>
        <v>43987</v>
      </c>
      <c r="B124" s="36">
        <f>SUMIFS(СВЦЭМ!$C$33:$C$776,СВЦЭМ!$A$33:$A$776,$A124,СВЦЭМ!$B$33:$B$776,B$119)+'СЕТ СН'!$I$12+СВЦЭМ!$D$10+'СЕТ СН'!$I$6-'СЕТ СН'!$I$22</f>
        <v>1524.2580146</v>
      </c>
      <c r="C124" s="36">
        <f>SUMIFS(СВЦЭМ!$C$33:$C$776,СВЦЭМ!$A$33:$A$776,$A124,СВЦЭМ!$B$33:$B$776,C$119)+'СЕТ СН'!$I$12+СВЦЭМ!$D$10+'СЕТ СН'!$I$6-'СЕТ СН'!$I$22</f>
        <v>1540.8347961300001</v>
      </c>
      <c r="D124" s="36">
        <f>SUMIFS(СВЦЭМ!$C$33:$C$776,СВЦЭМ!$A$33:$A$776,$A124,СВЦЭМ!$B$33:$B$776,D$119)+'СЕТ СН'!$I$12+СВЦЭМ!$D$10+'СЕТ СН'!$I$6-'СЕТ СН'!$I$22</f>
        <v>1560.8465357300001</v>
      </c>
      <c r="E124" s="36">
        <f>SUMIFS(СВЦЭМ!$C$33:$C$776,СВЦЭМ!$A$33:$A$776,$A124,СВЦЭМ!$B$33:$B$776,E$119)+'СЕТ СН'!$I$12+СВЦЭМ!$D$10+'СЕТ СН'!$I$6-'СЕТ СН'!$I$22</f>
        <v>1579.66914821</v>
      </c>
      <c r="F124" s="36">
        <f>SUMIFS(СВЦЭМ!$C$33:$C$776,СВЦЭМ!$A$33:$A$776,$A124,СВЦЭМ!$B$33:$B$776,F$119)+'СЕТ СН'!$I$12+СВЦЭМ!$D$10+'СЕТ СН'!$I$6-'СЕТ СН'!$I$22</f>
        <v>1579.6599177000001</v>
      </c>
      <c r="G124" s="36">
        <f>SUMIFS(СВЦЭМ!$C$33:$C$776,СВЦЭМ!$A$33:$A$776,$A124,СВЦЭМ!$B$33:$B$776,G$119)+'СЕТ СН'!$I$12+СВЦЭМ!$D$10+'СЕТ СН'!$I$6-'СЕТ СН'!$I$22</f>
        <v>1577.33187103</v>
      </c>
      <c r="H124" s="36">
        <f>SUMIFS(СВЦЭМ!$C$33:$C$776,СВЦЭМ!$A$33:$A$776,$A124,СВЦЭМ!$B$33:$B$776,H$119)+'СЕТ СН'!$I$12+СВЦЭМ!$D$10+'СЕТ СН'!$I$6-'СЕТ СН'!$I$22</f>
        <v>1541.04850588</v>
      </c>
      <c r="I124" s="36">
        <f>SUMIFS(СВЦЭМ!$C$33:$C$776,СВЦЭМ!$A$33:$A$776,$A124,СВЦЭМ!$B$33:$B$776,I$119)+'СЕТ СН'!$I$12+СВЦЭМ!$D$10+'СЕТ СН'!$I$6-'СЕТ СН'!$I$22</f>
        <v>1495.52110199</v>
      </c>
      <c r="J124" s="36">
        <f>SUMIFS(СВЦЭМ!$C$33:$C$776,СВЦЭМ!$A$33:$A$776,$A124,СВЦЭМ!$B$33:$B$776,J$119)+'СЕТ СН'!$I$12+СВЦЭМ!$D$10+'СЕТ СН'!$I$6-'СЕТ СН'!$I$22</f>
        <v>1439.11779856</v>
      </c>
      <c r="K124" s="36">
        <f>SUMIFS(СВЦЭМ!$C$33:$C$776,СВЦЭМ!$A$33:$A$776,$A124,СВЦЭМ!$B$33:$B$776,K$119)+'СЕТ СН'!$I$12+СВЦЭМ!$D$10+'СЕТ СН'!$I$6-'СЕТ СН'!$I$22</f>
        <v>1355.4747800999999</v>
      </c>
      <c r="L124" s="36">
        <f>SUMIFS(СВЦЭМ!$C$33:$C$776,СВЦЭМ!$A$33:$A$776,$A124,СВЦЭМ!$B$33:$B$776,L$119)+'СЕТ СН'!$I$12+СВЦЭМ!$D$10+'СЕТ СН'!$I$6-'СЕТ СН'!$I$22</f>
        <v>1322.6844940000001</v>
      </c>
      <c r="M124" s="36">
        <f>SUMIFS(СВЦЭМ!$C$33:$C$776,СВЦЭМ!$A$33:$A$776,$A124,СВЦЭМ!$B$33:$B$776,M$119)+'СЕТ СН'!$I$12+СВЦЭМ!$D$10+'СЕТ СН'!$I$6-'СЕТ СН'!$I$22</f>
        <v>1324.3802274700001</v>
      </c>
      <c r="N124" s="36">
        <f>SUMIFS(СВЦЭМ!$C$33:$C$776,СВЦЭМ!$A$33:$A$776,$A124,СВЦЭМ!$B$33:$B$776,N$119)+'СЕТ СН'!$I$12+СВЦЭМ!$D$10+'СЕТ СН'!$I$6-'СЕТ СН'!$I$22</f>
        <v>1324.3057289399999</v>
      </c>
      <c r="O124" s="36">
        <f>SUMIFS(СВЦЭМ!$C$33:$C$776,СВЦЭМ!$A$33:$A$776,$A124,СВЦЭМ!$B$33:$B$776,O$119)+'СЕТ СН'!$I$12+СВЦЭМ!$D$10+'СЕТ СН'!$I$6-'СЕТ СН'!$I$22</f>
        <v>1336.31536452</v>
      </c>
      <c r="P124" s="36">
        <f>SUMIFS(СВЦЭМ!$C$33:$C$776,СВЦЭМ!$A$33:$A$776,$A124,СВЦЭМ!$B$33:$B$776,P$119)+'СЕТ СН'!$I$12+СВЦЭМ!$D$10+'СЕТ СН'!$I$6-'СЕТ СН'!$I$22</f>
        <v>1349.7095569000001</v>
      </c>
      <c r="Q124" s="36">
        <f>SUMIFS(СВЦЭМ!$C$33:$C$776,СВЦЭМ!$A$33:$A$776,$A124,СВЦЭМ!$B$33:$B$776,Q$119)+'СЕТ СН'!$I$12+СВЦЭМ!$D$10+'СЕТ СН'!$I$6-'СЕТ СН'!$I$22</f>
        <v>1355.55801978</v>
      </c>
      <c r="R124" s="36">
        <f>SUMIFS(СВЦЭМ!$C$33:$C$776,СВЦЭМ!$A$33:$A$776,$A124,СВЦЭМ!$B$33:$B$776,R$119)+'СЕТ СН'!$I$12+СВЦЭМ!$D$10+'СЕТ СН'!$I$6-'СЕТ СН'!$I$22</f>
        <v>1351.8485198200001</v>
      </c>
      <c r="S124" s="36">
        <f>SUMIFS(СВЦЭМ!$C$33:$C$776,СВЦЭМ!$A$33:$A$776,$A124,СВЦЭМ!$B$33:$B$776,S$119)+'СЕТ СН'!$I$12+СВЦЭМ!$D$10+'СЕТ СН'!$I$6-'СЕТ СН'!$I$22</f>
        <v>1353.44706518</v>
      </c>
      <c r="T124" s="36">
        <f>SUMIFS(СВЦЭМ!$C$33:$C$776,СВЦЭМ!$A$33:$A$776,$A124,СВЦЭМ!$B$33:$B$776,T$119)+'СЕТ СН'!$I$12+СВЦЭМ!$D$10+'СЕТ СН'!$I$6-'СЕТ СН'!$I$22</f>
        <v>1346.00303762</v>
      </c>
      <c r="U124" s="36">
        <f>SUMIFS(СВЦЭМ!$C$33:$C$776,СВЦЭМ!$A$33:$A$776,$A124,СВЦЭМ!$B$33:$B$776,U$119)+'СЕТ СН'!$I$12+СВЦЭМ!$D$10+'СЕТ СН'!$I$6-'СЕТ СН'!$I$22</f>
        <v>1338.78568322</v>
      </c>
      <c r="V124" s="36">
        <f>SUMIFS(СВЦЭМ!$C$33:$C$776,СВЦЭМ!$A$33:$A$776,$A124,СВЦЭМ!$B$33:$B$776,V$119)+'СЕТ СН'!$I$12+СВЦЭМ!$D$10+'СЕТ СН'!$I$6-'СЕТ СН'!$I$22</f>
        <v>1322.02551219</v>
      </c>
      <c r="W124" s="36">
        <f>SUMIFS(СВЦЭМ!$C$33:$C$776,СВЦЭМ!$A$33:$A$776,$A124,СВЦЭМ!$B$33:$B$776,W$119)+'СЕТ СН'!$I$12+СВЦЭМ!$D$10+'СЕТ СН'!$I$6-'СЕТ СН'!$I$22</f>
        <v>1312.6798735</v>
      </c>
      <c r="X124" s="36">
        <f>SUMIFS(СВЦЭМ!$C$33:$C$776,СВЦЭМ!$A$33:$A$776,$A124,СВЦЭМ!$B$33:$B$776,X$119)+'СЕТ СН'!$I$12+СВЦЭМ!$D$10+'СЕТ СН'!$I$6-'СЕТ СН'!$I$22</f>
        <v>1338.2829920200002</v>
      </c>
      <c r="Y124" s="36">
        <f>SUMIFS(СВЦЭМ!$C$33:$C$776,СВЦЭМ!$A$33:$A$776,$A124,СВЦЭМ!$B$33:$B$776,Y$119)+'СЕТ СН'!$I$12+СВЦЭМ!$D$10+'СЕТ СН'!$I$6-'СЕТ СН'!$I$22</f>
        <v>1406.98891187</v>
      </c>
    </row>
    <row r="125" spans="1:27" ht="15.75" x14ac:dyDescent="0.2">
      <c r="A125" s="35">
        <f t="shared" si="3"/>
        <v>43988</v>
      </c>
      <c r="B125" s="36">
        <f>SUMIFS(СВЦЭМ!$C$33:$C$776,СВЦЭМ!$A$33:$A$776,$A125,СВЦЭМ!$B$33:$B$776,B$119)+'СЕТ СН'!$I$12+СВЦЭМ!$D$10+'СЕТ СН'!$I$6-'СЕТ СН'!$I$22</f>
        <v>1470.66041567</v>
      </c>
      <c r="C125" s="36">
        <f>SUMIFS(СВЦЭМ!$C$33:$C$776,СВЦЭМ!$A$33:$A$776,$A125,СВЦЭМ!$B$33:$B$776,C$119)+'СЕТ СН'!$I$12+СВЦЭМ!$D$10+'СЕТ СН'!$I$6-'СЕТ СН'!$I$22</f>
        <v>1490.88309454</v>
      </c>
      <c r="D125" s="36">
        <f>SUMIFS(СВЦЭМ!$C$33:$C$776,СВЦЭМ!$A$33:$A$776,$A125,СВЦЭМ!$B$33:$B$776,D$119)+'СЕТ СН'!$I$12+СВЦЭМ!$D$10+'СЕТ СН'!$I$6-'СЕТ СН'!$I$22</f>
        <v>1506.96260508</v>
      </c>
      <c r="E125" s="36">
        <f>SUMIFS(СВЦЭМ!$C$33:$C$776,СВЦЭМ!$A$33:$A$776,$A125,СВЦЭМ!$B$33:$B$776,E$119)+'СЕТ СН'!$I$12+СВЦЭМ!$D$10+'СЕТ СН'!$I$6-'СЕТ СН'!$I$22</f>
        <v>1523.14977709</v>
      </c>
      <c r="F125" s="36">
        <f>SUMIFS(СВЦЭМ!$C$33:$C$776,СВЦЭМ!$A$33:$A$776,$A125,СВЦЭМ!$B$33:$B$776,F$119)+'СЕТ СН'!$I$12+СВЦЭМ!$D$10+'СЕТ СН'!$I$6-'СЕТ СН'!$I$22</f>
        <v>1525.23595748</v>
      </c>
      <c r="G125" s="36">
        <f>SUMIFS(СВЦЭМ!$C$33:$C$776,СВЦЭМ!$A$33:$A$776,$A125,СВЦЭМ!$B$33:$B$776,G$119)+'СЕТ СН'!$I$12+СВЦЭМ!$D$10+'СЕТ СН'!$I$6-'СЕТ СН'!$I$22</f>
        <v>1520.3873270600002</v>
      </c>
      <c r="H125" s="36">
        <f>SUMIFS(СВЦЭМ!$C$33:$C$776,СВЦЭМ!$A$33:$A$776,$A125,СВЦЭМ!$B$33:$B$776,H$119)+'СЕТ СН'!$I$12+СВЦЭМ!$D$10+'СЕТ СН'!$I$6-'СЕТ СН'!$I$22</f>
        <v>1555.21178244</v>
      </c>
      <c r="I125" s="36">
        <f>SUMIFS(СВЦЭМ!$C$33:$C$776,СВЦЭМ!$A$33:$A$776,$A125,СВЦЭМ!$B$33:$B$776,I$119)+'СЕТ СН'!$I$12+СВЦЭМ!$D$10+'СЕТ СН'!$I$6-'СЕТ СН'!$I$22</f>
        <v>1524.89192531</v>
      </c>
      <c r="J125" s="36">
        <f>SUMIFS(СВЦЭМ!$C$33:$C$776,СВЦЭМ!$A$33:$A$776,$A125,СВЦЭМ!$B$33:$B$776,J$119)+'СЕТ СН'!$I$12+СВЦЭМ!$D$10+'СЕТ СН'!$I$6-'СЕТ СН'!$I$22</f>
        <v>1466.76312426</v>
      </c>
      <c r="K125" s="36">
        <f>SUMIFS(СВЦЭМ!$C$33:$C$776,СВЦЭМ!$A$33:$A$776,$A125,СВЦЭМ!$B$33:$B$776,K$119)+'СЕТ СН'!$I$12+СВЦЭМ!$D$10+'СЕТ СН'!$I$6-'СЕТ СН'!$I$22</f>
        <v>1359.61179229</v>
      </c>
      <c r="L125" s="36">
        <f>SUMIFS(СВЦЭМ!$C$33:$C$776,СВЦЭМ!$A$33:$A$776,$A125,СВЦЭМ!$B$33:$B$776,L$119)+'СЕТ СН'!$I$12+СВЦЭМ!$D$10+'СЕТ СН'!$I$6-'СЕТ СН'!$I$22</f>
        <v>1294.7025357</v>
      </c>
      <c r="M125" s="36">
        <f>SUMIFS(СВЦЭМ!$C$33:$C$776,СВЦЭМ!$A$33:$A$776,$A125,СВЦЭМ!$B$33:$B$776,M$119)+'СЕТ СН'!$I$12+СВЦЭМ!$D$10+'СЕТ СН'!$I$6-'СЕТ СН'!$I$22</f>
        <v>1290.8892665600001</v>
      </c>
      <c r="N125" s="36">
        <f>SUMIFS(СВЦЭМ!$C$33:$C$776,СВЦЭМ!$A$33:$A$776,$A125,СВЦЭМ!$B$33:$B$776,N$119)+'СЕТ СН'!$I$12+СВЦЭМ!$D$10+'СЕТ СН'!$I$6-'СЕТ СН'!$I$22</f>
        <v>1308.65442992</v>
      </c>
      <c r="O125" s="36">
        <f>SUMIFS(СВЦЭМ!$C$33:$C$776,СВЦЭМ!$A$33:$A$776,$A125,СВЦЭМ!$B$33:$B$776,O$119)+'СЕТ СН'!$I$12+СВЦЭМ!$D$10+'СЕТ СН'!$I$6-'СЕТ СН'!$I$22</f>
        <v>1338.3612122300001</v>
      </c>
      <c r="P125" s="36">
        <f>SUMIFS(СВЦЭМ!$C$33:$C$776,СВЦЭМ!$A$33:$A$776,$A125,СВЦЭМ!$B$33:$B$776,P$119)+'СЕТ СН'!$I$12+СВЦЭМ!$D$10+'СЕТ СН'!$I$6-'СЕТ СН'!$I$22</f>
        <v>1343.9100001500001</v>
      </c>
      <c r="Q125" s="36">
        <f>SUMIFS(СВЦЭМ!$C$33:$C$776,СВЦЭМ!$A$33:$A$776,$A125,СВЦЭМ!$B$33:$B$776,Q$119)+'СЕТ СН'!$I$12+СВЦЭМ!$D$10+'СЕТ СН'!$I$6-'СЕТ СН'!$I$22</f>
        <v>1344.68366281</v>
      </c>
      <c r="R125" s="36">
        <f>SUMIFS(СВЦЭМ!$C$33:$C$776,СВЦЭМ!$A$33:$A$776,$A125,СВЦЭМ!$B$33:$B$776,R$119)+'СЕТ СН'!$I$12+СВЦЭМ!$D$10+'СЕТ СН'!$I$6-'СЕТ СН'!$I$22</f>
        <v>1340.4739288400001</v>
      </c>
      <c r="S125" s="36">
        <f>SUMIFS(СВЦЭМ!$C$33:$C$776,СВЦЭМ!$A$33:$A$776,$A125,СВЦЭМ!$B$33:$B$776,S$119)+'СЕТ СН'!$I$12+СВЦЭМ!$D$10+'СЕТ СН'!$I$6-'СЕТ СН'!$I$22</f>
        <v>1339.82935791</v>
      </c>
      <c r="T125" s="36">
        <f>SUMIFS(СВЦЭМ!$C$33:$C$776,СВЦЭМ!$A$33:$A$776,$A125,СВЦЭМ!$B$33:$B$776,T$119)+'СЕТ СН'!$I$12+СВЦЭМ!$D$10+'СЕТ СН'!$I$6-'СЕТ СН'!$I$22</f>
        <v>1335.80554841</v>
      </c>
      <c r="U125" s="36">
        <f>SUMIFS(СВЦЭМ!$C$33:$C$776,СВЦЭМ!$A$33:$A$776,$A125,СВЦЭМ!$B$33:$B$776,U$119)+'СЕТ СН'!$I$12+СВЦЭМ!$D$10+'СЕТ СН'!$I$6-'СЕТ СН'!$I$22</f>
        <v>1323.2444609300001</v>
      </c>
      <c r="V125" s="36">
        <f>SUMIFS(СВЦЭМ!$C$33:$C$776,СВЦЭМ!$A$33:$A$776,$A125,СВЦЭМ!$B$33:$B$776,V$119)+'СЕТ СН'!$I$12+СВЦЭМ!$D$10+'СЕТ СН'!$I$6-'СЕТ СН'!$I$22</f>
        <v>1288.1050997900002</v>
      </c>
      <c r="W125" s="36">
        <f>SUMIFS(СВЦЭМ!$C$33:$C$776,СВЦЭМ!$A$33:$A$776,$A125,СВЦЭМ!$B$33:$B$776,W$119)+'СЕТ СН'!$I$12+СВЦЭМ!$D$10+'СЕТ СН'!$I$6-'СЕТ СН'!$I$22</f>
        <v>1273.1799025600001</v>
      </c>
      <c r="X125" s="36">
        <f>SUMIFS(СВЦЭМ!$C$33:$C$776,СВЦЭМ!$A$33:$A$776,$A125,СВЦЭМ!$B$33:$B$776,X$119)+'СЕТ СН'!$I$12+СВЦЭМ!$D$10+'СЕТ СН'!$I$6-'СЕТ СН'!$I$22</f>
        <v>1305.0301810199999</v>
      </c>
      <c r="Y125" s="36">
        <f>SUMIFS(СВЦЭМ!$C$33:$C$776,СВЦЭМ!$A$33:$A$776,$A125,СВЦЭМ!$B$33:$B$776,Y$119)+'СЕТ СН'!$I$12+СВЦЭМ!$D$10+'СЕТ СН'!$I$6-'СЕТ СН'!$I$22</f>
        <v>1402.0220360200001</v>
      </c>
    </row>
    <row r="126" spans="1:27" ht="15.75" x14ac:dyDescent="0.2">
      <c r="A126" s="35">
        <f t="shared" si="3"/>
        <v>43989</v>
      </c>
      <c r="B126" s="36">
        <f>SUMIFS(СВЦЭМ!$C$33:$C$776,СВЦЭМ!$A$33:$A$776,$A126,СВЦЭМ!$B$33:$B$776,B$119)+'СЕТ СН'!$I$12+СВЦЭМ!$D$10+'СЕТ СН'!$I$6-'СЕТ СН'!$I$22</f>
        <v>1500.0110489799999</v>
      </c>
      <c r="C126" s="36">
        <f>SUMIFS(СВЦЭМ!$C$33:$C$776,СВЦЭМ!$A$33:$A$776,$A126,СВЦЭМ!$B$33:$B$776,C$119)+'СЕТ СН'!$I$12+СВЦЭМ!$D$10+'СЕТ СН'!$I$6-'СЕТ СН'!$I$22</f>
        <v>1516.8370046499999</v>
      </c>
      <c r="D126" s="36">
        <f>SUMIFS(СВЦЭМ!$C$33:$C$776,СВЦЭМ!$A$33:$A$776,$A126,СВЦЭМ!$B$33:$B$776,D$119)+'СЕТ СН'!$I$12+СВЦЭМ!$D$10+'СЕТ СН'!$I$6-'СЕТ СН'!$I$22</f>
        <v>1524.36208184</v>
      </c>
      <c r="E126" s="36">
        <f>SUMIFS(СВЦЭМ!$C$33:$C$776,СВЦЭМ!$A$33:$A$776,$A126,СВЦЭМ!$B$33:$B$776,E$119)+'СЕТ СН'!$I$12+СВЦЭМ!$D$10+'СЕТ СН'!$I$6-'СЕТ СН'!$I$22</f>
        <v>1526.31878843</v>
      </c>
      <c r="F126" s="36">
        <f>SUMIFS(СВЦЭМ!$C$33:$C$776,СВЦЭМ!$A$33:$A$776,$A126,СВЦЭМ!$B$33:$B$776,F$119)+'СЕТ СН'!$I$12+СВЦЭМ!$D$10+'СЕТ СН'!$I$6-'СЕТ СН'!$I$22</f>
        <v>1516.26332243</v>
      </c>
      <c r="G126" s="36">
        <f>SUMIFS(СВЦЭМ!$C$33:$C$776,СВЦЭМ!$A$33:$A$776,$A126,СВЦЭМ!$B$33:$B$776,G$119)+'СЕТ СН'!$I$12+СВЦЭМ!$D$10+'СЕТ СН'!$I$6-'СЕТ СН'!$I$22</f>
        <v>1526.24356388</v>
      </c>
      <c r="H126" s="36">
        <f>SUMIFS(СВЦЭМ!$C$33:$C$776,СВЦЭМ!$A$33:$A$776,$A126,СВЦЭМ!$B$33:$B$776,H$119)+'СЕТ СН'!$I$12+СВЦЭМ!$D$10+'СЕТ СН'!$I$6-'СЕТ СН'!$I$22</f>
        <v>1526.6273031199999</v>
      </c>
      <c r="I126" s="36">
        <f>SUMIFS(СВЦЭМ!$C$33:$C$776,СВЦЭМ!$A$33:$A$776,$A126,СВЦЭМ!$B$33:$B$776,I$119)+'СЕТ СН'!$I$12+СВЦЭМ!$D$10+'СЕТ СН'!$I$6-'СЕТ СН'!$I$22</f>
        <v>1541.1353834400002</v>
      </c>
      <c r="J126" s="36">
        <f>SUMIFS(СВЦЭМ!$C$33:$C$776,СВЦЭМ!$A$33:$A$776,$A126,СВЦЭМ!$B$33:$B$776,J$119)+'СЕТ СН'!$I$12+СВЦЭМ!$D$10+'СЕТ СН'!$I$6-'СЕТ СН'!$I$22</f>
        <v>1505.24471924</v>
      </c>
      <c r="K126" s="36">
        <f>SUMIFS(СВЦЭМ!$C$33:$C$776,СВЦЭМ!$A$33:$A$776,$A126,СВЦЭМ!$B$33:$B$776,K$119)+'СЕТ СН'!$I$12+СВЦЭМ!$D$10+'СЕТ СН'!$I$6-'СЕТ СН'!$I$22</f>
        <v>1419.20106715</v>
      </c>
      <c r="L126" s="36">
        <f>SUMIFS(СВЦЭМ!$C$33:$C$776,СВЦЭМ!$A$33:$A$776,$A126,СВЦЭМ!$B$33:$B$776,L$119)+'СЕТ СН'!$I$12+СВЦЭМ!$D$10+'СЕТ СН'!$I$6-'СЕТ СН'!$I$22</f>
        <v>1340.4682037</v>
      </c>
      <c r="M126" s="36">
        <f>SUMIFS(СВЦЭМ!$C$33:$C$776,СВЦЭМ!$A$33:$A$776,$A126,СВЦЭМ!$B$33:$B$776,M$119)+'СЕТ СН'!$I$12+СВЦЭМ!$D$10+'СЕТ СН'!$I$6-'СЕТ СН'!$I$22</f>
        <v>1310.78108604</v>
      </c>
      <c r="N126" s="36">
        <f>SUMIFS(СВЦЭМ!$C$33:$C$776,СВЦЭМ!$A$33:$A$776,$A126,СВЦЭМ!$B$33:$B$776,N$119)+'СЕТ СН'!$I$12+СВЦЭМ!$D$10+'СЕТ СН'!$I$6-'СЕТ СН'!$I$22</f>
        <v>1306.71958681</v>
      </c>
      <c r="O126" s="36">
        <f>SUMIFS(СВЦЭМ!$C$33:$C$776,СВЦЭМ!$A$33:$A$776,$A126,СВЦЭМ!$B$33:$B$776,O$119)+'СЕТ СН'!$I$12+СВЦЭМ!$D$10+'СЕТ СН'!$I$6-'СЕТ СН'!$I$22</f>
        <v>1301.8416258500001</v>
      </c>
      <c r="P126" s="36">
        <f>SUMIFS(СВЦЭМ!$C$33:$C$776,СВЦЭМ!$A$33:$A$776,$A126,СВЦЭМ!$B$33:$B$776,P$119)+'СЕТ СН'!$I$12+СВЦЭМ!$D$10+'СЕТ СН'!$I$6-'СЕТ СН'!$I$22</f>
        <v>1313.7270009600002</v>
      </c>
      <c r="Q126" s="36">
        <f>SUMIFS(СВЦЭМ!$C$33:$C$776,СВЦЭМ!$A$33:$A$776,$A126,СВЦЭМ!$B$33:$B$776,Q$119)+'СЕТ СН'!$I$12+СВЦЭМ!$D$10+'СЕТ СН'!$I$6-'СЕТ СН'!$I$22</f>
        <v>1321.6478984599999</v>
      </c>
      <c r="R126" s="36">
        <f>SUMIFS(СВЦЭМ!$C$33:$C$776,СВЦЭМ!$A$33:$A$776,$A126,СВЦЭМ!$B$33:$B$776,R$119)+'СЕТ СН'!$I$12+СВЦЭМ!$D$10+'СЕТ СН'!$I$6-'СЕТ СН'!$I$22</f>
        <v>1317.84496162</v>
      </c>
      <c r="S126" s="36">
        <f>SUMIFS(СВЦЭМ!$C$33:$C$776,СВЦЭМ!$A$33:$A$776,$A126,СВЦЭМ!$B$33:$B$776,S$119)+'СЕТ СН'!$I$12+СВЦЭМ!$D$10+'СЕТ СН'!$I$6-'СЕТ СН'!$I$22</f>
        <v>1322.87959864</v>
      </c>
      <c r="T126" s="36">
        <f>SUMIFS(СВЦЭМ!$C$33:$C$776,СВЦЭМ!$A$33:$A$776,$A126,СВЦЭМ!$B$33:$B$776,T$119)+'СЕТ СН'!$I$12+СВЦЭМ!$D$10+'СЕТ СН'!$I$6-'СЕТ СН'!$I$22</f>
        <v>1311.4550494300001</v>
      </c>
      <c r="U126" s="36">
        <f>SUMIFS(СВЦЭМ!$C$33:$C$776,СВЦЭМ!$A$33:$A$776,$A126,СВЦЭМ!$B$33:$B$776,U$119)+'СЕТ СН'!$I$12+СВЦЭМ!$D$10+'СЕТ СН'!$I$6-'СЕТ СН'!$I$22</f>
        <v>1286.2100261300002</v>
      </c>
      <c r="V126" s="36">
        <f>SUMIFS(СВЦЭМ!$C$33:$C$776,СВЦЭМ!$A$33:$A$776,$A126,СВЦЭМ!$B$33:$B$776,V$119)+'СЕТ СН'!$I$12+СВЦЭМ!$D$10+'СЕТ СН'!$I$6-'СЕТ СН'!$I$22</f>
        <v>1252.79841375</v>
      </c>
      <c r="W126" s="36">
        <f>SUMIFS(СВЦЭМ!$C$33:$C$776,СВЦЭМ!$A$33:$A$776,$A126,СВЦЭМ!$B$33:$B$776,W$119)+'СЕТ СН'!$I$12+СВЦЭМ!$D$10+'СЕТ СН'!$I$6-'СЕТ СН'!$I$22</f>
        <v>1246.9442280000001</v>
      </c>
      <c r="X126" s="36">
        <f>SUMIFS(СВЦЭМ!$C$33:$C$776,СВЦЭМ!$A$33:$A$776,$A126,СВЦЭМ!$B$33:$B$776,X$119)+'СЕТ СН'!$I$12+СВЦЭМ!$D$10+'СЕТ СН'!$I$6-'СЕТ СН'!$I$22</f>
        <v>1270.8449368900001</v>
      </c>
      <c r="Y126" s="36">
        <f>SUMIFS(СВЦЭМ!$C$33:$C$776,СВЦЭМ!$A$33:$A$776,$A126,СВЦЭМ!$B$33:$B$776,Y$119)+'СЕТ СН'!$I$12+СВЦЭМ!$D$10+'СЕТ СН'!$I$6-'СЕТ СН'!$I$22</f>
        <v>1363.1927321600001</v>
      </c>
    </row>
    <row r="127" spans="1:27" ht="15.75" x14ac:dyDescent="0.2">
      <c r="A127" s="35">
        <f t="shared" si="3"/>
        <v>43990</v>
      </c>
      <c r="B127" s="36">
        <f>SUMIFS(СВЦЭМ!$C$33:$C$776,СВЦЭМ!$A$33:$A$776,$A127,СВЦЭМ!$B$33:$B$776,B$119)+'СЕТ СН'!$I$12+СВЦЭМ!$D$10+'СЕТ СН'!$I$6-'СЕТ СН'!$I$22</f>
        <v>1484.29117896</v>
      </c>
      <c r="C127" s="36">
        <f>SUMIFS(СВЦЭМ!$C$33:$C$776,СВЦЭМ!$A$33:$A$776,$A127,СВЦЭМ!$B$33:$B$776,C$119)+'СЕТ СН'!$I$12+СВЦЭМ!$D$10+'СЕТ СН'!$I$6-'СЕТ СН'!$I$22</f>
        <v>1507.9912424500001</v>
      </c>
      <c r="D127" s="36">
        <f>SUMIFS(СВЦЭМ!$C$33:$C$776,СВЦЭМ!$A$33:$A$776,$A127,СВЦЭМ!$B$33:$B$776,D$119)+'СЕТ СН'!$I$12+СВЦЭМ!$D$10+'СЕТ СН'!$I$6-'СЕТ СН'!$I$22</f>
        <v>1542.57394099</v>
      </c>
      <c r="E127" s="36">
        <f>SUMIFS(СВЦЭМ!$C$33:$C$776,СВЦЭМ!$A$33:$A$776,$A127,СВЦЭМ!$B$33:$B$776,E$119)+'СЕТ СН'!$I$12+СВЦЭМ!$D$10+'СЕТ СН'!$I$6-'СЕТ СН'!$I$22</f>
        <v>1545.34958063</v>
      </c>
      <c r="F127" s="36">
        <f>SUMIFS(СВЦЭМ!$C$33:$C$776,СВЦЭМ!$A$33:$A$776,$A127,СВЦЭМ!$B$33:$B$776,F$119)+'СЕТ СН'!$I$12+СВЦЭМ!$D$10+'СЕТ СН'!$I$6-'СЕТ СН'!$I$22</f>
        <v>1541.2559317499999</v>
      </c>
      <c r="G127" s="36">
        <f>SUMIFS(СВЦЭМ!$C$33:$C$776,СВЦЭМ!$A$33:$A$776,$A127,СВЦЭМ!$B$33:$B$776,G$119)+'СЕТ СН'!$I$12+СВЦЭМ!$D$10+'СЕТ СН'!$I$6-'СЕТ СН'!$I$22</f>
        <v>1540.99955142</v>
      </c>
      <c r="H127" s="36">
        <f>SUMIFS(СВЦЭМ!$C$33:$C$776,СВЦЭМ!$A$33:$A$776,$A127,СВЦЭМ!$B$33:$B$776,H$119)+'СЕТ СН'!$I$12+СВЦЭМ!$D$10+'СЕТ СН'!$I$6-'СЕТ СН'!$I$22</f>
        <v>1536.0711237099999</v>
      </c>
      <c r="I127" s="36">
        <f>SUMIFS(СВЦЭМ!$C$33:$C$776,СВЦЭМ!$A$33:$A$776,$A127,СВЦЭМ!$B$33:$B$776,I$119)+'СЕТ СН'!$I$12+СВЦЭМ!$D$10+'СЕТ СН'!$I$6-'СЕТ СН'!$I$22</f>
        <v>1532.7374370500002</v>
      </c>
      <c r="J127" s="36">
        <f>SUMIFS(СВЦЭМ!$C$33:$C$776,СВЦЭМ!$A$33:$A$776,$A127,СВЦЭМ!$B$33:$B$776,J$119)+'СЕТ СН'!$I$12+СВЦЭМ!$D$10+'СЕТ СН'!$I$6-'СЕТ СН'!$I$22</f>
        <v>1464.9933299700001</v>
      </c>
      <c r="K127" s="36">
        <f>SUMIFS(СВЦЭМ!$C$33:$C$776,СВЦЭМ!$A$33:$A$776,$A127,СВЦЭМ!$B$33:$B$776,K$119)+'СЕТ СН'!$I$12+СВЦЭМ!$D$10+'СЕТ СН'!$I$6-'СЕТ СН'!$I$22</f>
        <v>1357.45300572</v>
      </c>
      <c r="L127" s="36">
        <f>SUMIFS(СВЦЭМ!$C$33:$C$776,СВЦЭМ!$A$33:$A$776,$A127,СВЦЭМ!$B$33:$B$776,L$119)+'СЕТ СН'!$I$12+СВЦЭМ!$D$10+'СЕТ СН'!$I$6-'СЕТ СН'!$I$22</f>
        <v>1301.9269898699999</v>
      </c>
      <c r="M127" s="36">
        <f>SUMIFS(СВЦЭМ!$C$33:$C$776,СВЦЭМ!$A$33:$A$776,$A127,СВЦЭМ!$B$33:$B$776,M$119)+'СЕТ СН'!$I$12+СВЦЭМ!$D$10+'СЕТ СН'!$I$6-'СЕТ СН'!$I$22</f>
        <v>1289.64633448</v>
      </c>
      <c r="N127" s="36">
        <f>SUMIFS(СВЦЭМ!$C$33:$C$776,СВЦЭМ!$A$33:$A$776,$A127,СВЦЭМ!$B$33:$B$776,N$119)+'СЕТ СН'!$I$12+СВЦЭМ!$D$10+'СЕТ СН'!$I$6-'СЕТ СН'!$I$22</f>
        <v>1295.7785942200001</v>
      </c>
      <c r="O127" s="36">
        <f>SUMIFS(СВЦЭМ!$C$33:$C$776,СВЦЭМ!$A$33:$A$776,$A127,СВЦЭМ!$B$33:$B$776,O$119)+'СЕТ СН'!$I$12+СВЦЭМ!$D$10+'СЕТ СН'!$I$6-'СЕТ СН'!$I$22</f>
        <v>1309.9942457900002</v>
      </c>
      <c r="P127" s="36">
        <f>SUMIFS(СВЦЭМ!$C$33:$C$776,СВЦЭМ!$A$33:$A$776,$A127,СВЦЭМ!$B$33:$B$776,P$119)+'СЕТ СН'!$I$12+СВЦЭМ!$D$10+'СЕТ СН'!$I$6-'СЕТ СН'!$I$22</f>
        <v>1307.80671585</v>
      </c>
      <c r="Q127" s="36">
        <f>SUMIFS(СВЦЭМ!$C$33:$C$776,СВЦЭМ!$A$33:$A$776,$A127,СВЦЭМ!$B$33:$B$776,Q$119)+'СЕТ СН'!$I$12+СВЦЭМ!$D$10+'СЕТ СН'!$I$6-'СЕТ СН'!$I$22</f>
        <v>1310.9359224300001</v>
      </c>
      <c r="R127" s="36">
        <f>SUMIFS(СВЦЭМ!$C$33:$C$776,СВЦЭМ!$A$33:$A$776,$A127,СВЦЭМ!$B$33:$B$776,R$119)+'СЕТ СН'!$I$12+СВЦЭМ!$D$10+'СЕТ СН'!$I$6-'СЕТ СН'!$I$22</f>
        <v>1309.2198757000001</v>
      </c>
      <c r="S127" s="36">
        <f>SUMIFS(СВЦЭМ!$C$33:$C$776,СВЦЭМ!$A$33:$A$776,$A127,СВЦЭМ!$B$33:$B$776,S$119)+'СЕТ СН'!$I$12+СВЦЭМ!$D$10+'СЕТ СН'!$I$6-'СЕТ СН'!$I$22</f>
        <v>1324.7658677300001</v>
      </c>
      <c r="T127" s="36">
        <f>SUMIFS(СВЦЭМ!$C$33:$C$776,СВЦЭМ!$A$33:$A$776,$A127,СВЦЭМ!$B$33:$B$776,T$119)+'СЕТ СН'!$I$12+СВЦЭМ!$D$10+'СЕТ СН'!$I$6-'СЕТ СН'!$I$22</f>
        <v>1314.14060511</v>
      </c>
      <c r="U127" s="36">
        <f>SUMIFS(СВЦЭМ!$C$33:$C$776,СВЦЭМ!$A$33:$A$776,$A127,СВЦЭМ!$B$33:$B$776,U$119)+'СЕТ СН'!$I$12+СВЦЭМ!$D$10+'СЕТ СН'!$I$6-'СЕТ СН'!$I$22</f>
        <v>1309.6885103700001</v>
      </c>
      <c r="V127" s="36">
        <f>SUMIFS(СВЦЭМ!$C$33:$C$776,СВЦЭМ!$A$33:$A$776,$A127,СВЦЭМ!$B$33:$B$776,V$119)+'СЕТ СН'!$I$12+СВЦЭМ!$D$10+'СЕТ СН'!$I$6-'СЕТ СН'!$I$22</f>
        <v>1279.7603721200001</v>
      </c>
      <c r="W127" s="36">
        <f>SUMIFS(СВЦЭМ!$C$33:$C$776,СВЦЭМ!$A$33:$A$776,$A127,СВЦЭМ!$B$33:$B$776,W$119)+'СЕТ СН'!$I$12+СВЦЭМ!$D$10+'СЕТ СН'!$I$6-'СЕТ СН'!$I$22</f>
        <v>1269.2727527000002</v>
      </c>
      <c r="X127" s="36">
        <f>SUMIFS(СВЦЭМ!$C$33:$C$776,СВЦЭМ!$A$33:$A$776,$A127,СВЦЭМ!$B$33:$B$776,X$119)+'СЕТ СН'!$I$12+СВЦЭМ!$D$10+'СЕТ СН'!$I$6-'СЕТ СН'!$I$22</f>
        <v>1309.69220387</v>
      </c>
      <c r="Y127" s="36">
        <f>SUMIFS(СВЦЭМ!$C$33:$C$776,СВЦЭМ!$A$33:$A$776,$A127,СВЦЭМ!$B$33:$B$776,Y$119)+'СЕТ СН'!$I$12+СВЦЭМ!$D$10+'СЕТ СН'!$I$6-'СЕТ СН'!$I$22</f>
        <v>1371.00403624</v>
      </c>
    </row>
    <row r="128" spans="1:27" ht="15.75" x14ac:dyDescent="0.2">
      <c r="A128" s="35">
        <f t="shared" si="3"/>
        <v>43991</v>
      </c>
      <c r="B128" s="36">
        <f>SUMIFS(СВЦЭМ!$C$33:$C$776,СВЦЭМ!$A$33:$A$776,$A128,СВЦЭМ!$B$33:$B$776,B$119)+'СЕТ СН'!$I$12+СВЦЭМ!$D$10+'СЕТ СН'!$I$6-'СЕТ СН'!$I$22</f>
        <v>1469.33419452</v>
      </c>
      <c r="C128" s="36">
        <f>SUMIFS(СВЦЭМ!$C$33:$C$776,СВЦЭМ!$A$33:$A$776,$A128,СВЦЭМ!$B$33:$B$776,C$119)+'СЕТ СН'!$I$12+СВЦЭМ!$D$10+'СЕТ СН'!$I$6-'СЕТ СН'!$I$22</f>
        <v>1507.0781672799999</v>
      </c>
      <c r="D128" s="36">
        <f>SUMIFS(СВЦЭМ!$C$33:$C$776,СВЦЭМ!$A$33:$A$776,$A128,СВЦЭМ!$B$33:$B$776,D$119)+'СЕТ СН'!$I$12+СВЦЭМ!$D$10+'СЕТ СН'!$I$6-'СЕТ СН'!$I$22</f>
        <v>1523.21943571</v>
      </c>
      <c r="E128" s="36">
        <f>SUMIFS(СВЦЭМ!$C$33:$C$776,СВЦЭМ!$A$33:$A$776,$A128,СВЦЭМ!$B$33:$B$776,E$119)+'СЕТ СН'!$I$12+СВЦЭМ!$D$10+'СЕТ СН'!$I$6-'СЕТ СН'!$I$22</f>
        <v>1529.83820771</v>
      </c>
      <c r="F128" s="36">
        <f>SUMIFS(СВЦЭМ!$C$33:$C$776,СВЦЭМ!$A$33:$A$776,$A128,СВЦЭМ!$B$33:$B$776,F$119)+'СЕТ СН'!$I$12+СВЦЭМ!$D$10+'СЕТ СН'!$I$6-'СЕТ СН'!$I$22</f>
        <v>1523.86611111</v>
      </c>
      <c r="G128" s="36">
        <f>SUMIFS(СВЦЭМ!$C$33:$C$776,СВЦЭМ!$A$33:$A$776,$A128,СВЦЭМ!$B$33:$B$776,G$119)+'СЕТ СН'!$I$12+СВЦЭМ!$D$10+'СЕТ СН'!$I$6-'СЕТ СН'!$I$22</f>
        <v>1523.96260884</v>
      </c>
      <c r="H128" s="36">
        <f>SUMIFS(СВЦЭМ!$C$33:$C$776,СВЦЭМ!$A$33:$A$776,$A128,СВЦЭМ!$B$33:$B$776,H$119)+'СЕТ СН'!$I$12+СВЦЭМ!$D$10+'СЕТ СН'!$I$6-'СЕТ СН'!$I$22</f>
        <v>1510.14815862</v>
      </c>
      <c r="I128" s="36">
        <f>SUMIFS(СВЦЭМ!$C$33:$C$776,СВЦЭМ!$A$33:$A$776,$A128,СВЦЭМ!$B$33:$B$776,I$119)+'СЕТ СН'!$I$12+СВЦЭМ!$D$10+'СЕТ СН'!$I$6-'СЕТ СН'!$I$22</f>
        <v>1459.2424431200002</v>
      </c>
      <c r="J128" s="36">
        <f>SUMIFS(СВЦЭМ!$C$33:$C$776,СВЦЭМ!$A$33:$A$776,$A128,СВЦЭМ!$B$33:$B$776,J$119)+'СЕТ СН'!$I$12+СВЦЭМ!$D$10+'СЕТ СН'!$I$6-'СЕТ СН'!$I$22</f>
        <v>1399.6049298500002</v>
      </c>
      <c r="K128" s="36">
        <f>SUMIFS(СВЦЭМ!$C$33:$C$776,СВЦЭМ!$A$33:$A$776,$A128,СВЦЭМ!$B$33:$B$776,K$119)+'СЕТ СН'!$I$12+СВЦЭМ!$D$10+'СЕТ СН'!$I$6-'СЕТ СН'!$I$22</f>
        <v>1329.29647591</v>
      </c>
      <c r="L128" s="36">
        <f>SUMIFS(СВЦЭМ!$C$33:$C$776,СВЦЭМ!$A$33:$A$776,$A128,СВЦЭМ!$B$33:$B$776,L$119)+'СЕТ СН'!$I$12+СВЦЭМ!$D$10+'СЕТ СН'!$I$6-'СЕТ СН'!$I$22</f>
        <v>1300.90179459</v>
      </c>
      <c r="M128" s="36">
        <f>SUMIFS(СВЦЭМ!$C$33:$C$776,СВЦЭМ!$A$33:$A$776,$A128,СВЦЭМ!$B$33:$B$776,M$119)+'СЕТ СН'!$I$12+СВЦЭМ!$D$10+'СЕТ СН'!$I$6-'СЕТ СН'!$I$22</f>
        <v>1303.97881033</v>
      </c>
      <c r="N128" s="36">
        <f>SUMIFS(СВЦЭМ!$C$33:$C$776,СВЦЭМ!$A$33:$A$776,$A128,СВЦЭМ!$B$33:$B$776,N$119)+'СЕТ СН'!$I$12+СВЦЭМ!$D$10+'СЕТ СН'!$I$6-'СЕТ СН'!$I$22</f>
        <v>1325.81311611</v>
      </c>
      <c r="O128" s="36">
        <f>SUMIFS(СВЦЭМ!$C$33:$C$776,СВЦЭМ!$A$33:$A$776,$A128,СВЦЭМ!$B$33:$B$776,O$119)+'СЕТ СН'!$I$12+СВЦЭМ!$D$10+'СЕТ СН'!$I$6-'СЕТ СН'!$I$22</f>
        <v>1322.0564033000001</v>
      </c>
      <c r="P128" s="36">
        <f>SUMIFS(СВЦЭМ!$C$33:$C$776,СВЦЭМ!$A$33:$A$776,$A128,СВЦЭМ!$B$33:$B$776,P$119)+'СЕТ СН'!$I$12+СВЦЭМ!$D$10+'СЕТ СН'!$I$6-'СЕТ СН'!$I$22</f>
        <v>1333.5576568199999</v>
      </c>
      <c r="Q128" s="36">
        <f>SUMIFS(СВЦЭМ!$C$33:$C$776,СВЦЭМ!$A$33:$A$776,$A128,СВЦЭМ!$B$33:$B$776,Q$119)+'СЕТ СН'!$I$12+СВЦЭМ!$D$10+'СЕТ СН'!$I$6-'СЕТ СН'!$I$22</f>
        <v>1334.2864412700001</v>
      </c>
      <c r="R128" s="36">
        <f>SUMIFS(СВЦЭМ!$C$33:$C$776,СВЦЭМ!$A$33:$A$776,$A128,СВЦЭМ!$B$33:$B$776,R$119)+'СЕТ СН'!$I$12+СВЦЭМ!$D$10+'СЕТ СН'!$I$6-'СЕТ СН'!$I$22</f>
        <v>1334.02487148</v>
      </c>
      <c r="S128" s="36">
        <f>SUMIFS(СВЦЭМ!$C$33:$C$776,СВЦЭМ!$A$33:$A$776,$A128,СВЦЭМ!$B$33:$B$776,S$119)+'СЕТ СН'!$I$12+СВЦЭМ!$D$10+'СЕТ СН'!$I$6-'СЕТ СН'!$I$22</f>
        <v>1342.69278295</v>
      </c>
      <c r="T128" s="36">
        <f>SUMIFS(СВЦЭМ!$C$33:$C$776,СВЦЭМ!$A$33:$A$776,$A128,СВЦЭМ!$B$33:$B$776,T$119)+'СЕТ СН'!$I$12+СВЦЭМ!$D$10+'СЕТ СН'!$I$6-'СЕТ СН'!$I$22</f>
        <v>1334.8370674600001</v>
      </c>
      <c r="U128" s="36">
        <f>SUMIFS(СВЦЭМ!$C$33:$C$776,СВЦЭМ!$A$33:$A$776,$A128,СВЦЭМ!$B$33:$B$776,U$119)+'СЕТ СН'!$I$12+СВЦЭМ!$D$10+'СЕТ СН'!$I$6-'СЕТ СН'!$I$22</f>
        <v>1338.45495119</v>
      </c>
      <c r="V128" s="36">
        <f>SUMIFS(СВЦЭМ!$C$33:$C$776,СВЦЭМ!$A$33:$A$776,$A128,СВЦЭМ!$B$33:$B$776,V$119)+'СЕТ СН'!$I$12+СВЦЭМ!$D$10+'СЕТ СН'!$I$6-'СЕТ СН'!$I$22</f>
        <v>1343.9283177100001</v>
      </c>
      <c r="W128" s="36">
        <f>SUMIFS(СВЦЭМ!$C$33:$C$776,СВЦЭМ!$A$33:$A$776,$A128,СВЦЭМ!$B$33:$B$776,W$119)+'СЕТ СН'!$I$12+СВЦЭМ!$D$10+'СЕТ СН'!$I$6-'СЕТ СН'!$I$22</f>
        <v>1352.01521396</v>
      </c>
      <c r="X128" s="36">
        <f>SUMIFS(СВЦЭМ!$C$33:$C$776,СВЦЭМ!$A$33:$A$776,$A128,СВЦЭМ!$B$33:$B$776,X$119)+'СЕТ СН'!$I$12+СВЦЭМ!$D$10+'СЕТ СН'!$I$6-'СЕТ СН'!$I$22</f>
        <v>1342.3375787099999</v>
      </c>
      <c r="Y128" s="36">
        <f>SUMIFS(СВЦЭМ!$C$33:$C$776,СВЦЭМ!$A$33:$A$776,$A128,СВЦЭМ!$B$33:$B$776,Y$119)+'СЕТ СН'!$I$12+СВЦЭМ!$D$10+'СЕТ СН'!$I$6-'СЕТ СН'!$I$22</f>
        <v>1423.2220924399999</v>
      </c>
    </row>
    <row r="129" spans="1:25" ht="15.75" x14ac:dyDescent="0.2">
      <c r="A129" s="35">
        <f t="shared" si="3"/>
        <v>43992</v>
      </c>
      <c r="B129" s="36">
        <f>SUMIFS(СВЦЭМ!$C$33:$C$776,СВЦЭМ!$A$33:$A$776,$A129,СВЦЭМ!$B$33:$B$776,B$119)+'СЕТ СН'!$I$12+СВЦЭМ!$D$10+'СЕТ СН'!$I$6-'СЕТ СН'!$I$22</f>
        <v>1539.95726487</v>
      </c>
      <c r="C129" s="36">
        <f>SUMIFS(СВЦЭМ!$C$33:$C$776,СВЦЭМ!$A$33:$A$776,$A129,СВЦЭМ!$B$33:$B$776,C$119)+'СЕТ СН'!$I$12+СВЦЭМ!$D$10+'СЕТ СН'!$I$6-'СЕТ СН'!$I$22</f>
        <v>1552.9540212699999</v>
      </c>
      <c r="D129" s="36">
        <f>SUMIFS(СВЦЭМ!$C$33:$C$776,СВЦЭМ!$A$33:$A$776,$A129,СВЦЭМ!$B$33:$B$776,D$119)+'СЕТ СН'!$I$12+СВЦЭМ!$D$10+'СЕТ СН'!$I$6-'СЕТ СН'!$I$22</f>
        <v>1529.7462782</v>
      </c>
      <c r="E129" s="36">
        <f>SUMIFS(СВЦЭМ!$C$33:$C$776,СВЦЭМ!$A$33:$A$776,$A129,СВЦЭМ!$B$33:$B$776,E$119)+'СЕТ СН'!$I$12+СВЦЭМ!$D$10+'СЕТ СН'!$I$6-'СЕТ СН'!$I$22</f>
        <v>1533.4212945200002</v>
      </c>
      <c r="F129" s="36">
        <f>SUMIFS(СВЦЭМ!$C$33:$C$776,СВЦЭМ!$A$33:$A$776,$A129,СВЦЭМ!$B$33:$B$776,F$119)+'СЕТ СН'!$I$12+СВЦЭМ!$D$10+'СЕТ СН'!$I$6-'СЕТ СН'!$I$22</f>
        <v>1527.9231326700001</v>
      </c>
      <c r="G129" s="36">
        <f>SUMIFS(СВЦЭМ!$C$33:$C$776,СВЦЭМ!$A$33:$A$776,$A129,СВЦЭМ!$B$33:$B$776,G$119)+'СЕТ СН'!$I$12+СВЦЭМ!$D$10+'СЕТ СН'!$I$6-'СЕТ СН'!$I$22</f>
        <v>1526.3238298700001</v>
      </c>
      <c r="H129" s="36">
        <f>SUMIFS(СВЦЭМ!$C$33:$C$776,СВЦЭМ!$A$33:$A$776,$A129,СВЦЭМ!$B$33:$B$776,H$119)+'СЕТ СН'!$I$12+СВЦЭМ!$D$10+'СЕТ СН'!$I$6-'СЕТ СН'!$I$22</f>
        <v>1544.3761349199999</v>
      </c>
      <c r="I129" s="36">
        <f>SUMIFS(СВЦЭМ!$C$33:$C$776,СВЦЭМ!$A$33:$A$776,$A129,СВЦЭМ!$B$33:$B$776,I$119)+'СЕТ СН'!$I$12+СВЦЭМ!$D$10+'СЕТ СН'!$I$6-'СЕТ СН'!$I$22</f>
        <v>1515.75733395</v>
      </c>
      <c r="J129" s="36">
        <f>SUMIFS(СВЦЭМ!$C$33:$C$776,СВЦЭМ!$A$33:$A$776,$A129,СВЦЭМ!$B$33:$B$776,J$119)+'СЕТ СН'!$I$12+СВЦЭМ!$D$10+'СЕТ СН'!$I$6-'СЕТ СН'!$I$22</f>
        <v>1465.3639920099999</v>
      </c>
      <c r="K129" s="36">
        <f>SUMIFS(СВЦЭМ!$C$33:$C$776,СВЦЭМ!$A$33:$A$776,$A129,СВЦЭМ!$B$33:$B$776,K$119)+'СЕТ СН'!$I$12+СВЦЭМ!$D$10+'СЕТ СН'!$I$6-'СЕТ СН'!$I$22</f>
        <v>1383.25939827</v>
      </c>
      <c r="L129" s="36">
        <f>SUMIFS(СВЦЭМ!$C$33:$C$776,СВЦЭМ!$A$33:$A$776,$A129,СВЦЭМ!$B$33:$B$776,L$119)+'СЕТ СН'!$I$12+СВЦЭМ!$D$10+'СЕТ СН'!$I$6-'СЕТ СН'!$I$22</f>
        <v>1314.3184292800001</v>
      </c>
      <c r="M129" s="36">
        <f>SUMIFS(СВЦЭМ!$C$33:$C$776,СВЦЭМ!$A$33:$A$776,$A129,СВЦЭМ!$B$33:$B$776,M$119)+'СЕТ СН'!$I$12+СВЦЭМ!$D$10+'СЕТ СН'!$I$6-'СЕТ СН'!$I$22</f>
        <v>1325.51068104</v>
      </c>
      <c r="N129" s="36">
        <f>SUMIFS(СВЦЭМ!$C$33:$C$776,СВЦЭМ!$A$33:$A$776,$A129,СВЦЭМ!$B$33:$B$776,N$119)+'СЕТ СН'!$I$12+СВЦЭМ!$D$10+'СЕТ СН'!$I$6-'СЕТ СН'!$I$22</f>
        <v>1335.5529245600001</v>
      </c>
      <c r="O129" s="36">
        <f>SUMIFS(СВЦЭМ!$C$33:$C$776,СВЦЭМ!$A$33:$A$776,$A129,СВЦЭМ!$B$33:$B$776,O$119)+'СЕТ СН'!$I$12+СВЦЭМ!$D$10+'СЕТ СН'!$I$6-'СЕТ СН'!$I$22</f>
        <v>1333.5506014500002</v>
      </c>
      <c r="P129" s="36">
        <f>SUMIFS(СВЦЭМ!$C$33:$C$776,СВЦЭМ!$A$33:$A$776,$A129,СВЦЭМ!$B$33:$B$776,P$119)+'СЕТ СН'!$I$12+СВЦЭМ!$D$10+'СЕТ СН'!$I$6-'СЕТ СН'!$I$22</f>
        <v>1341.6664180100001</v>
      </c>
      <c r="Q129" s="36">
        <f>SUMIFS(СВЦЭМ!$C$33:$C$776,СВЦЭМ!$A$33:$A$776,$A129,СВЦЭМ!$B$33:$B$776,Q$119)+'СЕТ СН'!$I$12+СВЦЭМ!$D$10+'СЕТ СН'!$I$6-'СЕТ СН'!$I$22</f>
        <v>1349.03726815</v>
      </c>
      <c r="R129" s="36">
        <f>SUMIFS(СВЦЭМ!$C$33:$C$776,СВЦЭМ!$A$33:$A$776,$A129,СВЦЭМ!$B$33:$B$776,R$119)+'СЕТ СН'!$I$12+СВЦЭМ!$D$10+'СЕТ СН'!$I$6-'СЕТ СН'!$I$22</f>
        <v>1349.3124456200001</v>
      </c>
      <c r="S129" s="36">
        <f>SUMIFS(СВЦЭМ!$C$33:$C$776,СВЦЭМ!$A$33:$A$776,$A129,СВЦЭМ!$B$33:$B$776,S$119)+'СЕТ СН'!$I$12+СВЦЭМ!$D$10+'СЕТ СН'!$I$6-'СЕТ СН'!$I$22</f>
        <v>1353.3564450899999</v>
      </c>
      <c r="T129" s="36">
        <f>SUMIFS(СВЦЭМ!$C$33:$C$776,СВЦЭМ!$A$33:$A$776,$A129,СВЦЭМ!$B$33:$B$776,T$119)+'СЕТ СН'!$I$12+СВЦЭМ!$D$10+'СЕТ СН'!$I$6-'СЕТ СН'!$I$22</f>
        <v>1349.0391826</v>
      </c>
      <c r="U129" s="36">
        <f>SUMIFS(СВЦЭМ!$C$33:$C$776,СВЦЭМ!$A$33:$A$776,$A129,СВЦЭМ!$B$33:$B$776,U$119)+'СЕТ СН'!$I$12+СВЦЭМ!$D$10+'СЕТ СН'!$I$6-'СЕТ СН'!$I$22</f>
        <v>1338.6134896600001</v>
      </c>
      <c r="V129" s="36">
        <f>SUMIFS(СВЦЭМ!$C$33:$C$776,СВЦЭМ!$A$33:$A$776,$A129,СВЦЭМ!$B$33:$B$776,V$119)+'СЕТ СН'!$I$12+СВЦЭМ!$D$10+'СЕТ СН'!$I$6-'СЕТ СН'!$I$22</f>
        <v>1333.6129408699999</v>
      </c>
      <c r="W129" s="36">
        <f>SUMIFS(СВЦЭМ!$C$33:$C$776,СВЦЭМ!$A$33:$A$776,$A129,СВЦЭМ!$B$33:$B$776,W$119)+'СЕТ СН'!$I$12+СВЦЭМ!$D$10+'СЕТ СН'!$I$6-'СЕТ СН'!$I$22</f>
        <v>1336.4091840199999</v>
      </c>
      <c r="X129" s="36">
        <f>SUMIFS(СВЦЭМ!$C$33:$C$776,СВЦЭМ!$A$33:$A$776,$A129,СВЦЭМ!$B$33:$B$776,X$119)+'СЕТ СН'!$I$12+СВЦЭМ!$D$10+'СЕТ СН'!$I$6-'СЕТ СН'!$I$22</f>
        <v>1374.32854281</v>
      </c>
      <c r="Y129" s="36">
        <f>SUMIFS(СВЦЭМ!$C$33:$C$776,СВЦЭМ!$A$33:$A$776,$A129,СВЦЭМ!$B$33:$B$776,Y$119)+'СЕТ СН'!$I$12+СВЦЭМ!$D$10+'СЕТ СН'!$I$6-'СЕТ СН'!$I$22</f>
        <v>1464.66722798</v>
      </c>
    </row>
    <row r="130" spans="1:25" ht="15.75" x14ac:dyDescent="0.2">
      <c r="A130" s="35">
        <f t="shared" si="3"/>
        <v>43993</v>
      </c>
      <c r="B130" s="36">
        <f>SUMIFS(СВЦЭМ!$C$33:$C$776,СВЦЭМ!$A$33:$A$776,$A130,СВЦЭМ!$B$33:$B$776,B$119)+'СЕТ СН'!$I$12+СВЦЭМ!$D$10+'СЕТ СН'!$I$6-'СЕТ СН'!$I$22</f>
        <v>1570.3920220700002</v>
      </c>
      <c r="C130" s="36">
        <f>SUMIFS(СВЦЭМ!$C$33:$C$776,СВЦЭМ!$A$33:$A$776,$A130,СВЦЭМ!$B$33:$B$776,C$119)+'СЕТ СН'!$I$12+СВЦЭМ!$D$10+'СЕТ СН'!$I$6-'СЕТ СН'!$I$22</f>
        <v>1542.71138791</v>
      </c>
      <c r="D130" s="36">
        <f>SUMIFS(СВЦЭМ!$C$33:$C$776,СВЦЭМ!$A$33:$A$776,$A130,СВЦЭМ!$B$33:$B$776,D$119)+'СЕТ СН'!$I$12+СВЦЭМ!$D$10+'СЕТ СН'!$I$6-'СЕТ СН'!$I$22</f>
        <v>1520.89628842</v>
      </c>
      <c r="E130" s="36">
        <f>SUMIFS(СВЦЭМ!$C$33:$C$776,СВЦЭМ!$A$33:$A$776,$A130,СВЦЭМ!$B$33:$B$776,E$119)+'СЕТ СН'!$I$12+СВЦЭМ!$D$10+'СЕТ СН'!$I$6-'СЕТ СН'!$I$22</f>
        <v>1526.9675745700001</v>
      </c>
      <c r="F130" s="36">
        <f>SUMIFS(СВЦЭМ!$C$33:$C$776,СВЦЭМ!$A$33:$A$776,$A130,СВЦЭМ!$B$33:$B$776,F$119)+'СЕТ СН'!$I$12+СВЦЭМ!$D$10+'СЕТ СН'!$I$6-'СЕТ СН'!$I$22</f>
        <v>1519.5886974300001</v>
      </c>
      <c r="G130" s="36">
        <f>SUMIFS(СВЦЭМ!$C$33:$C$776,СВЦЭМ!$A$33:$A$776,$A130,СВЦЭМ!$B$33:$B$776,G$119)+'СЕТ СН'!$I$12+СВЦЭМ!$D$10+'СЕТ СН'!$I$6-'СЕТ СН'!$I$22</f>
        <v>1525.0288445199999</v>
      </c>
      <c r="H130" s="36">
        <f>SUMIFS(СВЦЭМ!$C$33:$C$776,СВЦЭМ!$A$33:$A$776,$A130,СВЦЭМ!$B$33:$B$776,H$119)+'СЕТ СН'!$I$12+СВЦЭМ!$D$10+'СЕТ СН'!$I$6-'СЕТ СН'!$I$22</f>
        <v>1541.7072139000002</v>
      </c>
      <c r="I130" s="36">
        <f>SUMIFS(СВЦЭМ!$C$33:$C$776,СВЦЭМ!$A$33:$A$776,$A130,СВЦЭМ!$B$33:$B$776,I$119)+'СЕТ СН'!$I$12+СВЦЭМ!$D$10+'СЕТ СН'!$I$6-'СЕТ СН'!$I$22</f>
        <v>1558.7025162300001</v>
      </c>
      <c r="J130" s="36">
        <f>SUMIFS(СВЦЭМ!$C$33:$C$776,СВЦЭМ!$A$33:$A$776,$A130,СВЦЭМ!$B$33:$B$776,J$119)+'СЕТ СН'!$I$12+СВЦЭМ!$D$10+'СЕТ СН'!$I$6-'СЕТ СН'!$I$22</f>
        <v>1493.9480134400001</v>
      </c>
      <c r="K130" s="36">
        <f>SUMIFS(СВЦЭМ!$C$33:$C$776,СВЦЭМ!$A$33:$A$776,$A130,СВЦЭМ!$B$33:$B$776,K$119)+'СЕТ СН'!$I$12+СВЦЭМ!$D$10+'СЕТ СН'!$I$6-'СЕТ СН'!$I$22</f>
        <v>1413.0969665</v>
      </c>
      <c r="L130" s="36">
        <f>SUMIFS(СВЦЭМ!$C$33:$C$776,СВЦЭМ!$A$33:$A$776,$A130,СВЦЭМ!$B$33:$B$776,L$119)+'СЕТ СН'!$I$12+СВЦЭМ!$D$10+'СЕТ СН'!$I$6-'СЕТ СН'!$I$22</f>
        <v>1353.77375951</v>
      </c>
      <c r="M130" s="36">
        <f>SUMIFS(СВЦЭМ!$C$33:$C$776,СВЦЭМ!$A$33:$A$776,$A130,СВЦЭМ!$B$33:$B$776,M$119)+'СЕТ СН'!$I$12+СВЦЭМ!$D$10+'СЕТ СН'!$I$6-'СЕТ СН'!$I$22</f>
        <v>1357.0441431100001</v>
      </c>
      <c r="N130" s="36">
        <f>SUMIFS(СВЦЭМ!$C$33:$C$776,СВЦЭМ!$A$33:$A$776,$A130,СВЦЭМ!$B$33:$B$776,N$119)+'СЕТ СН'!$I$12+СВЦЭМ!$D$10+'СЕТ СН'!$I$6-'СЕТ СН'!$I$22</f>
        <v>1356.3093238500001</v>
      </c>
      <c r="O130" s="36">
        <f>SUMIFS(СВЦЭМ!$C$33:$C$776,СВЦЭМ!$A$33:$A$776,$A130,СВЦЭМ!$B$33:$B$776,O$119)+'СЕТ СН'!$I$12+СВЦЭМ!$D$10+'СЕТ СН'!$I$6-'СЕТ СН'!$I$22</f>
        <v>1360.7484549000001</v>
      </c>
      <c r="P130" s="36">
        <f>SUMIFS(СВЦЭМ!$C$33:$C$776,СВЦЭМ!$A$33:$A$776,$A130,СВЦЭМ!$B$33:$B$776,P$119)+'СЕТ СН'!$I$12+СВЦЭМ!$D$10+'СЕТ СН'!$I$6-'СЕТ СН'!$I$22</f>
        <v>1360.79144608</v>
      </c>
      <c r="Q130" s="36">
        <f>SUMIFS(СВЦЭМ!$C$33:$C$776,СВЦЭМ!$A$33:$A$776,$A130,СВЦЭМ!$B$33:$B$776,Q$119)+'СЕТ СН'!$I$12+СВЦЭМ!$D$10+'СЕТ СН'!$I$6-'СЕТ СН'!$I$22</f>
        <v>1353.8385907900001</v>
      </c>
      <c r="R130" s="36">
        <f>SUMIFS(СВЦЭМ!$C$33:$C$776,СВЦЭМ!$A$33:$A$776,$A130,СВЦЭМ!$B$33:$B$776,R$119)+'СЕТ СН'!$I$12+СВЦЭМ!$D$10+'СЕТ СН'!$I$6-'СЕТ СН'!$I$22</f>
        <v>1354.1101079</v>
      </c>
      <c r="S130" s="36">
        <f>SUMIFS(СВЦЭМ!$C$33:$C$776,СВЦЭМ!$A$33:$A$776,$A130,СВЦЭМ!$B$33:$B$776,S$119)+'СЕТ СН'!$I$12+СВЦЭМ!$D$10+'СЕТ СН'!$I$6-'СЕТ СН'!$I$22</f>
        <v>1351.7900861799999</v>
      </c>
      <c r="T130" s="36">
        <f>SUMIFS(СВЦЭМ!$C$33:$C$776,СВЦЭМ!$A$33:$A$776,$A130,СВЦЭМ!$B$33:$B$776,T$119)+'СЕТ СН'!$I$12+СВЦЭМ!$D$10+'СЕТ СН'!$I$6-'СЕТ СН'!$I$22</f>
        <v>1355.5089817200001</v>
      </c>
      <c r="U130" s="36">
        <f>SUMIFS(СВЦЭМ!$C$33:$C$776,СВЦЭМ!$A$33:$A$776,$A130,СВЦЭМ!$B$33:$B$776,U$119)+'СЕТ СН'!$I$12+СВЦЭМ!$D$10+'СЕТ СН'!$I$6-'СЕТ СН'!$I$22</f>
        <v>1345.6347098400001</v>
      </c>
      <c r="V130" s="36">
        <f>SUMIFS(СВЦЭМ!$C$33:$C$776,СВЦЭМ!$A$33:$A$776,$A130,СВЦЭМ!$B$33:$B$776,V$119)+'СЕТ СН'!$I$12+СВЦЭМ!$D$10+'СЕТ СН'!$I$6-'СЕТ СН'!$I$22</f>
        <v>1333.8695882900001</v>
      </c>
      <c r="W130" s="36">
        <f>SUMIFS(СВЦЭМ!$C$33:$C$776,СВЦЭМ!$A$33:$A$776,$A130,СВЦЭМ!$B$33:$B$776,W$119)+'СЕТ СН'!$I$12+СВЦЭМ!$D$10+'СЕТ СН'!$I$6-'СЕТ СН'!$I$22</f>
        <v>1320.90123883</v>
      </c>
      <c r="X130" s="36">
        <f>SUMIFS(СВЦЭМ!$C$33:$C$776,СВЦЭМ!$A$33:$A$776,$A130,СВЦЭМ!$B$33:$B$776,X$119)+'СЕТ СН'!$I$12+СВЦЭМ!$D$10+'СЕТ СН'!$I$6-'СЕТ СН'!$I$22</f>
        <v>1357.2932530100002</v>
      </c>
      <c r="Y130" s="36">
        <f>SUMIFS(СВЦЭМ!$C$33:$C$776,СВЦЭМ!$A$33:$A$776,$A130,СВЦЭМ!$B$33:$B$776,Y$119)+'СЕТ СН'!$I$12+СВЦЭМ!$D$10+'СЕТ СН'!$I$6-'СЕТ СН'!$I$22</f>
        <v>1447.6049730499999</v>
      </c>
    </row>
    <row r="131" spans="1:25" ht="15.75" x14ac:dyDescent="0.2">
      <c r="A131" s="35">
        <f t="shared" si="3"/>
        <v>43994</v>
      </c>
      <c r="B131" s="36">
        <f>SUMIFS(СВЦЭМ!$C$33:$C$776,СВЦЭМ!$A$33:$A$776,$A131,СВЦЭМ!$B$33:$B$776,B$119)+'СЕТ СН'!$I$12+СВЦЭМ!$D$10+'СЕТ СН'!$I$6-'СЕТ СН'!$I$22</f>
        <v>1506.1580365300001</v>
      </c>
      <c r="C131" s="36">
        <f>SUMIFS(СВЦЭМ!$C$33:$C$776,СВЦЭМ!$A$33:$A$776,$A131,СВЦЭМ!$B$33:$B$776,C$119)+'СЕТ СН'!$I$12+СВЦЭМ!$D$10+'СЕТ СН'!$I$6-'СЕТ СН'!$I$22</f>
        <v>1554.53364218</v>
      </c>
      <c r="D131" s="36">
        <f>SUMIFS(СВЦЭМ!$C$33:$C$776,СВЦЭМ!$A$33:$A$776,$A131,СВЦЭМ!$B$33:$B$776,D$119)+'СЕТ СН'!$I$12+СВЦЭМ!$D$10+'СЕТ СН'!$I$6-'СЕТ СН'!$I$22</f>
        <v>1551.43585637</v>
      </c>
      <c r="E131" s="36">
        <f>SUMIFS(СВЦЭМ!$C$33:$C$776,СВЦЭМ!$A$33:$A$776,$A131,СВЦЭМ!$B$33:$B$776,E$119)+'СЕТ СН'!$I$12+СВЦЭМ!$D$10+'СЕТ СН'!$I$6-'СЕТ СН'!$I$22</f>
        <v>1536.41294442</v>
      </c>
      <c r="F131" s="36">
        <f>SUMIFS(СВЦЭМ!$C$33:$C$776,СВЦЭМ!$A$33:$A$776,$A131,СВЦЭМ!$B$33:$B$776,F$119)+'СЕТ СН'!$I$12+СВЦЭМ!$D$10+'СЕТ СН'!$I$6-'СЕТ СН'!$I$22</f>
        <v>1529.7796942099999</v>
      </c>
      <c r="G131" s="36">
        <f>SUMIFS(СВЦЭМ!$C$33:$C$776,СВЦЭМ!$A$33:$A$776,$A131,СВЦЭМ!$B$33:$B$776,G$119)+'СЕТ СН'!$I$12+СВЦЭМ!$D$10+'СЕТ СН'!$I$6-'СЕТ СН'!$I$22</f>
        <v>1539.19333934</v>
      </c>
      <c r="H131" s="36">
        <f>SUMIFS(СВЦЭМ!$C$33:$C$776,СВЦЭМ!$A$33:$A$776,$A131,СВЦЭМ!$B$33:$B$776,H$119)+'СЕТ СН'!$I$12+СВЦЭМ!$D$10+'СЕТ СН'!$I$6-'СЕТ СН'!$I$22</f>
        <v>1552.59522214</v>
      </c>
      <c r="I131" s="36">
        <f>SUMIFS(СВЦЭМ!$C$33:$C$776,СВЦЭМ!$A$33:$A$776,$A131,СВЦЭМ!$B$33:$B$776,I$119)+'СЕТ СН'!$I$12+СВЦЭМ!$D$10+'СЕТ СН'!$I$6-'СЕТ СН'!$I$22</f>
        <v>1530.5885639000001</v>
      </c>
      <c r="J131" s="36">
        <f>SUMIFS(СВЦЭМ!$C$33:$C$776,СВЦЭМ!$A$33:$A$776,$A131,СВЦЭМ!$B$33:$B$776,J$119)+'СЕТ СН'!$I$12+СВЦЭМ!$D$10+'СЕТ СН'!$I$6-'СЕТ СН'!$I$22</f>
        <v>1471.9413829600001</v>
      </c>
      <c r="K131" s="36">
        <f>SUMIFS(СВЦЭМ!$C$33:$C$776,СВЦЭМ!$A$33:$A$776,$A131,СВЦЭМ!$B$33:$B$776,K$119)+'СЕТ СН'!$I$12+СВЦЭМ!$D$10+'СЕТ СН'!$I$6-'СЕТ СН'!$I$22</f>
        <v>1372.2458579899999</v>
      </c>
      <c r="L131" s="36">
        <f>SUMIFS(СВЦЭМ!$C$33:$C$776,СВЦЭМ!$A$33:$A$776,$A131,СВЦЭМ!$B$33:$B$776,L$119)+'СЕТ СН'!$I$12+СВЦЭМ!$D$10+'СЕТ СН'!$I$6-'СЕТ СН'!$I$22</f>
        <v>1312.0111475600002</v>
      </c>
      <c r="M131" s="36">
        <f>SUMIFS(СВЦЭМ!$C$33:$C$776,СВЦЭМ!$A$33:$A$776,$A131,СВЦЭМ!$B$33:$B$776,M$119)+'СЕТ СН'!$I$12+СВЦЭМ!$D$10+'СЕТ СН'!$I$6-'СЕТ СН'!$I$22</f>
        <v>1307.6427548900001</v>
      </c>
      <c r="N131" s="36">
        <f>SUMIFS(СВЦЭМ!$C$33:$C$776,СВЦЭМ!$A$33:$A$776,$A131,СВЦЭМ!$B$33:$B$776,N$119)+'СЕТ СН'!$I$12+СВЦЭМ!$D$10+'СЕТ СН'!$I$6-'СЕТ СН'!$I$22</f>
        <v>1329.5864309399999</v>
      </c>
      <c r="O131" s="36">
        <f>SUMIFS(СВЦЭМ!$C$33:$C$776,СВЦЭМ!$A$33:$A$776,$A131,СВЦЭМ!$B$33:$B$776,O$119)+'СЕТ СН'!$I$12+СВЦЭМ!$D$10+'СЕТ СН'!$I$6-'СЕТ СН'!$I$22</f>
        <v>1343.36704059</v>
      </c>
      <c r="P131" s="36">
        <f>SUMIFS(СВЦЭМ!$C$33:$C$776,СВЦЭМ!$A$33:$A$776,$A131,СВЦЭМ!$B$33:$B$776,P$119)+'СЕТ СН'!$I$12+СВЦЭМ!$D$10+'СЕТ СН'!$I$6-'СЕТ СН'!$I$22</f>
        <v>1358.7153899099999</v>
      </c>
      <c r="Q131" s="36">
        <f>SUMIFS(СВЦЭМ!$C$33:$C$776,СВЦЭМ!$A$33:$A$776,$A131,СВЦЭМ!$B$33:$B$776,Q$119)+'СЕТ СН'!$I$12+СВЦЭМ!$D$10+'СЕТ СН'!$I$6-'СЕТ СН'!$I$22</f>
        <v>1349.0706143100001</v>
      </c>
      <c r="R131" s="36">
        <f>SUMIFS(СВЦЭМ!$C$33:$C$776,СВЦЭМ!$A$33:$A$776,$A131,СВЦЭМ!$B$33:$B$776,R$119)+'СЕТ СН'!$I$12+СВЦЭМ!$D$10+'СЕТ СН'!$I$6-'СЕТ СН'!$I$22</f>
        <v>1338.3734228799999</v>
      </c>
      <c r="S131" s="36">
        <f>SUMIFS(СВЦЭМ!$C$33:$C$776,СВЦЭМ!$A$33:$A$776,$A131,СВЦЭМ!$B$33:$B$776,S$119)+'СЕТ СН'!$I$12+СВЦЭМ!$D$10+'СЕТ СН'!$I$6-'СЕТ СН'!$I$22</f>
        <v>1331.07269877</v>
      </c>
      <c r="T131" s="36">
        <f>SUMIFS(СВЦЭМ!$C$33:$C$776,СВЦЭМ!$A$33:$A$776,$A131,СВЦЭМ!$B$33:$B$776,T$119)+'СЕТ СН'!$I$12+СВЦЭМ!$D$10+'СЕТ СН'!$I$6-'СЕТ СН'!$I$22</f>
        <v>1340.9167191500001</v>
      </c>
      <c r="U131" s="36">
        <f>SUMIFS(СВЦЭМ!$C$33:$C$776,СВЦЭМ!$A$33:$A$776,$A131,СВЦЭМ!$B$33:$B$776,U$119)+'СЕТ СН'!$I$12+СВЦЭМ!$D$10+'СЕТ СН'!$I$6-'СЕТ СН'!$I$22</f>
        <v>1333.7438036200001</v>
      </c>
      <c r="V131" s="36">
        <f>SUMIFS(СВЦЭМ!$C$33:$C$776,СВЦЭМ!$A$33:$A$776,$A131,СВЦЭМ!$B$33:$B$776,V$119)+'СЕТ СН'!$I$12+СВЦЭМ!$D$10+'СЕТ СН'!$I$6-'СЕТ СН'!$I$22</f>
        <v>1316.93557665</v>
      </c>
      <c r="W131" s="36">
        <f>SUMIFS(СВЦЭМ!$C$33:$C$776,СВЦЭМ!$A$33:$A$776,$A131,СВЦЭМ!$B$33:$B$776,W$119)+'СЕТ СН'!$I$12+СВЦЭМ!$D$10+'СЕТ СН'!$I$6-'СЕТ СН'!$I$22</f>
        <v>1304.4520968900001</v>
      </c>
      <c r="X131" s="36">
        <f>SUMIFS(СВЦЭМ!$C$33:$C$776,СВЦЭМ!$A$33:$A$776,$A131,СВЦЭМ!$B$33:$B$776,X$119)+'СЕТ СН'!$I$12+СВЦЭМ!$D$10+'СЕТ СН'!$I$6-'СЕТ СН'!$I$22</f>
        <v>1338.37496661</v>
      </c>
      <c r="Y131" s="36">
        <f>SUMIFS(СВЦЭМ!$C$33:$C$776,СВЦЭМ!$A$33:$A$776,$A131,СВЦЭМ!$B$33:$B$776,Y$119)+'СЕТ СН'!$I$12+СВЦЭМ!$D$10+'СЕТ СН'!$I$6-'СЕТ СН'!$I$22</f>
        <v>1435.1609527599999</v>
      </c>
    </row>
    <row r="132" spans="1:25" ht="15.75" x14ac:dyDescent="0.2">
      <c r="A132" s="35">
        <f t="shared" si="3"/>
        <v>43995</v>
      </c>
      <c r="B132" s="36">
        <f>SUMIFS(СВЦЭМ!$C$33:$C$776,СВЦЭМ!$A$33:$A$776,$A132,СВЦЭМ!$B$33:$B$776,B$119)+'СЕТ СН'!$I$12+СВЦЭМ!$D$10+'СЕТ СН'!$I$6-'СЕТ СН'!$I$22</f>
        <v>1465.5598758400001</v>
      </c>
      <c r="C132" s="36">
        <f>SUMIFS(СВЦЭМ!$C$33:$C$776,СВЦЭМ!$A$33:$A$776,$A132,СВЦЭМ!$B$33:$B$776,C$119)+'СЕТ СН'!$I$12+СВЦЭМ!$D$10+'СЕТ СН'!$I$6-'СЕТ СН'!$I$22</f>
        <v>1487.6893106</v>
      </c>
      <c r="D132" s="36">
        <f>SUMIFS(СВЦЭМ!$C$33:$C$776,СВЦЭМ!$A$33:$A$776,$A132,СВЦЭМ!$B$33:$B$776,D$119)+'СЕТ СН'!$I$12+СВЦЭМ!$D$10+'СЕТ СН'!$I$6-'СЕТ СН'!$I$22</f>
        <v>1510.7957370399999</v>
      </c>
      <c r="E132" s="36">
        <f>SUMIFS(СВЦЭМ!$C$33:$C$776,СВЦЭМ!$A$33:$A$776,$A132,СВЦЭМ!$B$33:$B$776,E$119)+'СЕТ СН'!$I$12+СВЦЭМ!$D$10+'СЕТ СН'!$I$6-'СЕТ СН'!$I$22</f>
        <v>1526.34523543</v>
      </c>
      <c r="F132" s="36">
        <f>SUMIFS(СВЦЭМ!$C$33:$C$776,СВЦЭМ!$A$33:$A$776,$A132,СВЦЭМ!$B$33:$B$776,F$119)+'СЕТ СН'!$I$12+СВЦЭМ!$D$10+'СЕТ СН'!$I$6-'СЕТ СН'!$I$22</f>
        <v>1526.22985948</v>
      </c>
      <c r="G132" s="36">
        <f>SUMIFS(СВЦЭМ!$C$33:$C$776,СВЦЭМ!$A$33:$A$776,$A132,СВЦЭМ!$B$33:$B$776,G$119)+'СЕТ СН'!$I$12+СВЦЭМ!$D$10+'СЕТ СН'!$I$6-'СЕТ СН'!$I$22</f>
        <v>1518.4836639300001</v>
      </c>
      <c r="H132" s="36">
        <f>SUMIFS(СВЦЭМ!$C$33:$C$776,СВЦЭМ!$A$33:$A$776,$A132,СВЦЭМ!$B$33:$B$776,H$119)+'СЕТ СН'!$I$12+СВЦЭМ!$D$10+'СЕТ СН'!$I$6-'СЕТ СН'!$I$22</f>
        <v>1508.08057082</v>
      </c>
      <c r="I132" s="36">
        <f>SUMIFS(СВЦЭМ!$C$33:$C$776,СВЦЭМ!$A$33:$A$776,$A132,СВЦЭМ!$B$33:$B$776,I$119)+'СЕТ СН'!$I$12+СВЦЭМ!$D$10+'СЕТ СН'!$I$6-'СЕТ СН'!$I$22</f>
        <v>1478.7999361900002</v>
      </c>
      <c r="J132" s="36">
        <f>SUMIFS(СВЦЭМ!$C$33:$C$776,СВЦЭМ!$A$33:$A$776,$A132,СВЦЭМ!$B$33:$B$776,J$119)+'СЕТ СН'!$I$12+СВЦЭМ!$D$10+'СЕТ СН'!$I$6-'СЕТ СН'!$I$22</f>
        <v>1428.3958696</v>
      </c>
      <c r="K132" s="36">
        <f>SUMIFS(СВЦЭМ!$C$33:$C$776,СВЦЭМ!$A$33:$A$776,$A132,СВЦЭМ!$B$33:$B$776,K$119)+'СЕТ СН'!$I$12+СВЦЭМ!$D$10+'СЕТ СН'!$I$6-'СЕТ СН'!$I$22</f>
        <v>1362.6187698200001</v>
      </c>
      <c r="L132" s="36">
        <f>SUMIFS(СВЦЭМ!$C$33:$C$776,СВЦЭМ!$A$33:$A$776,$A132,СВЦЭМ!$B$33:$B$776,L$119)+'СЕТ СН'!$I$12+СВЦЭМ!$D$10+'СЕТ СН'!$I$6-'СЕТ СН'!$I$22</f>
        <v>1309.0428155499999</v>
      </c>
      <c r="M132" s="36">
        <f>SUMIFS(СВЦЭМ!$C$33:$C$776,СВЦЭМ!$A$33:$A$776,$A132,СВЦЭМ!$B$33:$B$776,M$119)+'СЕТ СН'!$I$12+СВЦЭМ!$D$10+'СЕТ СН'!$I$6-'СЕТ СН'!$I$22</f>
        <v>1314.8968853800002</v>
      </c>
      <c r="N132" s="36">
        <f>SUMIFS(СВЦЭМ!$C$33:$C$776,СВЦЭМ!$A$33:$A$776,$A132,СВЦЭМ!$B$33:$B$776,N$119)+'СЕТ СН'!$I$12+СВЦЭМ!$D$10+'СЕТ СН'!$I$6-'СЕТ СН'!$I$22</f>
        <v>1322.0820044500001</v>
      </c>
      <c r="O132" s="36">
        <f>SUMIFS(СВЦЭМ!$C$33:$C$776,СВЦЭМ!$A$33:$A$776,$A132,СВЦЭМ!$B$33:$B$776,O$119)+'СЕТ СН'!$I$12+СВЦЭМ!$D$10+'СЕТ СН'!$I$6-'СЕТ СН'!$I$22</f>
        <v>1328.0072902100001</v>
      </c>
      <c r="P132" s="36">
        <f>SUMIFS(СВЦЭМ!$C$33:$C$776,СВЦЭМ!$A$33:$A$776,$A132,СВЦЭМ!$B$33:$B$776,P$119)+'СЕТ СН'!$I$12+СВЦЭМ!$D$10+'СЕТ СН'!$I$6-'СЕТ СН'!$I$22</f>
        <v>1328.2491929100001</v>
      </c>
      <c r="Q132" s="36">
        <f>SUMIFS(СВЦЭМ!$C$33:$C$776,СВЦЭМ!$A$33:$A$776,$A132,СВЦЭМ!$B$33:$B$776,Q$119)+'СЕТ СН'!$I$12+СВЦЭМ!$D$10+'СЕТ СН'!$I$6-'СЕТ СН'!$I$22</f>
        <v>1314.73909267</v>
      </c>
      <c r="R132" s="36">
        <f>SUMIFS(СВЦЭМ!$C$33:$C$776,СВЦЭМ!$A$33:$A$776,$A132,СВЦЭМ!$B$33:$B$776,R$119)+'СЕТ СН'!$I$12+СВЦЭМ!$D$10+'СЕТ СН'!$I$6-'СЕТ СН'!$I$22</f>
        <v>1312.7555823299999</v>
      </c>
      <c r="S132" s="36">
        <f>SUMIFS(СВЦЭМ!$C$33:$C$776,СВЦЭМ!$A$33:$A$776,$A132,СВЦЭМ!$B$33:$B$776,S$119)+'СЕТ СН'!$I$12+СВЦЭМ!$D$10+'СЕТ СН'!$I$6-'СЕТ СН'!$I$22</f>
        <v>1320.2749857900001</v>
      </c>
      <c r="T132" s="36">
        <f>SUMIFS(СВЦЭМ!$C$33:$C$776,СВЦЭМ!$A$33:$A$776,$A132,СВЦЭМ!$B$33:$B$776,T$119)+'СЕТ СН'!$I$12+СВЦЭМ!$D$10+'СЕТ СН'!$I$6-'СЕТ СН'!$I$22</f>
        <v>1327.15848658</v>
      </c>
      <c r="U132" s="36">
        <f>SUMIFS(СВЦЭМ!$C$33:$C$776,СВЦЭМ!$A$33:$A$776,$A132,СВЦЭМ!$B$33:$B$776,U$119)+'СЕТ СН'!$I$12+СВЦЭМ!$D$10+'СЕТ СН'!$I$6-'СЕТ СН'!$I$22</f>
        <v>1322.465072</v>
      </c>
      <c r="V132" s="36">
        <f>SUMIFS(СВЦЭМ!$C$33:$C$776,СВЦЭМ!$A$33:$A$776,$A132,СВЦЭМ!$B$33:$B$776,V$119)+'СЕТ СН'!$I$12+СВЦЭМ!$D$10+'СЕТ СН'!$I$6-'СЕТ СН'!$I$22</f>
        <v>1318.7124581600001</v>
      </c>
      <c r="W132" s="36">
        <f>SUMIFS(СВЦЭМ!$C$33:$C$776,СВЦЭМ!$A$33:$A$776,$A132,СВЦЭМ!$B$33:$B$776,W$119)+'СЕТ СН'!$I$12+СВЦЭМ!$D$10+'СЕТ СН'!$I$6-'СЕТ СН'!$I$22</f>
        <v>1305.63634628</v>
      </c>
      <c r="X132" s="36">
        <f>SUMIFS(СВЦЭМ!$C$33:$C$776,СВЦЭМ!$A$33:$A$776,$A132,СВЦЭМ!$B$33:$B$776,X$119)+'СЕТ СН'!$I$12+СВЦЭМ!$D$10+'СЕТ СН'!$I$6-'СЕТ СН'!$I$22</f>
        <v>1325.60926832</v>
      </c>
      <c r="Y132" s="36">
        <f>SUMIFS(СВЦЭМ!$C$33:$C$776,СВЦЭМ!$A$33:$A$776,$A132,СВЦЭМ!$B$33:$B$776,Y$119)+'СЕТ СН'!$I$12+СВЦЭМ!$D$10+'СЕТ СН'!$I$6-'СЕТ СН'!$I$22</f>
        <v>1408.5329518399999</v>
      </c>
    </row>
    <row r="133" spans="1:25" ht="15.75" x14ac:dyDescent="0.2">
      <c r="A133" s="35">
        <f t="shared" si="3"/>
        <v>43996</v>
      </c>
      <c r="B133" s="36">
        <f>SUMIFS(СВЦЭМ!$C$33:$C$776,СВЦЭМ!$A$33:$A$776,$A133,СВЦЭМ!$B$33:$B$776,B$119)+'СЕТ СН'!$I$12+СВЦЭМ!$D$10+'СЕТ СН'!$I$6-'СЕТ СН'!$I$22</f>
        <v>1508.7451715699999</v>
      </c>
      <c r="C133" s="36">
        <f>SUMIFS(СВЦЭМ!$C$33:$C$776,СВЦЭМ!$A$33:$A$776,$A133,СВЦЭМ!$B$33:$B$776,C$119)+'СЕТ СН'!$I$12+СВЦЭМ!$D$10+'СЕТ СН'!$I$6-'СЕТ СН'!$I$22</f>
        <v>1533.7888794400001</v>
      </c>
      <c r="D133" s="36">
        <f>SUMIFS(СВЦЭМ!$C$33:$C$776,СВЦЭМ!$A$33:$A$776,$A133,СВЦЭМ!$B$33:$B$776,D$119)+'СЕТ СН'!$I$12+СВЦЭМ!$D$10+'СЕТ СН'!$I$6-'СЕТ СН'!$I$22</f>
        <v>1519.5072966799999</v>
      </c>
      <c r="E133" s="36">
        <f>SUMIFS(СВЦЭМ!$C$33:$C$776,СВЦЭМ!$A$33:$A$776,$A133,СВЦЭМ!$B$33:$B$776,E$119)+'СЕТ СН'!$I$12+СВЦЭМ!$D$10+'СЕТ СН'!$I$6-'СЕТ СН'!$I$22</f>
        <v>1511.4862628999999</v>
      </c>
      <c r="F133" s="36">
        <f>SUMIFS(СВЦЭМ!$C$33:$C$776,СВЦЭМ!$A$33:$A$776,$A133,СВЦЭМ!$B$33:$B$776,F$119)+'СЕТ СН'!$I$12+СВЦЭМ!$D$10+'СЕТ СН'!$I$6-'СЕТ СН'!$I$22</f>
        <v>1504.4931976799999</v>
      </c>
      <c r="G133" s="36">
        <f>SUMIFS(СВЦЭМ!$C$33:$C$776,СВЦЭМ!$A$33:$A$776,$A133,СВЦЭМ!$B$33:$B$776,G$119)+'СЕТ СН'!$I$12+СВЦЭМ!$D$10+'СЕТ СН'!$I$6-'СЕТ СН'!$I$22</f>
        <v>1514.36466823</v>
      </c>
      <c r="H133" s="36">
        <f>SUMIFS(СВЦЭМ!$C$33:$C$776,СВЦЭМ!$A$33:$A$776,$A133,СВЦЭМ!$B$33:$B$776,H$119)+'СЕТ СН'!$I$12+СВЦЭМ!$D$10+'СЕТ СН'!$I$6-'СЕТ СН'!$I$22</f>
        <v>1508.4048291399999</v>
      </c>
      <c r="I133" s="36">
        <f>SUMIFS(СВЦЭМ!$C$33:$C$776,СВЦЭМ!$A$33:$A$776,$A133,СВЦЭМ!$B$33:$B$776,I$119)+'СЕТ СН'!$I$12+СВЦЭМ!$D$10+'СЕТ СН'!$I$6-'СЕТ СН'!$I$22</f>
        <v>1525.25264483</v>
      </c>
      <c r="J133" s="36">
        <f>SUMIFS(СВЦЭМ!$C$33:$C$776,СВЦЭМ!$A$33:$A$776,$A133,СВЦЭМ!$B$33:$B$776,J$119)+'СЕТ СН'!$I$12+СВЦЭМ!$D$10+'СЕТ СН'!$I$6-'СЕТ СН'!$I$22</f>
        <v>1468.97510358</v>
      </c>
      <c r="K133" s="36">
        <f>SUMIFS(СВЦЭМ!$C$33:$C$776,СВЦЭМ!$A$33:$A$776,$A133,СВЦЭМ!$B$33:$B$776,K$119)+'СЕТ СН'!$I$12+СВЦЭМ!$D$10+'СЕТ СН'!$I$6-'СЕТ СН'!$I$22</f>
        <v>1358.5064558500001</v>
      </c>
      <c r="L133" s="36">
        <f>SUMIFS(СВЦЭМ!$C$33:$C$776,СВЦЭМ!$A$33:$A$776,$A133,СВЦЭМ!$B$33:$B$776,L$119)+'СЕТ СН'!$I$12+СВЦЭМ!$D$10+'СЕТ СН'!$I$6-'СЕТ СН'!$I$22</f>
        <v>1289.4413341300001</v>
      </c>
      <c r="M133" s="36">
        <f>SUMIFS(СВЦЭМ!$C$33:$C$776,СВЦЭМ!$A$33:$A$776,$A133,СВЦЭМ!$B$33:$B$776,M$119)+'СЕТ СН'!$I$12+СВЦЭМ!$D$10+'СЕТ СН'!$I$6-'СЕТ СН'!$I$22</f>
        <v>1292.8655612100001</v>
      </c>
      <c r="N133" s="36">
        <f>SUMIFS(СВЦЭМ!$C$33:$C$776,СВЦЭМ!$A$33:$A$776,$A133,СВЦЭМ!$B$33:$B$776,N$119)+'СЕТ СН'!$I$12+СВЦЭМ!$D$10+'СЕТ СН'!$I$6-'СЕТ СН'!$I$22</f>
        <v>1300.59065037</v>
      </c>
      <c r="O133" s="36">
        <f>SUMIFS(СВЦЭМ!$C$33:$C$776,СВЦЭМ!$A$33:$A$776,$A133,СВЦЭМ!$B$33:$B$776,O$119)+'СЕТ СН'!$I$12+СВЦЭМ!$D$10+'СЕТ СН'!$I$6-'СЕТ СН'!$I$22</f>
        <v>1298.7502992</v>
      </c>
      <c r="P133" s="36">
        <f>SUMIFS(СВЦЭМ!$C$33:$C$776,СВЦЭМ!$A$33:$A$776,$A133,СВЦЭМ!$B$33:$B$776,P$119)+'СЕТ СН'!$I$12+СВЦЭМ!$D$10+'СЕТ СН'!$I$6-'СЕТ СН'!$I$22</f>
        <v>1291.5843217000001</v>
      </c>
      <c r="Q133" s="36">
        <f>SUMIFS(СВЦЭМ!$C$33:$C$776,СВЦЭМ!$A$33:$A$776,$A133,СВЦЭМ!$B$33:$B$776,Q$119)+'СЕТ СН'!$I$12+СВЦЭМ!$D$10+'СЕТ СН'!$I$6-'СЕТ СН'!$I$22</f>
        <v>1278.3991736200001</v>
      </c>
      <c r="R133" s="36">
        <f>SUMIFS(СВЦЭМ!$C$33:$C$776,СВЦЭМ!$A$33:$A$776,$A133,СВЦЭМ!$B$33:$B$776,R$119)+'СЕТ СН'!$I$12+СВЦЭМ!$D$10+'СЕТ СН'!$I$6-'СЕТ СН'!$I$22</f>
        <v>1272.0656912499999</v>
      </c>
      <c r="S133" s="36">
        <f>SUMIFS(СВЦЭМ!$C$33:$C$776,СВЦЭМ!$A$33:$A$776,$A133,СВЦЭМ!$B$33:$B$776,S$119)+'СЕТ СН'!$I$12+СВЦЭМ!$D$10+'СЕТ СН'!$I$6-'СЕТ СН'!$I$22</f>
        <v>1282.2651686899999</v>
      </c>
      <c r="T133" s="36">
        <f>SUMIFS(СВЦЭМ!$C$33:$C$776,СВЦЭМ!$A$33:$A$776,$A133,СВЦЭМ!$B$33:$B$776,T$119)+'СЕТ СН'!$I$12+СВЦЭМ!$D$10+'СЕТ СН'!$I$6-'СЕТ СН'!$I$22</f>
        <v>1274.21674085</v>
      </c>
      <c r="U133" s="36">
        <f>SUMIFS(СВЦЭМ!$C$33:$C$776,СВЦЭМ!$A$33:$A$776,$A133,СВЦЭМ!$B$33:$B$776,U$119)+'СЕТ СН'!$I$12+СВЦЭМ!$D$10+'СЕТ СН'!$I$6-'СЕТ СН'!$I$22</f>
        <v>1262.2682928300001</v>
      </c>
      <c r="V133" s="36">
        <f>SUMIFS(СВЦЭМ!$C$33:$C$776,СВЦЭМ!$A$33:$A$776,$A133,СВЦЭМ!$B$33:$B$776,V$119)+'СЕТ СН'!$I$12+СВЦЭМ!$D$10+'СЕТ СН'!$I$6-'СЕТ СН'!$I$22</f>
        <v>1247.7168838100001</v>
      </c>
      <c r="W133" s="36">
        <f>SUMIFS(СВЦЭМ!$C$33:$C$776,СВЦЭМ!$A$33:$A$776,$A133,СВЦЭМ!$B$33:$B$776,W$119)+'СЕТ СН'!$I$12+СВЦЭМ!$D$10+'СЕТ СН'!$I$6-'СЕТ СН'!$I$22</f>
        <v>1241.5795012900001</v>
      </c>
      <c r="X133" s="36">
        <f>SUMIFS(СВЦЭМ!$C$33:$C$776,СВЦЭМ!$A$33:$A$776,$A133,СВЦЭМ!$B$33:$B$776,X$119)+'СЕТ СН'!$I$12+СВЦЭМ!$D$10+'СЕТ СН'!$I$6-'СЕТ СН'!$I$22</f>
        <v>1289.15650742</v>
      </c>
      <c r="Y133" s="36">
        <f>SUMIFS(СВЦЭМ!$C$33:$C$776,СВЦЭМ!$A$33:$A$776,$A133,СВЦЭМ!$B$33:$B$776,Y$119)+'СЕТ СН'!$I$12+СВЦЭМ!$D$10+'СЕТ СН'!$I$6-'СЕТ СН'!$I$22</f>
        <v>1400.0295387900001</v>
      </c>
    </row>
    <row r="134" spans="1:25" ht="15.75" x14ac:dyDescent="0.2">
      <c r="A134" s="35">
        <f t="shared" si="3"/>
        <v>43997</v>
      </c>
      <c r="B134" s="36">
        <f>SUMIFS(СВЦЭМ!$C$33:$C$776,СВЦЭМ!$A$33:$A$776,$A134,СВЦЭМ!$B$33:$B$776,B$119)+'СЕТ СН'!$I$12+СВЦЭМ!$D$10+'СЕТ СН'!$I$6-'СЕТ СН'!$I$22</f>
        <v>1468.95198218</v>
      </c>
      <c r="C134" s="36">
        <f>SUMIFS(СВЦЭМ!$C$33:$C$776,СВЦЭМ!$A$33:$A$776,$A134,СВЦЭМ!$B$33:$B$776,C$119)+'СЕТ СН'!$I$12+СВЦЭМ!$D$10+'СЕТ СН'!$I$6-'СЕТ СН'!$I$22</f>
        <v>1501.9859758699999</v>
      </c>
      <c r="D134" s="36">
        <f>SUMIFS(СВЦЭМ!$C$33:$C$776,СВЦЭМ!$A$33:$A$776,$A134,СВЦЭМ!$B$33:$B$776,D$119)+'СЕТ СН'!$I$12+СВЦЭМ!$D$10+'СЕТ СН'!$I$6-'СЕТ СН'!$I$22</f>
        <v>1525.56909023</v>
      </c>
      <c r="E134" s="36">
        <f>SUMIFS(СВЦЭМ!$C$33:$C$776,СВЦЭМ!$A$33:$A$776,$A134,СВЦЭМ!$B$33:$B$776,E$119)+'СЕТ СН'!$I$12+СВЦЭМ!$D$10+'СЕТ СН'!$I$6-'СЕТ СН'!$I$22</f>
        <v>1529.19667443</v>
      </c>
      <c r="F134" s="36">
        <f>SUMIFS(СВЦЭМ!$C$33:$C$776,СВЦЭМ!$A$33:$A$776,$A134,СВЦЭМ!$B$33:$B$776,F$119)+'СЕТ СН'!$I$12+СВЦЭМ!$D$10+'СЕТ СН'!$I$6-'СЕТ СН'!$I$22</f>
        <v>1521.3653155900001</v>
      </c>
      <c r="G134" s="36">
        <f>SUMIFS(СВЦЭМ!$C$33:$C$776,СВЦЭМ!$A$33:$A$776,$A134,СВЦЭМ!$B$33:$B$776,G$119)+'СЕТ СН'!$I$12+СВЦЭМ!$D$10+'СЕТ СН'!$I$6-'СЕТ СН'!$I$22</f>
        <v>1531.1952983199999</v>
      </c>
      <c r="H134" s="36">
        <f>SUMIFS(СВЦЭМ!$C$33:$C$776,СВЦЭМ!$A$33:$A$776,$A134,СВЦЭМ!$B$33:$B$776,H$119)+'СЕТ СН'!$I$12+СВЦЭМ!$D$10+'СЕТ СН'!$I$6-'СЕТ СН'!$I$22</f>
        <v>1509.93246976</v>
      </c>
      <c r="I134" s="36">
        <f>SUMIFS(СВЦЭМ!$C$33:$C$776,СВЦЭМ!$A$33:$A$776,$A134,СВЦЭМ!$B$33:$B$776,I$119)+'СЕТ СН'!$I$12+СВЦЭМ!$D$10+'СЕТ СН'!$I$6-'СЕТ СН'!$I$22</f>
        <v>1477.9228528900001</v>
      </c>
      <c r="J134" s="36">
        <f>SUMIFS(СВЦЭМ!$C$33:$C$776,СВЦЭМ!$A$33:$A$776,$A134,СВЦЭМ!$B$33:$B$776,J$119)+'СЕТ СН'!$I$12+СВЦЭМ!$D$10+'СЕТ СН'!$I$6-'СЕТ СН'!$I$22</f>
        <v>1416.1546379800002</v>
      </c>
      <c r="K134" s="36">
        <f>SUMIFS(СВЦЭМ!$C$33:$C$776,СВЦЭМ!$A$33:$A$776,$A134,СВЦЭМ!$B$33:$B$776,K$119)+'СЕТ СН'!$I$12+СВЦЭМ!$D$10+'СЕТ СН'!$I$6-'СЕТ СН'!$I$22</f>
        <v>1349.3044914500001</v>
      </c>
      <c r="L134" s="36">
        <f>SUMIFS(СВЦЭМ!$C$33:$C$776,СВЦЭМ!$A$33:$A$776,$A134,СВЦЭМ!$B$33:$B$776,L$119)+'СЕТ СН'!$I$12+СВЦЭМ!$D$10+'СЕТ СН'!$I$6-'СЕТ СН'!$I$22</f>
        <v>1309.4292515299999</v>
      </c>
      <c r="M134" s="36">
        <f>SUMIFS(СВЦЭМ!$C$33:$C$776,СВЦЭМ!$A$33:$A$776,$A134,СВЦЭМ!$B$33:$B$776,M$119)+'СЕТ СН'!$I$12+СВЦЭМ!$D$10+'СЕТ СН'!$I$6-'СЕТ СН'!$I$22</f>
        <v>1323.45323321</v>
      </c>
      <c r="N134" s="36">
        <f>SUMIFS(СВЦЭМ!$C$33:$C$776,СВЦЭМ!$A$33:$A$776,$A134,СВЦЭМ!$B$33:$B$776,N$119)+'СЕТ СН'!$I$12+СВЦЭМ!$D$10+'СЕТ СН'!$I$6-'СЕТ СН'!$I$22</f>
        <v>1326.1370772999999</v>
      </c>
      <c r="O134" s="36">
        <f>SUMIFS(СВЦЭМ!$C$33:$C$776,СВЦЭМ!$A$33:$A$776,$A134,СВЦЭМ!$B$33:$B$776,O$119)+'СЕТ СН'!$I$12+СВЦЭМ!$D$10+'СЕТ СН'!$I$6-'СЕТ СН'!$I$22</f>
        <v>1341.42212584</v>
      </c>
      <c r="P134" s="36">
        <f>SUMIFS(СВЦЭМ!$C$33:$C$776,СВЦЭМ!$A$33:$A$776,$A134,СВЦЭМ!$B$33:$B$776,P$119)+'СЕТ СН'!$I$12+СВЦЭМ!$D$10+'СЕТ СН'!$I$6-'СЕТ СН'!$I$22</f>
        <v>1352.0384952899999</v>
      </c>
      <c r="Q134" s="36">
        <f>SUMIFS(СВЦЭМ!$C$33:$C$776,СВЦЭМ!$A$33:$A$776,$A134,СВЦЭМ!$B$33:$B$776,Q$119)+'СЕТ СН'!$I$12+СВЦЭМ!$D$10+'СЕТ СН'!$I$6-'СЕТ СН'!$I$22</f>
        <v>1343.17748854</v>
      </c>
      <c r="R134" s="36">
        <f>SUMIFS(СВЦЭМ!$C$33:$C$776,СВЦЭМ!$A$33:$A$776,$A134,СВЦЭМ!$B$33:$B$776,R$119)+'СЕТ СН'!$I$12+СВЦЭМ!$D$10+'СЕТ СН'!$I$6-'СЕТ СН'!$I$22</f>
        <v>1343.07614904</v>
      </c>
      <c r="S134" s="36">
        <f>SUMIFS(СВЦЭМ!$C$33:$C$776,СВЦЭМ!$A$33:$A$776,$A134,СВЦЭМ!$B$33:$B$776,S$119)+'СЕТ СН'!$I$12+СВЦЭМ!$D$10+'СЕТ СН'!$I$6-'СЕТ СН'!$I$22</f>
        <v>1340.5939362899999</v>
      </c>
      <c r="T134" s="36">
        <f>SUMIFS(СВЦЭМ!$C$33:$C$776,СВЦЭМ!$A$33:$A$776,$A134,СВЦЭМ!$B$33:$B$776,T$119)+'СЕТ СН'!$I$12+СВЦЭМ!$D$10+'СЕТ СН'!$I$6-'СЕТ СН'!$I$22</f>
        <v>1339.81050529</v>
      </c>
      <c r="U134" s="36">
        <f>SUMIFS(СВЦЭМ!$C$33:$C$776,СВЦЭМ!$A$33:$A$776,$A134,СВЦЭМ!$B$33:$B$776,U$119)+'СЕТ СН'!$I$12+СВЦЭМ!$D$10+'СЕТ СН'!$I$6-'СЕТ СН'!$I$22</f>
        <v>1332.3588705100001</v>
      </c>
      <c r="V134" s="36">
        <f>SUMIFS(СВЦЭМ!$C$33:$C$776,СВЦЭМ!$A$33:$A$776,$A134,СВЦЭМ!$B$33:$B$776,V$119)+'СЕТ СН'!$I$12+СВЦЭМ!$D$10+'СЕТ СН'!$I$6-'СЕТ СН'!$I$22</f>
        <v>1316.19947475</v>
      </c>
      <c r="W134" s="36">
        <f>SUMIFS(СВЦЭМ!$C$33:$C$776,СВЦЭМ!$A$33:$A$776,$A134,СВЦЭМ!$B$33:$B$776,W$119)+'СЕТ СН'!$I$12+СВЦЭМ!$D$10+'СЕТ СН'!$I$6-'СЕТ СН'!$I$22</f>
        <v>1292.6690673799999</v>
      </c>
      <c r="X134" s="36">
        <f>SUMIFS(СВЦЭМ!$C$33:$C$776,СВЦЭМ!$A$33:$A$776,$A134,СВЦЭМ!$B$33:$B$776,X$119)+'СЕТ СН'!$I$12+СВЦЭМ!$D$10+'СЕТ СН'!$I$6-'СЕТ СН'!$I$22</f>
        <v>1316.2643619300002</v>
      </c>
      <c r="Y134" s="36">
        <f>SUMIFS(СВЦЭМ!$C$33:$C$776,СВЦЭМ!$A$33:$A$776,$A134,СВЦЭМ!$B$33:$B$776,Y$119)+'СЕТ СН'!$I$12+СВЦЭМ!$D$10+'СЕТ СН'!$I$6-'СЕТ СН'!$I$22</f>
        <v>1411.20220789</v>
      </c>
    </row>
    <row r="135" spans="1:25" ht="15.75" x14ac:dyDescent="0.2">
      <c r="A135" s="35">
        <f t="shared" si="3"/>
        <v>43998</v>
      </c>
      <c r="B135" s="36">
        <f>SUMIFS(СВЦЭМ!$C$33:$C$776,СВЦЭМ!$A$33:$A$776,$A135,СВЦЭМ!$B$33:$B$776,B$119)+'СЕТ СН'!$I$12+СВЦЭМ!$D$10+'СЕТ СН'!$I$6-'СЕТ СН'!$I$22</f>
        <v>1514.5501648100001</v>
      </c>
      <c r="C135" s="36">
        <f>SUMIFS(СВЦЭМ!$C$33:$C$776,СВЦЭМ!$A$33:$A$776,$A135,СВЦЭМ!$B$33:$B$776,C$119)+'СЕТ СН'!$I$12+СВЦЭМ!$D$10+'СЕТ СН'!$I$6-'СЕТ СН'!$I$22</f>
        <v>1547.49354967</v>
      </c>
      <c r="D135" s="36">
        <f>SUMIFS(СВЦЭМ!$C$33:$C$776,СВЦЭМ!$A$33:$A$776,$A135,СВЦЭМ!$B$33:$B$776,D$119)+'СЕТ СН'!$I$12+СВЦЭМ!$D$10+'СЕТ СН'!$I$6-'СЕТ СН'!$I$22</f>
        <v>1566.6926135399999</v>
      </c>
      <c r="E135" s="36">
        <f>SUMIFS(СВЦЭМ!$C$33:$C$776,СВЦЭМ!$A$33:$A$776,$A135,СВЦЭМ!$B$33:$B$776,E$119)+'СЕТ СН'!$I$12+СВЦЭМ!$D$10+'СЕТ СН'!$I$6-'СЕТ СН'!$I$22</f>
        <v>1560.3951892999999</v>
      </c>
      <c r="F135" s="36">
        <f>SUMIFS(СВЦЭМ!$C$33:$C$776,СВЦЭМ!$A$33:$A$776,$A135,СВЦЭМ!$B$33:$B$776,F$119)+'СЕТ СН'!$I$12+СВЦЭМ!$D$10+'СЕТ СН'!$I$6-'СЕТ СН'!$I$22</f>
        <v>1559.37120452</v>
      </c>
      <c r="G135" s="36">
        <f>SUMIFS(СВЦЭМ!$C$33:$C$776,СВЦЭМ!$A$33:$A$776,$A135,СВЦЭМ!$B$33:$B$776,G$119)+'СЕТ СН'!$I$12+СВЦЭМ!$D$10+'СЕТ СН'!$I$6-'СЕТ СН'!$I$22</f>
        <v>1569.8137487600002</v>
      </c>
      <c r="H135" s="36">
        <f>SUMIFS(СВЦЭМ!$C$33:$C$776,СВЦЭМ!$A$33:$A$776,$A135,СВЦЭМ!$B$33:$B$776,H$119)+'СЕТ СН'!$I$12+СВЦЭМ!$D$10+'СЕТ СН'!$I$6-'СЕТ СН'!$I$22</f>
        <v>1569.5880966899999</v>
      </c>
      <c r="I135" s="36">
        <f>SUMIFS(СВЦЭМ!$C$33:$C$776,СВЦЭМ!$A$33:$A$776,$A135,СВЦЭМ!$B$33:$B$776,I$119)+'СЕТ СН'!$I$12+СВЦЭМ!$D$10+'СЕТ СН'!$I$6-'СЕТ СН'!$I$22</f>
        <v>1524.5140519300001</v>
      </c>
      <c r="J135" s="36">
        <f>SUMIFS(СВЦЭМ!$C$33:$C$776,СВЦЭМ!$A$33:$A$776,$A135,СВЦЭМ!$B$33:$B$776,J$119)+'СЕТ СН'!$I$12+СВЦЭМ!$D$10+'СЕТ СН'!$I$6-'СЕТ СН'!$I$22</f>
        <v>1464.9361101700001</v>
      </c>
      <c r="K135" s="36">
        <f>SUMIFS(СВЦЭМ!$C$33:$C$776,СВЦЭМ!$A$33:$A$776,$A135,СВЦЭМ!$B$33:$B$776,K$119)+'СЕТ СН'!$I$12+СВЦЭМ!$D$10+'СЕТ СН'!$I$6-'СЕТ СН'!$I$22</f>
        <v>1386.3933636100001</v>
      </c>
      <c r="L135" s="36">
        <f>SUMIFS(СВЦЭМ!$C$33:$C$776,СВЦЭМ!$A$33:$A$776,$A135,СВЦЭМ!$B$33:$B$776,L$119)+'СЕТ СН'!$I$12+СВЦЭМ!$D$10+'СЕТ СН'!$I$6-'СЕТ СН'!$I$22</f>
        <v>1338.9777600500001</v>
      </c>
      <c r="M135" s="36">
        <f>SUMIFS(СВЦЭМ!$C$33:$C$776,СВЦЭМ!$A$33:$A$776,$A135,СВЦЭМ!$B$33:$B$776,M$119)+'СЕТ СН'!$I$12+СВЦЭМ!$D$10+'СЕТ СН'!$I$6-'СЕТ СН'!$I$22</f>
        <v>1337.5958802499999</v>
      </c>
      <c r="N135" s="36">
        <f>SUMIFS(СВЦЭМ!$C$33:$C$776,СВЦЭМ!$A$33:$A$776,$A135,СВЦЭМ!$B$33:$B$776,N$119)+'СЕТ СН'!$I$12+СВЦЭМ!$D$10+'СЕТ СН'!$I$6-'СЕТ СН'!$I$22</f>
        <v>1340.8496505200001</v>
      </c>
      <c r="O135" s="36">
        <f>SUMIFS(СВЦЭМ!$C$33:$C$776,СВЦЭМ!$A$33:$A$776,$A135,СВЦЭМ!$B$33:$B$776,O$119)+'СЕТ СН'!$I$12+СВЦЭМ!$D$10+'СЕТ СН'!$I$6-'СЕТ СН'!$I$22</f>
        <v>1351.6725223200001</v>
      </c>
      <c r="P135" s="36">
        <f>SUMIFS(СВЦЭМ!$C$33:$C$776,СВЦЭМ!$A$33:$A$776,$A135,СВЦЭМ!$B$33:$B$776,P$119)+'СЕТ СН'!$I$12+СВЦЭМ!$D$10+'СЕТ СН'!$I$6-'СЕТ СН'!$I$22</f>
        <v>1350.5347909699999</v>
      </c>
      <c r="Q135" s="36">
        <f>SUMIFS(СВЦЭМ!$C$33:$C$776,СВЦЭМ!$A$33:$A$776,$A135,СВЦЭМ!$B$33:$B$776,Q$119)+'СЕТ СН'!$I$12+СВЦЭМ!$D$10+'СЕТ СН'!$I$6-'СЕТ СН'!$I$22</f>
        <v>1352.8675578699999</v>
      </c>
      <c r="R135" s="36">
        <f>SUMIFS(СВЦЭМ!$C$33:$C$776,СВЦЭМ!$A$33:$A$776,$A135,СВЦЭМ!$B$33:$B$776,R$119)+'СЕТ СН'!$I$12+СВЦЭМ!$D$10+'СЕТ СН'!$I$6-'СЕТ СН'!$I$22</f>
        <v>1351.8199886500001</v>
      </c>
      <c r="S135" s="36">
        <f>SUMIFS(СВЦЭМ!$C$33:$C$776,СВЦЭМ!$A$33:$A$776,$A135,СВЦЭМ!$B$33:$B$776,S$119)+'СЕТ СН'!$I$12+СВЦЭМ!$D$10+'СЕТ СН'!$I$6-'СЕТ СН'!$I$22</f>
        <v>1353.1755693999999</v>
      </c>
      <c r="T135" s="36">
        <f>SUMIFS(СВЦЭМ!$C$33:$C$776,СВЦЭМ!$A$33:$A$776,$A135,СВЦЭМ!$B$33:$B$776,T$119)+'СЕТ СН'!$I$12+СВЦЭМ!$D$10+'СЕТ СН'!$I$6-'СЕТ СН'!$I$22</f>
        <v>1346.6289474</v>
      </c>
      <c r="U135" s="36">
        <f>SUMIFS(СВЦЭМ!$C$33:$C$776,СВЦЭМ!$A$33:$A$776,$A135,СВЦЭМ!$B$33:$B$776,U$119)+'СЕТ СН'!$I$12+СВЦЭМ!$D$10+'СЕТ СН'!$I$6-'СЕТ СН'!$I$22</f>
        <v>1338.6043472199999</v>
      </c>
      <c r="V135" s="36">
        <f>SUMIFS(СВЦЭМ!$C$33:$C$776,СВЦЭМ!$A$33:$A$776,$A135,СВЦЭМ!$B$33:$B$776,V$119)+'СЕТ СН'!$I$12+СВЦЭМ!$D$10+'СЕТ СН'!$I$6-'СЕТ СН'!$I$22</f>
        <v>1300.89597138</v>
      </c>
      <c r="W135" s="36">
        <f>SUMIFS(СВЦЭМ!$C$33:$C$776,СВЦЭМ!$A$33:$A$776,$A135,СВЦЭМ!$B$33:$B$776,W$119)+'СЕТ СН'!$I$12+СВЦЭМ!$D$10+'СЕТ СН'!$I$6-'СЕТ СН'!$I$22</f>
        <v>1300.0008001000001</v>
      </c>
      <c r="X135" s="36">
        <f>SUMIFS(СВЦЭМ!$C$33:$C$776,СВЦЭМ!$A$33:$A$776,$A135,СВЦЭМ!$B$33:$B$776,X$119)+'СЕТ СН'!$I$12+СВЦЭМ!$D$10+'СЕТ СН'!$I$6-'СЕТ СН'!$I$22</f>
        <v>1354.5527917200002</v>
      </c>
      <c r="Y135" s="36">
        <f>SUMIFS(СВЦЭМ!$C$33:$C$776,СВЦЭМ!$A$33:$A$776,$A135,СВЦЭМ!$B$33:$B$776,Y$119)+'СЕТ СН'!$I$12+СВЦЭМ!$D$10+'СЕТ СН'!$I$6-'СЕТ СН'!$I$22</f>
        <v>1427.68918287</v>
      </c>
    </row>
    <row r="136" spans="1:25" ht="15.75" x14ac:dyDescent="0.2">
      <c r="A136" s="35">
        <f t="shared" si="3"/>
        <v>43999</v>
      </c>
      <c r="B136" s="36">
        <f>SUMIFS(СВЦЭМ!$C$33:$C$776,СВЦЭМ!$A$33:$A$776,$A136,СВЦЭМ!$B$33:$B$776,B$119)+'СЕТ СН'!$I$12+СВЦЭМ!$D$10+'СЕТ СН'!$I$6-'СЕТ СН'!$I$22</f>
        <v>1546.71953525</v>
      </c>
      <c r="C136" s="36">
        <f>SUMIFS(СВЦЭМ!$C$33:$C$776,СВЦЭМ!$A$33:$A$776,$A136,СВЦЭМ!$B$33:$B$776,C$119)+'СЕТ СН'!$I$12+СВЦЭМ!$D$10+'СЕТ СН'!$I$6-'СЕТ СН'!$I$22</f>
        <v>1586.05348366</v>
      </c>
      <c r="D136" s="36">
        <f>SUMIFS(СВЦЭМ!$C$33:$C$776,СВЦЭМ!$A$33:$A$776,$A136,СВЦЭМ!$B$33:$B$776,D$119)+'СЕТ СН'!$I$12+СВЦЭМ!$D$10+'СЕТ СН'!$I$6-'СЕТ СН'!$I$22</f>
        <v>1568.71842313</v>
      </c>
      <c r="E136" s="36">
        <f>SUMIFS(СВЦЭМ!$C$33:$C$776,СВЦЭМ!$A$33:$A$776,$A136,СВЦЭМ!$B$33:$B$776,E$119)+'СЕТ СН'!$I$12+СВЦЭМ!$D$10+'СЕТ СН'!$I$6-'СЕТ СН'!$I$22</f>
        <v>1553.68168827</v>
      </c>
      <c r="F136" s="36">
        <f>SUMIFS(СВЦЭМ!$C$33:$C$776,СВЦЭМ!$A$33:$A$776,$A136,СВЦЭМ!$B$33:$B$776,F$119)+'СЕТ СН'!$I$12+СВЦЭМ!$D$10+'СЕТ СН'!$I$6-'СЕТ СН'!$I$22</f>
        <v>1547.9843928400001</v>
      </c>
      <c r="G136" s="36">
        <f>SUMIFS(СВЦЭМ!$C$33:$C$776,СВЦЭМ!$A$33:$A$776,$A136,СВЦЭМ!$B$33:$B$776,G$119)+'СЕТ СН'!$I$12+СВЦЭМ!$D$10+'СЕТ СН'!$I$6-'СЕТ СН'!$I$22</f>
        <v>1558.8642518300001</v>
      </c>
      <c r="H136" s="36">
        <f>SUMIFS(СВЦЭМ!$C$33:$C$776,СВЦЭМ!$A$33:$A$776,$A136,СВЦЭМ!$B$33:$B$776,H$119)+'СЕТ СН'!$I$12+СВЦЭМ!$D$10+'СЕТ СН'!$I$6-'СЕТ СН'!$I$22</f>
        <v>1590.4491283</v>
      </c>
      <c r="I136" s="36">
        <f>SUMIFS(СВЦЭМ!$C$33:$C$776,СВЦЭМ!$A$33:$A$776,$A136,СВЦЭМ!$B$33:$B$776,I$119)+'СЕТ СН'!$I$12+СВЦЭМ!$D$10+'СЕТ СН'!$I$6-'СЕТ СН'!$I$22</f>
        <v>1563.5407067000001</v>
      </c>
      <c r="J136" s="36">
        <f>SUMIFS(СВЦЭМ!$C$33:$C$776,СВЦЭМ!$A$33:$A$776,$A136,СВЦЭМ!$B$33:$B$776,J$119)+'СЕТ СН'!$I$12+СВЦЭМ!$D$10+'СЕТ СН'!$I$6-'СЕТ СН'!$I$22</f>
        <v>1504.04002446</v>
      </c>
      <c r="K136" s="36">
        <f>SUMIFS(СВЦЭМ!$C$33:$C$776,СВЦЭМ!$A$33:$A$776,$A136,СВЦЭМ!$B$33:$B$776,K$119)+'СЕТ СН'!$I$12+СВЦЭМ!$D$10+'СЕТ СН'!$I$6-'СЕТ СН'!$I$22</f>
        <v>1408.7789690499999</v>
      </c>
      <c r="L136" s="36">
        <f>SUMIFS(СВЦЭМ!$C$33:$C$776,СВЦЭМ!$A$33:$A$776,$A136,СВЦЭМ!$B$33:$B$776,L$119)+'СЕТ СН'!$I$12+СВЦЭМ!$D$10+'СЕТ СН'!$I$6-'СЕТ СН'!$I$22</f>
        <v>1335.7478665799999</v>
      </c>
      <c r="M136" s="36">
        <f>SUMIFS(СВЦЭМ!$C$33:$C$776,СВЦЭМ!$A$33:$A$776,$A136,СВЦЭМ!$B$33:$B$776,M$119)+'СЕТ СН'!$I$12+СВЦЭМ!$D$10+'СЕТ СН'!$I$6-'СЕТ СН'!$I$22</f>
        <v>1323.98738632</v>
      </c>
      <c r="N136" s="36">
        <f>SUMIFS(СВЦЭМ!$C$33:$C$776,СВЦЭМ!$A$33:$A$776,$A136,СВЦЭМ!$B$33:$B$776,N$119)+'СЕТ СН'!$I$12+СВЦЭМ!$D$10+'СЕТ СН'!$I$6-'СЕТ СН'!$I$22</f>
        <v>1328.58010044</v>
      </c>
      <c r="O136" s="36">
        <f>SUMIFS(СВЦЭМ!$C$33:$C$776,СВЦЭМ!$A$33:$A$776,$A136,СВЦЭМ!$B$33:$B$776,O$119)+'СЕТ СН'!$I$12+СВЦЭМ!$D$10+'СЕТ СН'!$I$6-'СЕТ СН'!$I$22</f>
        <v>1341.3854399699999</v>
      </c>
      <c r="P136" s="36">
        <f>SUMIFS(СВЦЭМ!$C$33:$C$776,СВЦЭМ!$A$33:$A$776,$A136,СВЦЭМ!$B$33:$B$776,P$119)+'СЕТ СН'!$I$12+СВЦЭМ!$D$10+'СЕТ СН'!$I$6-'СЕТ СН'!$I$22</f>
        <v>1357.2083122700001</v>
      </c>
      <c r="Q136" s="36">
        <f>SUMIFS(СВЦЭМ!$C$33:$C$776,СВЦЭМ!$A$33:$A$776,$A136,СВЦЭМ!$B$33:$B$776,Q$119)+'СЕТ СН'!$I$12+СВЦЭМ!$D$10+'СЕТ СН'!$I$6-'СЕТ СН'!$I$22</f>
        <v>1345.5378687800001</v>
      </c>
      <c r="R136" s="36">
        <f>SUMIFS(СВЦЭМ!$C$33:$C$776,СВЦЭМ!$A$33:$A$776,$A136,СВЦЭМ!$B$33:$B$776,R$119)+'СЕТ СН'!$I$12+СВЦЭМ!$D$10+'СЕТ СН'!$I$6-'СЕТ СН'!$I$22</f>
        <v>1341.5846162</v>
      </c>
      <c r="S136" s="36">
        <f>SUMIFS(СВЦЭМ!$C$33:$C$776,СВЦЭМ!$A$33:$A$776,$A136,СВЦЭМ!$B$33:$B$776,S$119)+'СЕТ СН'!$I$12+СВЦЭМ!$D$10+'СЕТ СН'!$I$6-'СЕТ СН'!$I$22</f>
        <v>1343.1799228700002</v>
      </c>
      <c r="T136" s="36">
        <f>SUMIFS(СВЦЭМ!$C$33:$C$776,СВЦЭМ!$A$33:$A$776,$A136,СВЦЭМ!$B$33:$B$776,T$119)+'СЕТ СН'!$I$12+СВЦЭМ!$D$10+'СЕТ СН'!$I$6-'СЕТ СН'!$I$22</f>
        <v>1353.6491905799999</v>
      </c>
      <c r="U136" s="36">
        <f>SUMIFS(СВЦЭМ!$C$33:$C$776,СВЦЭМ!$A$33:$A$776,$A136,СВЦЭМ!$B$33:$B$776,U$119)+'СЕТ СН'!$I$12+СВЦЭМ!$D$10+'СЕТ СН'!$I$6-'СЕТ СН'!$I$22</f>
        <v>1338.2187969500001</v>
      </c>
      <c r="V136" s="36">
        <f>SUMIFS(СВЦЭМ!$C$33:$C$776,СВЦЭМ!$A$33:$A$776,$A136,СВЦЭМ!$B$33:$B$776,V$119)+'СЕТ СН'!$I$12+СВЦЭМ!$D$10+'СЕТ СН'!$I$6-'СЕТ СН'!$I$22</f>
        <v>1331.5617938599999</v>
      </c>
      <c r="W136" s="36">
        <f>SUMIFS(СВЦЭМ!$C$33:$C$776,СВЦЭМ!$A$33:$A$776,$A136,СВЦЭМ!$B$33:$B$776,W$119)+'СЕТ СН'!$I$12+СВЦЭМ!$D$10+'СЕТ СН'!$I$6-'СЕТ СН'!$I$22</f>
        <v>1336.9476912600001</v>
      </c>
      <c r="X136" s="36">
        <f>SUMIFS(СВЦЭМ!$C$33:$C$776,СВЦЭМ!$A$33:$A$776,$A136,СВЦЭМ!$B$33:$B$776,X$119)+'СЕТ СН'!$I$12+СВЦЭМ!$D$10+'СЕТ СН'!$I$6-'СЕТ СН'!$I$22</f>
        <v>1381.4217106800002</v>
      </c>
      <c r="Y136" s="36">
        <f>SUMIFS(СВЦЭМ!$C$33:$C$776,СВЦЭМ!$A$33:$A$776,$A136,СВЦЭМ!$B$33:$B$776,Y$119)+'СЕТ СН'!$I$12+СВЦЭМ!$D$10+'СЕТ СН'!$I$6-'СЕТ СН'!$I$22</f>
        <v>1464.3124800400001</v>
      </c>
    </row>
    <row r="137" spans="1:25" ht="15.75" x14ac:dyDescent="0.2">
      <c r="A137" s="35">
        <f t="shared" si="3"/>
        <v>44000</v>
      </c>
      <c r="B137" s="36">
        <f>SUMIFS(СВЦЭМ!$C$33:$C$776,СВЦЭМ!$A$33:$A$776,$A137,СВЦЭМ!$B$33:$B$776,B$119)+'СЕТ СН'!$I$12+СВЦЭМ!$D$10+'СЕТ СН'!$I$6-'СЕТ СН'!$I$22</f>
        <v>1436.67799459</v>
      </c>
      <c r="C137" s="36">
        <f>SUMIFS(СВЦЭМ!$C$33:$C$776,СВЦЭМ!$A$33:$A$776,$A137,СВЦЭМ!$B$33:$B$776,C$119)+'СЕТ СН'!$I$12+СВЦЭМ!$D$10+'СЕТ СН'!$I$6-'СЕТ СН'!$I$22</f>
        <v>1412.9157286899999</v>
      </c>
      <c r="D137" s="36">
        <f>SUMIFS(СВЦЭМ!$C$33:$C$776,СВЦЭМ!$A$33:$A$776,$A137,СВЦЭМ!$B$33:$B$776,D$119)+'СЕТ СН'!$I$12+СВЦЭМ!$D$10+'СЕТ СН'!$I$6-'СЕТ СН'!$I$22</f>
        <v>1440.99925039</v>
      </c>
      <c r="E137" s="36">
        <f>SUMIFS(СВЦЭМ!$C$33:$C$776,СВЦЭМ!$A$33:$A$776,$A137,СВЦЭМ!$B$33:$B$776,E$119)+'СЕТ СН'!$I$12+СВЦЭМ!$D$10+'СЕТ СН'!$I$6-'СЕТ СН'!$I$22</f>
        <v>1451.01828813</v>
      </c>
      <c r="F137" s="36">
        <f>SUMIFS(СВЦЭМ!$C$33:$C$776,СВЦЭМ!$A$33:$A$776,$A137,СВЦЭМ!$B$33:$B$776,F$119)+'СЕТ СН'!$I$12+СВЦЭМ!$D$10+'СЕТ СН'!$I$6-'СЕТ СН'!$I$22</f>
        <v>1450.5392074000001</v>
      </c>
      <c r="G137" s="36">
        <f>SUMIFS(СВЦЭМ!$C$33:$C$776,СВЦЭМ!$A$33:$A$776,$A137,СВЦЭМ!$B$33:$B$776,G$119)+'СЕТ СН'!$I$12+СВЦЭМ!$D$10+'СЕТ СН'!$I$6-'СЕТ СН'!$I$22</f>
        <v>1565.48745364</v>
      </c>
      <c r="H137" s="36">
        <f>SUMIFS(СВЦЭМ!$C$33:$C$776,СВЦЭМ!$A$33:$A$776,$A137,СВЦЭМ!$B$33:$B$776,H$119)+'СЕТ СН'!$I$12+СВЦЭМ!$D$10+'СЕТ СН'!$I$6-'СЕТ СН'!$I$22</f>
        <v>1525.23629261</v>
      </c>
      <c r="I137" s="36">
        <f>SUMIFS(СВЦЭМ!$C$33:$C$776,СВЦЭМ!$A$33:$A$776,$A137,СВЦЭМ!$B$33:$B$776,I$119)+'СЕТ СН'!$I$12+СВЦЭМ!$D$10+'СЕТ СН'!$I$6-'СЕТ СН'!$I$22</f>
        <v>1518.4917752199999</v>
      </c>
      <c r="J137" s="36">
        <f>SUMIFS(СВЦЭМ!$C$33:$C$776,СВЦЭМ!$A$33:$A$776,$A137,СВЦЭМ!$B$33:$B$776,J$119)+'СЕТ СН'!$I$12+СВЦЭМ!$D$10+'СЕТ СН'!$I$6-'СЕТ СН'!$I$22</f>
        <v>1519.5136463700001</v>
      </c>
      <c r="K137" s="36">
        <f>SUMIFS(СВЦЭМ!$C$33:$C$776,СВЦЭМ!$A$33:$A$776,$A137,СВЦЭМ!$B$33:$B$776,K$119)+'СЕТ СН'!$I$12+СВЦЭМ!$D$10+'СЕТ СН'!$I$6-'СЕТ СН'!$I$22</f>
        <v>1438.2159402</v>
      </c>
      <c r="L137" s="36">
        <f>SUMIFS(СВЦЭМ!$C$33:$C$776,СВЦЭМ!$A$33:$A$776,$A137,СВЦЭМ!$B$33:$B$776,L$119)+'СЕТ СН'!$I$12+СВЦЭМ!$D$10+'СЕТ СН'!$I$6-'СЕТ СН'!$I$22</f>
        <v>1380.57026122</v>
      </c>
      <c r="M137" s="36">
        <f>SUMIFS(СВЦЭМ!$C$33:$C$776,СВЦЭМ!$A$33:$A$776,$A137,СВЦЭМ!$B$33:$B$776,M$119)+'СЕТ СН'!$I$12+СВЦЭМ!$D$10+'СЕТ СН'!$I$6-'СЕТ СН'!$I$22</f>
        <v>1365.51768702</v>
      </c>
      <c r="N137" s="36">
        <f>SUMIFS(СВЦЭМ!$C$33:$C$776,СВЦЭМ!$A$33:$A$776,$A137,СВЦЭМ!$B$33:$B$776,N$119)+'СЕТ СН'!$I$12+СВЦЭМ!$D$10+'СЕТ СН'!$I$6-'СЕТ СН'!$I$22</f>
        <v>1380.7127648000001</v>
      </c>
      <c r="O137" s="36">
        <f>SUMIFS(СВЦЭМ!$C$33:$C$776,СВЦЭМ!$A$33:$A$776,$A137,СВЦЭМ!$B$33:$B$776,O$119)+'СЕТ СН'!$I$12+СВЦЭМ!$D$10+'СЕТ СН'!$I$6-'СЕТ СН'!$I$22</f>
        <v>1395.8705852000001</v>
      </c>
      <c r="P137" s="36">
        <f>SUMIFS(СВЦЭМ!$C$33:$C$776,СВЦЭМ!$A$33:$A$776,$A137,СВЦЭМ!$B$33:$B$776,P$119)+'СЕТ СН'!$I$12+СВЦЭМ!$D$10+'СЕТ СН'!$I$6-'СЕТ СН'!$I$22</f>
        <v>1390.9359194900001</v>
      </c>
      <c r="Q137" s="36">
        <f>SUMIFS(СВЦЭМ!$C$33:$C$776,СВЦЭМ!$A$33:$A$776,$A137,СВЦЭМ!$B$33:$B$776,Q$119)+'СЕТ СН'!$I$12+СВЦЭМ!$D$10+'СЕТ СН'!$I$6-'СЕТ СН'!$I$22</f>
        <v>1394.2365908300001</v>
      </c>
      <c r="R137" s="36">
        <f>SUMIFS(СВЦЭМ!$C$33:$C$776,СВЦЭМ!$A$33:$A$776,$A137,СВЦЭМ!$B$33:$B$776,R$119)+'СЕТ СН'!$I$12+СВЦЭМ!$D$10+'СЕТ СН'!$I$6-'СЕТ СН'!$I$22</f>
        <v>1391.3791235799999</v>
      </c>
      <c r="S137" s="36">
        <f>SUMIFS(СВЦЭМ!$C$33:$C$776,СВЦЭМ!$A$33:$A$776,$A137,СВЦЭМ!$B$33:$B$776,S$119)+'СЕТ СН'!$I$12+СВЦЭМ!$D$10+'СЕТ СН'!$I$6-'СЕТ СН'!$I$22</f>
        <v>1403.9229548000001</v>
      </c>
      <c r="T137" s="36">
        <f>SUMIFS(СВЦЭМ!$C$33:$C$776,СВЦЭМ!$A$33:$A$776,$A137,СВЦЭМ!$B$33:$B$776,T$119)+'СЕТ СН'!$I$12+СВЦЭМ!$D$10+'СЕТ СН'!$I$6-'СЕТ СН'!$I$22</f>
        <v>1399.96798597</v>
      </c>
      <c r="U137" s="36">
        <f>SUMIFS(СВЦЭМ!$C$33:$C$776,СВЦЭМ!$A$33:$A$776,$A137,СВЦЭМ!$B$33:$B$776,U$119)+'СЕТ СН'!$I$12+СВЦЭМ!$D$10+'СЕТ СН'!$I$6-'СЕТ СН'!$I$22</f>
        <v>1400.2619700300002</v>
      </c>
      <c r="V137" s="36">
        <f>SUMIFS(СВЦЭМ!$C$33:$C$776,СВЦЭМ!$A$33:$A$776,$A137,СВЦЭМ!$B$33:$B$776,V$119)+'СЕТ СН'!$I$12+СВЦЭМ!$D$10+'СЕТ СН'!$I$6-'СЕТ СН'!$I$22</f>
        <v>1381.33378872</v>
      </c>
      <c r="W137" s="36">
        <f>SUMIFS(СВЦЭМ!$C$33:$C$776,СВЦЭМ!$A$33:$A$776,$A137,СВЦЭМ!$B$33:$B$776,W$119)+'СЕТ СН'!$I$12+СВЦЭМ!$D$10+'СЕТ СН'!$I$6-'СЕТ СН'!$I$22</f>
        <v>1374.08765343</v>
      </c>
      <c r="X137" s="36">
        <f>SUMIFS(СВЦЭМ!$C$33:$C$776,СВЦЭМ!$A$33:$A$776,$A137,СВЦЭМ!$B$33:$B$776,X$119)+'СЕТ СН'!$I$12+СВЦЭМ!$D$10+'СЕТ СН'!$I$6-'СЕТ СН'!$I$22</f>
        <v>1418.0590122200001</v>
      </c>
      <c r="Y137" s="36">
        <f>SUMIFS(СВЦЭМ!$C$33:$C$776,СВЦЭМ!$A$33:$A$776,$A137,СВЦЭМ!$B$33:$B$776,Y$119)+'СЕТ СН'!$I$12+СВЦЭМ!$D$10+'СЕТ СН'!$I$6-'СЕТ СН'!$I$22</f>
        <v>1428.2192571599999</v>
      </c>
    </row>
    <row r="138" spans="1:25" ht="15.75" x14ac:dyDescent="0.2">
      <c r="A138" s="35">
        <f t="shared" si="3"/>
        <v>44001</v>
      </c>
      <c r="B138" s="36">
        <f>SUMIFS(СВЦЭМ!$C$33:$C$776,СВЦЭМ!$A$33:$A$776,$A138,СВЦЭМ!$B$33:$B$776,B$119)+'СЕТ СН'!$I$12+СВЦЭМ!$D$10+'СЕТ СН'!$I$6-'СЕТ СН'!$I$22</f>
        <v>1537.83765371</v>
      </c>
      <c r="C138" s="36">
        <f>SUMIFS(СВЦЭМ!$C$33:$C$776,СВЦЭМ!$A$33:$A$776,$A138,СВЦЭМ!$B$33:$B$776,C$119)+'СЕТ СН'!$I$12+СВЦЭМ!$D$10+'СЕТ СН'!$I$6-'СЕТ СН'!$I$22</f>
        <v>1574.5030287899999</v>
      </c>
      <c r="D138" s="36">
        <f>SUMIFS(СВЦЭМ!$C$33:$C$776,СВЦЭМ!$A$33:$A$776,$A138,СВЦЭМ!$B$33:$B$776,D$119)+'СЕТ СН'!$I$12+СВЦЭМ!$D$10+'СЕТ СН'!$I$6-'СЕТ СН'!$I$22</f>
        <v>1580.84977299</v>
      </c>
      <c r="E138" s="36">
        <f>SUMIFS(СВЦЭМ!$C$33:$C$776,СВЦЭМ!$A$33:$A$776,$A138,СВЦЭМ!$B$33:$B$776,E$119)+'СЕТ СН'!$I$12+СВЦЭМ!$D$10+'СЕТ СН'!$I$6-'СЕТ СН'!$I$22</f>
        <v>1569.81968259</v>
      </c>
      <c r="F138" s="36">
        <f>SUMIFS(СВЦЭМ!$C$33:$C$776,СВЦЭМ!$A$33:$A$776,$A138,СВЦЭМ!$B$33:$B$776,F$119)+'СЕТ СН'!$I$12+СВЦЭМ!$D$10+'СЕТ СН'!$I$6-'СЕТ СН'!$I$22</f>
        <v>1565.4137246</v>
      </c>
      <c r="G138" s="36">
        <f>SUMIFS(СВЦЭМ!$C$33:$C$776,СВЦЭМ!$A$33:$A$776,$A138,СВЦЭМ!$B$33:$B$776,G$119)+'СЕТ СН'!$I$12+СВЦЭМ!$D$10+'СЕТ СН'!$I$6-'СЕТ СН'!$I$22</f>
        <v>1573.9839421000001</v>
      </c>
      <c r="H138" s="36">
        <f>SUMIFS(СВЦЭМ!$C$33:$C$776,СВЦЭМ!$A$33:$A$776,$A138,СВЦЭМ!$B$33:$B$776,H$119)+'СЕТ СН'!$I$12+СВЦЭМ!$D$10+'СЕТ СН'!$I$6-'СЕТ СН'!$I$22</f>
        <v>1590.8889114399999</v>
      </c>
      <c r="I138" s="36">
        <f>SUMIFS(СВЦЭМ!$C$33:$C$776,СВЦЭМ!$A$33:$A$776,$A138,СВЦЭМ!$B$33:$B$776,I$119)+'СЕТ СН'!$I$12+СВЦЭМ!$D$10+'СЕТ СН'!$I$6-'СЕТ СН'!$I$22</f>
        <v>1575.75767922</v>
      </c>
      <c r="J138" s="36">
        <f>SUMIFS(СВЦЭМ!$C$33:$C$776,СВЦЭМ!$A$33:$A$776,$A138,СВЦЭМ!$B$33:$B$776,J$119)+'СЕТ СН'!$I$12+СВЦЭМ!$D$10+'СЕТ СН'!$I$6-'СЕТ СН'!$I$22</f>
        <v>1472.84056377</v>
      </c>
      <c r="K138" s="36">
        <f>SUMIFS(СВЦЭМ!$C$33:$C$776,СВЦЭМ!$A$33:$A$776,$A138,СВЦЭМ!$B$33:$B$776,K$119)+'СЕТ СН'!$I$12+СВЦЭМ!$D$10+'СЕТ СН'!$I$6-'СЕТ СН'!$I$22</f>
        <v>1385.0546242800001</v>
      </c>
      <c r="L138" s="36">
        <f>SUMIFS(СВЦЭМ!$C$33:$C$776,СВЦЭМ!$A$33:$A$776,$A138,СВЦЭМ!$B$33:$B$776,L$119)+'СЕТ СН'!$I$12+СВЦЭМ!$D$10+'СЕТ СН'!$I$6-'СЕТ СН'!$I$22</f>
        <v>1337.6091660500001</v>
      </c>
      <c r="M138" s="36">
        <f>SUMIFS(СВЦЭМ!$C$33:$C$776,СВЦЭМ!$A$33:$A$776,$A138,СВЦЭМ!$B$33:$B$776,M$119)+'СЕТ СН'!$I$12+СВЦЭМ!$D$10+'СЕТ СН'!$I$6-'СЕТ СН'!$I$22</f>
        <v>1336.5702859200001</v>
      </c>
      <c r="N138" s="36">
        <f>SUMIFS(СВЦЭМ!$C$33:$C$776,СВЦЭМ!$A$33:$A$776,$A138,СВЦЭМ!$B$33:$B$776,N$119)+'СЕТ СН'!$I$12+СВЦЭМ!$D$10+'СЕТ СН'!$I$6-'СЕТ СН'!$I$22</f>
        <v>1337.4228816899999</v>
      </c>
      <c r="O138" s="36">
        <f>SUMIFS(СВЦЭМ!$C$33:$C$776,СВЦЭМ!$A$33:$A$776,$A138,СВЦЭМ!$B$33:$B$776,O$119)+'СЕТ СН'!$I$12+СВЦЭМ!$D$10+'СЕТ СН'!$I$6-'СЕТ СН'!$I$22</f>
        <v>1354.9661255199999</v>
      </c>
      <c r="P138" s="36">
        <f>SUMIFS(СВЦЭМ!$C$33:$C$776,СВЦЭМ!$A$33:$A$776,$A138,СВЦЭМ!$B$33:$B$776,P$119)+'СЕТ СН'!$I$12+СВЦЭМ!$D$10+'СЕТ СН'!$I$6-'СЕТ СН'!$I$22</f>
        <v>1344.3326352300001</v>
      </c>
      <c r="Q138" s="36">
        <f>SUMIFS(СВЦЭМ!$C$33:$C$776,СВЦЭМ!$A$33:$A$776,$A138,СВЦЭМ!$B$33:$B$776,Q$119)+'СЕТ СН'!$I$12+СВЦЭМ!$D$10+'СЕТ СН'!$I$6-'СЕТ СН'!$I$22</f>
        <v>1354.0548263200001</v>
      </c>
      <c r="R138" s="36">
        <f>SUMIFS(СВЦЭМ!$C$33:$C$776,СВЦЭМ!$A$33:$A$776,$A138,СВЦЭМ!$B$33:$B$776,R$119)+'СЕТ СН'!$I$12+СВЦЭМ!$D$10+'СЕТ СН'!$I$6-'СЕТ СН'!$I$22</f>
        <v>1350.07851555</v>
      </c>
      <c r="S138" s="36">
        <f>SUMIFS(СВЦЭМ!$C$33:$C$776,СВЦЭМ!$A$33:$A$776,$A138,СВЦЭМ!$B$33:$B$776,S$119)+'СЕТ СН'!$I$12+СВЦЭМ!$D$10+'СЕТ СН'!$I$6-'СЕТ СН'!$I$22</f>
        <v>1372.3637734200001</v>
      </c>
      <c r="T138" s="36">
        <f>SUMIFS(СВЦЭМ!$C$33:$C$776,СВЦЭМ!$A$33:$A$776,$A138,СВЦЭМ!$B$33:$B$776,T$119)+'СЕТ СН'!$I$12+СВЦЭМ!$D$10+'СЕТ СН'!$I$6-'СЕТ СН'!$I$22</f>
        <v>1367.30436635</v>
      </c>
      <c r="U138" s="36">
        <f>SUMIFS(СВЦЭМ!$C$33:$C$776,СВЦЭМ!$A$33:$A$776,$A138,СВЦЭМ!$B$33:$B$776,U$119)+'СЕТ СН'!$I$12+СВЦЭМ!$D$10+'СЕТ СН'!$I$6-'СЕТ СН'!$I$22</f>
        <v>1357.43205971</v>
      </c>
      <c r="V138" s="36">
        <f>SUMIFS(СВЦЭМ!$C$33:$C$776,СВЦЭМ!$A$33:$A$776,$A138,СВЦЭМ!$B$33:$B$776,V$119)+'СЕТ СН'!$I$12+СВЦЭМ!$D$10+'СЕТ СН'!$I$6-'СЕТ СН'!$I$22</f>
        <v>1336.89126407</v>
      </c>
      <c r="W138" s="36">
        <f>SUMIFS(СВЦЭМ!$C$33:$C$776,СВЦЭМ!$A$33:$A$776,$A138,СВЦЭМ!$B$33:$B$776,W$119)+'СЕТ СН'!$I$12+СВЦЭМ!$D$10+'СЕТ СН'!$I$6-'СЕТ СН'!$I$22</f>
        <v>1336.33576984</v>
      </c>
      <c r="X138" s="36">
        <f>SUMIFS(СВЦЭМ!$C$33:$C$776,СВЦЭМ!$A$33:$A$776,$A138,СВЦЭМ!$B$33:$B$776,X$119)+'СЕТ СН'!$I$12+СВЦЭМ!$D$10+'СЕТ СН'!$I$6-'СЕТ СН'!$I$22</f>
        <v>1383.9740493899999</v>
      </c>
      <c r="Y138" s="36">
        <f>SUMIFS(СВЦЭМ!$C$33:$C$776,СВЦЭМ!$A$33:$A$776,$A138,СВЦЭМ!$B$33:$B$776,Y$119)+'СЕТ СН'!$I$12+СВЦЭМ!$D$10+'СЕТ СН'!$I$6-'СЕТ СН'!$I$22</f>
        <v>1470.3865019899999</v>
      </c>
    </row>
    <row r="139" spans="1:25" ht="15.75" x14ac:dyDescent="0.2">
      <c r="A139" s="35">
        <f t="shared" si="3"/>
        <v>44002</v>
      </c>
      <c r="B139" s="36">
        <f>SUMIFS(СВЦЭМ!$C$33:$C$776,СВЦЭМ!$A$33:$A$776,$A139,СВЦЭМ!$B$33:$B$776,B$119)+'СЕТ СН'!$I$12+СВЦЭМ!$D$10+'СЕТ СН'!$I$6-'СЕТ СН'!$I$22</f>
        <v>1531.5717591100001</v>
      </c>
      <c r="C139" s="36">
        <f>SUMIFS(СВЦЭМ!$C$33:$C$776,СВЦЭМ!$A$33:$A$776,$A139,СВЦЭМ!$B$33:$B$776,C$119)+'СЕТ СН'!$I$12+СВЦЭМ!$D$10+'СЕТ СН'!$I$6-'СЕТ СН'!$I$22</f>
        <v>1560.38659035</v>
      </c>
      <c r="D139" s="36">
        <f>SUMIFS(СВЦЭМ!$C$33:$C$776,СВЦЭМ!$A$33:$A$776,$A139,СВЦЭМ!$B$33:$B$776,D$119)+'СЕТ СН'!$I$12+СВЦЭМ!$D$10+'СЕТ СН'!$I$6-'СЕТ СН'!$I$22</f>
        <v>1563.7628180199999</v>
      </c>
      <c r="E139" s="36">
        <f>SUMIFS(СВЦЭМ!$C$33:$C$776,СВЦЭМ!$A$33:$A$776,$A139,СВЦЭМ!$B$33:$B$776,E$119)+'СЕТ СН'!$I$12+СВЦЭМ!$D$10+'СЕТ СН'!$I$6-'СЕТ СН'!$I$22</f>
        <v>1560.65391572</v>
      </c>
      <c r="F139" s="36">
        <f>SUMIFS(СВЦЭМ!$C$33:$C$776,СВЦЭМ!$A$33:$A$776,$A139,СВЦЭМ!$B$33:$B$776,F$119)+'СЕТ СН'!$I$12+СВЦЭМ!$D$10+'СЕТ СН'!$I$6-'СЕТ СН'!$I$22</f>
        <v>1549.2003130799999</v>
      </c>
      <c r="G139" s="36">
        <f>SUMIFS(СВЦЭМ!$C$33:$C$776,СВЦЭМ!$A$33:$A$776,$A139,СВЦЭМ!$B$33:$B$776,G$119)+'СЕТ СН'!$I$12+СВЦЭМ!$D$10+'СЕТ СН'!$I$6-'СЕТ СН'!$I$22</f>
        <v>1563.71692364</v>
      </c>
      <c r="H139" s="36">
        <f>SUMIFS(СВЦЭМ!$C$33:$C$776,СВЦЭМ!$A$33:$A$776,$A139,СВЦЭМ!$B$33:$B$776,H$119)+'СЕТ СН'!$I$12+СВЦЭМ!$D$10+'СЕТ СН'!$I$6-'СЕТ СН'!$I$22</f>
        <v>1736.84225556</v>
      </c>
      <c r="I139" s="36">
        <f>SUMIFS(СВЦЭМ!$C$33:$C$776,СВЦЭМ!$A$33:$A$776,$A139,СВЦЭМ!$B$33:$B$776,I$119)+'СЕТ СН'!$I$12+СВЦЭМ!$D$10+'СЕТ СН'!$I$6-'СЕТ СН'!$I$22</f>
        <v>1517.96094816</v>
      </c>
      <c r="J139" s="36">
        <f>SUMIFS(СВЦЭМ!$C$33:$C$776,СВЦЭМ!$A$33:$A$776,$A139,СВЦЭМ!$B$33:$B$776,J$119)+'СЕТ СН'!$I$12+СВЦЭМ!$D$10+'СЕТ СН'!$I$6-'СЕТ СН'!$I$22</f>
        <v>1415.45619351</v>
      </c>
      <c r="K139" s="36">
        <f>SUMIFS(СВЦЭМ!$C$33:$C$776,СВЦЭМ!$A$33:$A$776,$A139,СВЦЭМ!$B$33:$B$776,K$119)+'СЕТ СН'!$I$12+СВЦЭМ!$D$10+'СЕТ СН'!$I$6-'СЕТ СН'!$I$22</f>
        <v>1346.18552944</v>
      </c>
      <c r="L139" s="36">
        <f>SUMIFS(СВЦЭМ!$C$33:$C$776,СВЦЭМ!$A$33:$A$776,$A139,СВЦЭМ!$B$33:$B$776,L$119)+'СЕТ СН'!$I$12+СВЦЭМ!$D$10+'СЕТ СН'!$I$6-'СЕТ СН'!$I$22</f>
        <v>1312.8572798099999</v>
      </c>
      <c r="M139" s="36">
        <f>SUMIFS(СВЦЭМ!$C$33:$C$776,СВЦЭМ!$A$33:$A$776,$A139,СВЦЭМ!$B$33:$B$776,M$119)+'СЕТ СН'!$I$12+СВЦЭМ!$D$10+'СЕТ СН'!$I$6-'СЕТ СН'!$I$22</f>
        <v>1312.58014189</v>
      </c>
      <c r="N139" s="36">
        <f>SUMIFS(СВЦЭМ!$C$33:$C$776,СВЦЭМ!$A$33:$A$776,$A139,СВЦЭМ!$B$33:$B$776,N$119)+'СЕТ СН'!$I$12+СВЦЭМ!$D$10+'СЕТ СН'!$I$6-'СЕТ СН'!$I$22</f>
        <v>1316.5364648300001</v>
      </c>
      <c r="O139" s="36">
        <f>SUMIFS(СВЦЭМ!$C$33:$C$776,СВЦЭМ!$A$33:$A$776,$A139,СВЦЭМ!$B$33:$B$776,O$119)+'СЕТ СН'!$I$12+СВЦЭМ!$D$10+'СЕТ СН'!$I$6-'СЕТ СН'!$I$22</f>
        <v>1329.4608818400002</v>
      </c>
      <c r="P139" s="36">
        <f>SUMIFS(СВЦЭМ!$C$33:$C$776,СВЦЭМ!$A$33:$A$776,$A139,СВЦЭМ!$B$33:$B$776,P$119)+'СЕТ СН'!$I$12+СВЦЭМ!$D$10+'СЕТ СН'!$I$6-'СЕТ СН'!$I$22</f>
        <v>1305.3932387099999</v>
      </c>
      <c r="Q139" s="36">
        <f>SUMIFS(СВЦЭМ!$C$33:$C$776,СВЦЭМ!$A$33:$A$776,$A139,СВЦЭМ!$B$33:$B$776,Q$119)+'СЕТ СН'!$I$12+СВЦЭМ!$D$10+'СЕТ СН'!$I$6-'СЕТ СН'!$I$22</f>
        <v>1315.3137698300002</v>
      </c>
      <c r="R139" s="36">
        <f>SUMIFS(СВЦЭМ!$C$33:$C$776,СВЦЭМ!$A$33:$A$776,$A139,СВЦЭМ!$B$33:$B$776,R$119)+'СЕТ СН'!$I$12+СВЦЭМ!$D$10+'СЕТ СН'!$I$6-'СЕТ СН'!$I$22</f>
        <v>1313.7258471600001</v>
      </c>
      <c r="S139" s="36">
        <f>SUMIFS(СВЦЭМ!$C$33:$C$776,СВЦЭМ!$A$33:$A$776,$A139,СВЦЭМ!$B$33:$B$776,S$119)+'СЕТ СН'!$I$12+СВЦЭМ!$D$10+'СЕТ СН'!$I$6-'СЕТ СН'!$I$22</f>
        <v>1336.0990790000001</v>
      </c>
      <c r="T139" s="36">
        <f>SUMIFS(СВЦЭМ!$C$33:$C$776,СВЦЭМ!$A$33:$A$776,$A139,СВЦЭМ!$B$33:$B$776,T$119)+'СЕТ СН'!$I$12+СВЦЭМ!$D$10+'СЕТ СН'!$I$6-'СЕТ СН'!$I$22</f>
        <v>1331.3776741699999</v>
      </c>
      <c r="U139" s="36">
        <f>SUMIFS(СВЦЭМ!$C$33:$C$776,СВЦЭМ!$A$33:$A$776,$A139,СВЦЭМ!$B$33:$B$776,U$119)+'СЕТ СН'!$I$12+СВЦЭМ!$D$10+'СЕТ СН'!$I$6-'СЕТ СН'!$I$22</f>
        <v>1315.5742998999999</v>
      </c>
      <c r="V139" s="36">
        <f>SUMIFS(СВЦЭМ!$C$33:$C$776,СВЦЭМ!$A$33:$A$776,$A139,СВЦЭМ!$B$33:$B$776,V$119)+'СЕТ СН'!$I$12+СВЦЭМ!$D$10+'СЕТ СН'!$I$6-'СЕТ СН'!$I$22</f>
        <v>1296.9429768700002</v>
      </c>
      <c r="W139" s="36">
        <f>SUMIFS(СВЦЭМ!$C$33:$C$776,СВЦЭМ!$A$33:$A$776,$A139,СВЦЭМ!$B$33:$B$776,W$119)+'СЕТ СН'!$I$12+СВЦЭМ!$D$10+'СЕТ СН'!$I$6-'СЕТ СН'!$I$22</f>
        <v>1317.0595445399999</v>
      </c>
      <c r="X139" s="36">
        <f>SUMIFS(СВЦЭМ!$C$33:$C$776,СВЦЭМ!$A$33:$A$776,$A139,СВЦЭМ!$B$33:$B$776,X$119)+'СЕТ СН'!$I$12+СВЦЭМ!$D$10+'СЕТ СН'!$I$6-'СЕТ СН'!$I$22</f>
        <v>1366.7113782000001</v>
      </c>
      <c r="Y139" s="36">
        <f>SUMIFS(СВЦЭМ!$C$33:$C$776,СВЦЭМ!$A$33:$A$776,$A139,СВЦЭМ!$B$33:$B$776,Y$119)+'СЕТ СН'!$I$12+СВЦЭМ!$D$10+'СЕТ СН'!$I$6-'СЕТ СН'!$I$22</f>
        <v>1425.0761661900001</v>
      </c>
    </row>
    <row r="140" spans="1:25" ht="15.75" x14ac:dyDescent="0.2">
      <c r="A140" s="35">
        <f t="shared" si="3"/>
        <v>44003</v>
      </c>
      <c r="B140" s="36">
        <f>SUMIFS(СВЦЭМ!$C$33:$C$776,СВЦЭМ!$A$33:$A$776,$A140,СВЦЭМ!$B$33:$B$776,B$119)+'СЕТ СН'!$I$12+СВЦЭМ!$D$10+'СЕТ СН'!$I$6-'СЕТ СН'!$I$22</f>
        <v>1489.6239593400001</v>
      </c>
      <c r="C140" s="36">
        <f>SUMIFS(СВЦЭМ!$C$33:$C$776,СВЦЭМ!$A$33:$A$776,$A140,СВЦЭМ!$B$33:$B$776,C$119)+'СЕТ СН'!$I$12+СВЦЭМ!$D$10+'СЕТ СН'!$I$6-'СЕТ СН'!$I$22</f>
        <v>1524.4719792000001</v>
      </c>
      <c r="D140" s="36">
        <f>SUMIFS(СВЦЭМ!$C$33:$C$776,СВЦЭМ!$A$33:$A$776,$A140,СВЦЭМ!$B$33:$B$776,D$119)+'СЕТ СН'!$I$12+СВЦЭМ!$D$10+'СЕТ СН'!$I$6-'СЕТ СН'!$I$22</f>
        <v>1558.1129731800002</v>
      </c>
      <c r="E140" s="36">
        <f>SUMIFS(СВЦЭМ!$C$33:$C$776,СВЦЭМ!$A$33:$A$776,$A140,СВЦЭМ!$B$33:$B$776,E$119)+'СЕТ СН'!$I$12+СВЦЭМ!$D$10+'СЕТ СН'!$I$6-'СЕТ СН'!$I$22</f>
        <v>1580.85799898</v>
      </c>
      <c r="F140" s="36">
        <f>SUMIFS(СВЦЭМ!$C$33:$C$776,СВЦЭМ!$A$33:$A$776,$A140,СВЦЭМ!$B$33:$B$776,F$119)+'СЕТ СН'!$I$12+СВЦЭМ!$D$10+'СЕТ СН'!$I$6-'СЕТ СН'!$I$22</f>
        <v>1574.28936006</v>
      </c>
      <c r="G140" s="36">
        <f>SUMIFS(СВЦЭМ!$C$33:$C$776,СВЦЭМ!$A$33:$A$776,$A140,СВЦЭМ!$B$33:$B$776,G$119)+'СЕТ СН'!$I$12+СВЦЭМ!$D$10+'СЕТ СН'!$I$6-'СЕТ СН'!$I$22</f>
        <v>1570.41849759</v>
      </c>
      <c r="H140" s="36">
        <f>SUMIFS(СВЦЭМ!$C$33:$C$776,СВЦЭМ!$A$33:$A$776,$A140,СВЦЭМ!$B$33:$B$776,H$119)+'СЕТ СН'!$I$12+СВЦЭМ!$D$10+'СЕТ СН'!$I$6-'СЕТ СН'!$I$22</f>
        <v>1545.9173757200001</v>
      </c>
      <c r="I140" s="36">
        <f>SUMIFS(СВЦЭМ!$C$33:$C$776,СВЦЭМ!$A$33:$A$776,$A140,СВЦЭМ!$B$33:$B$776,I$119)+'СЕТ СН'!$I$12+СВЦЭМ!$D$10+'СЕТ СН'!$I$6-'СЕТ СН'!$I$22</f>
        <v>1527.1312863799999</v>
      </c>
      <c r="J140" s="36">
        <f>SUMIFS(СВЦЭМ!$C$33:$C$776,СВЦЭМ!$A$33:$A$776,$A140,СВЦЭМ!$B$33:$B$776,J$119)+'СЕТ СН'!$I$12+СВЦЭМ!$D$10+'СЕТ СН'!$I$6-'СЕТ СН'!$I$22</f>
        <v>1478.63009988</v>
      </c>
      <c r="K140" s="36">
        <f>SUMIFS(СВЦЭМ!$C$33:$C$776,СВЦЭМ!$A$33:$A$776,$A140,СВЦЭМ!$B$33:$B$776,K$119)+'СЕТ СН'!$I$12+СВЦЭМ!$D$10+'СЕТ СН'!$I$6-'СЕТ СН'!$I$22</f>
        <v>1409.31329579</v>
      </c>
      <c r="L140" s="36">
        <f>SUMIFS(СВЦЭМ!$C$33:$C$776,СВЦЭМ!$A$33:$A$776,$A140,СВЦЭМ!$B$33:$B$776,L$119)+'СЕТ СН'!$I$12+СВЦЭМ!$D$10+'СЕТ СН'!$I$6-'СЕТ СН'!$I$22</f>
        <v>1345.9417465500001</v>
      </c>
      <c r="M140" s="36">
        <f>SUMIFS(СВЦЭМ!$C$33:$C$776,СВЦЭМ!$A$33:$A$776,$A140,СВЦЭМ!$B$33:$B$776,M$119)+'СЕТ СН'!$I$12+СВЦЭМ!$D$10+'СЕТ СН'!$I$6-'СЕТ СН'!$I$22</f>
        <v>1282.22750479</v>
      </c>
      <c r="N140" s="36">
        <f>SUMIFS(СВЦЭМ!$C$33:$C$776,СВЦЭМ!$A$33:$A$776,$A140,СВЦЭМ!$B$33:$B$776,N$119)+'СЕТ СН'!$I$12+СВЦЭМ!$D$10+'СЕТ СН'!$I$6-'СЕТ СН'!$I$22</f>
        <v>1275.1495886600001</v>
      </c>
      <c r="O140" s="36">
        <f>SUMIFS(СВЦЭМ!$C$33:$C$776,СВЦЭМ!$A$33:$A$776,$A140,СВЦЭМ!$B$33:$B$776,O$119)+'СЕТ СН'!$I$12+СВЦЭМ!$D$10+'СЕТ СН'!$I$6-'СЕТ СН'!$I$22</f>
        <v>1270.99241482</v>
      </c>
      <c r="P140" s="36">
        <f>SUMIFS(СВЦЭМ!$C$33:$C$776,СВЦЭМ!$A$33:$A$776,$A140,СВЦЭМ!$B$33:$B$776,P$119)+'СЕТ СН'!$I$12+СВЦЭМ!$D$10+'СЕТ СН'!$I$6-'СЕТ СН'!$I$22</f>
        <v>1269.9403631499999</v>
      </c>
      <c r="Q140" s="36">
        <f>SUMIFS(СВЦЭМ!$C$33:$C$776,СВЦЭМ!$A$33:$A$776,$A140,СВЦЭМ!$B$33:$B$776,Q$119)+'СЕТ СН'!$I$12+СВЦЭМ!$D$10+'СЕТ СН'!$I$6-'СЕТ СН'!$I$22</f>
        <v>1272.9230958600001</v>
      </c>
      <c r="R140" s="36">
        <f>SUMIFS(СВЦЭМ!$C$33:$C$776,СВЦЭМ!$A$33:$A$776,$A140,СВЦЭМ!$B$33:$B$776,R$119)+'СЕТ СН'!$I$12+СВЦЭМ!$D$10+'СЕТ СН'!$I$6-'СЕТ СН'!$I$22</f>
        <v>1272.1643304899999</v>
      </c>
      <c r="S140" s="36">
        <f>SUMIFS(СВЦЭМ!$C$33:$C$776,СВЦЭМ!$A$33:$A$776,$A140,СВЦЭМ!$B$33:$B$776,S$119)+'СЕТ СН'!$I$12+СВЦЭМ!$D$10+'СЕТ СН'!$I$6-'СЕТ СН'!$I$22</f>
        <v>1278.4375817600001</v>
      </c>
      <c r="T140" s="36">
        <f>SUMIFS(СВЦЭМ!$C$33:$C$776,СВЦЭМ!$A$33:$A$776,$A140,СВЦЭМ!$B$33:$B$776,T$119)+'СЕТ СН'!$I$12+СВЦЭМ!$D$10+'СЕТ СН'!$I$6-'СЕТ СН'!$I$22</f>
        <v>1286.79289206</v>
      </c>
      <c r="U140" s="36">
        <f>SUMIFS(СВЦЭМ!$C$33:$C$776,СВЦЭМ!$A$33:$A$776,$A140,СВЦЭМ!$B$33:$B$776,U$119)+'СЕТ СН'!$I$12+СВЦЭМ!$D$10+'СЕТ СН'!$I$6-'СЕТ СН'!$I$22</f>
        <v>1283.3921647900002</v>
      </c>
      <c r="V140" s="36">
        <f>SUMIFS(СВЦЭМ!$C$33:$C$776,СВЦЭМ!$A$33:$A$776,$A140,СВЦЭМ!$B$33:$B$776,V$119)+'СЕТ СН'!$I$12+СВЦЭМ!$D$10+'СЕТ СН'!$I$6-'СЕТ СН'!$I$22</f>
        <v>1266.6307499899999</v>
      </c>
      <c r="W140" s="36">
        <f>SUMIFS(СВЦЭМ!$C$33:$C$776,СВЦЭМ!$A$33:$A$776,$A140,СВЦЭМ!$B$33:$B$776,W$119)+'СЕТ СН'!$I$12+СВЦЭМ!$D$10+'СЕТ СН'!$I$6-'СЕТ СН'!$I$22</f>
        <v>1270.8937964300001</v>
      </c>
      <c r="X140" s="36">
        <f>SUMIFS(СВЦЭМ!$C$33:$C$776,СВЦЭМ!$A$33:$A$776,$A140,СВЦЭМ!$B$33:$B$776,X$119)+'СЕТ СН'!$I$12+СВЦЭМ!$D$10+'СЕТ СН'!$I$6-'СЕТ СН'!$I$22</f>
        <v>1320.1697426599999</v>
      </c>
      <c r="Y140" s="36">
        <f>SUMIFS(СВЦЭМ!$C$33:$C$776,СВЦЭМ!$A$33:$A$776,$A140,СВЦЭМ!$B$33:$B$776,Y$119)+'СЕТ СН'!$I$12+СВЦЭМ!$D$10+'СЕТ СН'!$I$6-'СЕТ СН'!$I$22</f>
        <v>1447.31222116</v>
      </c>
    </row>
    <row r="141" spans="1:25" ht="15.75" x14ac:dyDescent="0.2">
      <c r="A141" s="35">
        <f t="shared" si="3"/>
        <v>44004</v>
      </c>
      <c r="B141" s="36">
        <f>SUMIFS(СВЦЭМ!$C$33:$C$776,СВЦЭМ!$A$33:$A$776,$A141,СВЦЭМ!$B$33:$B$776,B$119)+'СЕТ СН'!$I$12+СВЦЭМ!$D$10+'СЕТ СН'!$I$6-'СЕТ СН'!$I$22</f>
        <v>1510.8114193199999</v>
      </c>
      <c r="C141" s="36">
        <f>SUMIFS(СВЦЭМ!$C$33:$C$776,СВЦЭМ!$A$33:$A$776,$A141,СВЦЭМ!$B$33:$B$776,C$119)+'СЕТ СН'!$I$12+СВЦЭМ!$D$10+'СЕТ СН'!$I$6-'СЕТ СН'!$I$22</f>
        <v>1519.72957279</v>
      </c>
      <c r="D141" s="36">
        <f>SUMIFS(СВЦЭМ!$C$33:$C$776,СВЦЭМ!$A$33:$A$776,$A141,СВЦЭМ!$B$33:$B$776,D$119)+'СЕТ СН'!$I$12+СВЦЭМ!$D$10+'СЕТ СН'!$I$6-'СЕТ СН'!$I$22</f>
        <v>1515.7302113400001</v>
      </c>
      <c r="E141" s="36">
        <f>SUMIFS(СВЦЭМ!$C$33:$C$776,СВЦЭМ!$A$33:$A$776,$A141,СВЦЭМ!$B$33:$B$776,E$119)+'СЕТ СН'!$I$12+СВЦЭМ!$D$10+'СЕТ СН'!$I$6-'СЕТ СН'!$I$22</f>
        <v>1516.7454999699999</v>
      </c>
      <c r="F141" s="36">
        <f>SUMIFS(СВЦЭМ!$C$33:$C$776,СВЦЭМ!$A$33:$A$776,$A141,СВЦЭМ!$B$33:$B$776,F$119)+'СЕТ СН'!$I$12+СВЦЭМ!$D$10+'СЕТ СН'!$I$6-'СЕТ СН'!$I$22</f>
        <v>1510.40467442</v>
      </c>
      <c r="G141" s="36">
        <f>SUMIFS(СВЦЭМ!$C$33:$C$776,СВЦЭМ!$A$33:$A$776,$A141,СВЦЭМ!$B$33:$B$776,G$119)+'СЕТ СН'!$I$12+СВЦЭМ!$D$10+'СЕТ СН'!$I$6-'СЕТ СН'!$I$22</f>
        <v>1512.00162041</v>
      </c>
      <c r="H141" s="36">
        <f>SUMIFS(СВЦЭМ!$C$33:$C$776,СВЦЭМ!$A$33:$A$776,$A141,СВЦЭМ!$B$33:$B$776,H$119)+'СЕТ СН'!$I$12+СВЦЭМ!$D$10+'СЕТ СН'!$I$6-'СЕТ СН'!$I$22</f>
        <v>1515.8581189699999</v>
      </c>
      <c r="I141" s="36">
        <f>SUMIFS(СВЦЭМ!$C$33:$C$776,СВЦЭМ!$A$33:$A$776,$A141,СВЦЭМ!$B$33:$B$776,I$119)+'СЕТ СН'!$I$12+СВЦЭМ!$D$10+'СЕТ СН'!$I$6-'СЕТ СН'!$I$22</f>
        <v>1520.86369371</v>
      </c>
      <c r="J141" s="36">
        <f>SUMIFS(СВЦЭМ!$C$33:$C$776,СВЦЭМ!$A$33:$A$776,$A141,СВЦЭМ!$B$33:$B$776,J$119)+'СЕТ СН'!$I$12+СВЦЭМ!$D$10+'СЕТ СН'!$I$6-'СЕТ СН'!$I$22</f>
        <v>1451.2109119000002</v>
      </c>
      <c r="K141" s="36">
        <f>SUMIFS(СВЦЭМ!$C$33:$C$776,СВЦЭМ!$A$33:$A$776,$A141,СВЦЭМ!$B$33:$B$776,K$119)+'СЕТ СН'!$I$12+СВЦЭМ!$D$10+'СЕТ СН'!$I$6-'СЕТ СН'!$I$22</f>
        <v>1376.7793378700001</v>
      </c>
      <c r="L141" s="36">
        <f>SUMIFS(СВЦЭМ!$C$33:$C$776,СВЦЭМ!$A$33:$A$776,$A141,СВЦЭМ!$B$33:$B$776,L$119)+'СЕТ СН'!$I$12+СВЦЭМ!$D$10+'СЕТ СН'!$I$6-'СЕТ СН'!$I$22</f>
        <v>1324.8592010500001</v>
      </c>
      <c r="M141" s="36">
        <f>SUMIFS(СВЦЭМ!$C$33:$C$776,СВЦЭМ!$A$33:$A$776,$A141,СВЦЭМ!$B$33:$B$776,M$119)+'СЕТ СН'!$I$12+СВЦЭМ!$D$10+'СЕТ СН'!$I$6-'СЕТ СН'!$I$22</f>
        <v>1319.3569777500002</v>
      </c>
      <c r="N141" s="36">
        <f>SUMIFS(СВЦЭМ!$C$33:$C$776,СВЦЭМ!$A$33:$A$776,$A141,СВЦЭМ!$B$33:$B$776,N$119)+'СЕТ СН'!$I$12+СВЦЭМ!$D$10+'СЕТ СН'!$I$6-'СЕТ СН'!$I$22</f>
        <v>1320.47305426</v>
      </c>
      <c r="O141" s="36">
        <f>SUMIFS(СВЦЭМ!$C$33:$C$776,СВЦЭМ!$A$33:$A$776,$A141,СВЦЭМ!$B$33:$B$776,O$119)+'СЕТ СН'!$I$12+СВЦЭМ!$D$10+'СЕТ СН'!$I$6-'СЕТ СН'!$I$22</f>
        <v>1329.65111654</v>
      </c>
      <c r="P141" s="36">
        <f>SUMIFS(СВЦЭМ!$C$33:$C$776,СВЦЭМ!$A$33:$A$776,$A141,СВЦЭМ!$B$33:$B$776,P$119)+'СЕТ СН'!$I$12+СВЦЭМ!$D$10+'СЕТ СН'!$I$6-'СЕТ СН'!$I$22</f>
        <v>1331.5424095600001</v>
      </c>
      <c r="Q141" s="36">
        <f>SUMIFS(СВЦЭМ!$C$33:$C$776,СВЦЭМ!$A$33:$A$776,$A141,СВЦЭМ!$B$33:$B$776,Q$119)+'СЕТ СН'!$I$12+СВЦЭМ!$D$10+'СЕТ СН'!$I$6-'СЕТ СН'!$I$22</f>
        <v>1333.7242245699999</v>
      </c>
      <c r="R141" s="36">
        <f>SUMIFS(СВЦЭМ!$C$33:$C$776,СВЦЭМ!$A$33:$A$776,$A141,СВЦЭМ!$B$33:$B$776,R$119)+'СЕТ СН'!$I$12+СВЦЭМ!$D$10+'СЕТ СН'!$I$6-'СЕТ СН'!$I$22</f>
        <v>1329.2049087999999</v>
      </c>
      <c r="S141" s="36">
        <f>SUMIFS(СВЦЭМ!$C$33:$C$776,СВЦЭМ!$A$33:$A$776,$A141,СВЦЭМ!$B$33:$B$776,S$119)+'СЕТ СН'!$I$12+СВЦЭМ!$D$10+'СЕТ СН'!$I$6-'СЕТ СН'!$I$22</f>
        <v>1333.9738448200001</v>
      </c>
      <c r="T141" s="36">
        <f>SUMIFS(СВЦЭМ!$C$33:$C$776,СВЦЭМ!$A$33:$A$776,$A141,СВЦЭМ!$B$33:$B$776,T$119)+'СЕТ СН'!$I$12+СВЦЭМ!$D$10+'СЕТ СН'!$I$6-'СЕТ СН'!$I$22</f>
        <v>1335.02113252</v>
      </c>
      <c r="U141" s="36">
        <f>SUMIFS(СВЦЭМ!$C$33:$C$776,СВЦЭМ!$A$33:$A$776,$A141,СВЦЭМ!$B$33:$B$776,U$119)+'СЕТ СН'!$I$12+СВЦЭМ!$D$10+'СЕТ СН'!$I$6-'СЕТ СН'!$I$22</f>
        <v>1332.7355120500001</v>
      </c>
      <c r="V141" s="36">
        <f>SUMIFS(СВЦЭМ!$C$33:$C$776,СВЦЭМ!$A$33:$A$776,$A141,СВЦЭМ!$B$33:$B$776,V$119)+'СЕТ СН'!$I$12+СВЦЭМ!$D$10+'СЕТ СН'!$I$6-'СЕТ СН'!$I$22</f>
        <v>1324.56624476</v>
      </c>
      <c r="W141" s="36">
        <f>SUMIFS(СВЦЭМ!$C$33:$C$776,СВЦЭМ!$A$33:$A$776,$A141,СВЦЭМ!$B$33:$B$776,W$119)+'СЕТ СН'!$I$12+СВЦЭМ!$D$10+'СЕТ СН'!$I$6-'СЕТ СН'!$I$22</f>
        <v>1310.2023323200001</v>
      </c>
      <c r="X141" s="36">
        <f>SUMIFS(СВЦЭМ!$C$33:$C$776,СВЦЭМ!$A$33:$A$776,$A141,СВЦЭМ!$B$33:$B$776,X$119)+'СЕТ СН'!$I$12+СВЦЭМ!$D$10+'СЕТ СН'!$I$6-'СЕТ СН'!$I$22</f>
        <v>1353.2711925900001</v>
      </c>
      <c r="Y141" s="36">
        <f>SUMIFS(СВЦЭМ!$C$33:$C$776,СВЦЭМ!$A$33:$A$776,$A141,СВЦЭМ!$B$33:$B$776,Y$119)+'СЕТ СН'!$I$12+СВЦЭМ!$D$10+'СЕТ СН'!$I$6-'СЕТ СН'!$I$22</f>
        <v>1457.7942409500001</v>
      </c>
    </row>
    <row r="142" spans="1:25" ht="15.75" x14ac:dyDescent="0.2">
      <c r="A142" s="35">
        <f t="shared" si="3"/>
        <v>44005</v>
      </c>
      <c r="B142" s="36">
        <f>SUMIFS(СВЦЭМ!$C$33:$C$776,СВЦЭМ!$A$33:$A$776,$A142,СВЦЭМ!$B$33:$B$776,B$119)+'СЕТ СН'!$I$12+СВЦЭМ!$D$10+'СЕТ СН'!$I$6-'СЕТ СН'!$I$22</f>
        <v>1565.75830737</v>
      </c>
      <c r="C142" s="36">
        <f>SUMIFS(СВЦЭМ!$C$33:$C$776,СВЦЭМ!$A$33:$A$776,$A142,СВЦЭМ!$B$33:$B$776,C$119)+'СЕТ СН'!$I$12+СВЦЭМ!$D$10+'СЕТ СН'!$I$6-'СЕТ СН'!$I$22</f>
        <v>1564.44291322</v>
      </c>
      <c r="D142" s="36">
        <f>SUMIFS(СВЦЭМ!$C$33:$C$776,СВЦЭМ!$A$33:$A$776,$A142,СВЦЭМ!$B$33:$B$776,D$119)+'СЕТ СН'!$I$12+СВЦЭМ!$D$10+'СЕТ СН'!$I$6-'СЕТ СН'!$I$22</f>
        <v>1556.2356836500001</v>
      </c>
      <c r="E142" s="36">
        <f>SUMIFS(СВЦЭМ!$C$33:$C$776,СВЦЭМ!$A$33:$A$776,$A142,СВЦЭМ!$B$33:$B$776,E$119)+'СЕТ СН'!$I$12+СВЦЭМ!$D$10+'СЕТ СН'!$I$6-'СЕТ СН'!$I$22</f>
        <v>1560.2632885600001</v>
      </c>
      <c r="F142" s="36">
        <f>SUMIFS(СВЦЭМ!$C$33:$C$776,СВЦЭМ!$A$33:$A$776,$A142,СВЦЭМ!$B$33:$B$776,F$119)+'СЕТ СН'!$I$12+СВЦЭМ!$D$10+'СЕТ СН'!$I$6-'СЕТ СН'!$I$22</f>
        <v>1559.92280972</v>
      </c>
      <c r="G142" s="36">
        <f>SUMIFS(СВЦЭМ!$C$33:$C$776,СВЦЭМ!$A$33:$A$776,$A142,СВЦЭМ!$B$33:$B$776,G$119)+'СЕТ СН'!$I$12+СВЦЭМ!$D$10+'СЕТ СН'!$I$6-'СЕТ СН'!$I$22</f>
        <v>1564.1980263</v>
      </c>
      <c r="H142" s="36">
        <f>SUMIFS(СВЦЭМ!$C$33:$C$776,СВЦЭМ!$A$33:$A$776,$A142,СВЦЭМ!$B$33:$B$776,H$119)+'СЕТ СН'!$I$12+СВЦЭМ!$D$10+'СЕТ СН'!$I$6-'СЕТ СН'!$I$22</f>
        <v>1561.7550715900002</v>
      </c>
      <c r="I142" s="36">
        <f>SUMIFS(СВЦЭМ!$C$33:$C$776,СВЦЭМ!$A$33:$A$776,$A142,СВЦЭМ!$B$33:$B$776,I$119)+'СЕТ СН'!$I$12+СВЦЭМ!$D$10+'СЕТ СН'!$I$6-'СЕТ СН'!$I$22</f>
        <v>1503.8585822</v>
      </c>
      <c r="J142" s="36">
        <f>SUMIFS(СВЦЭМ!$C$33:$C$776,СВЦЭМ!$A$33:$A$776,$A142,СВЦЭМ!$B$33:$B$776,J$119)+'СЕТ СН'!$I$12+СВЦЭМ!$D$10+'СЕТ СН'!$I$6-'СЕТ СН'!$I$22</f>
        <v>1496.8931557400001</v>
      </c>
      <c r="K142" s="36">
        <f>SUMIFS(СВЦЭМ!$C$33:$C$776,СВЦЭМ!$A$33:$A$776,$A142,СВЦЭМ!$B$33:$B$776,K$119)+'СЕТ СН'!$I$12+СВЦЭМ!$D$10+'СЕТ СН'!$I$6-'СЕТ СН'!$I$22</f>
        <v>1408.60695951</v>
      </c>
      <c r="L142" s="36">
        <f>SUMIFS(СВЦЭМ!$C$33:$C$776,СВЦЭМ!$A$33:$A$776,$A142,СВЦЭМ!$B$33:$B$776,L$119)+'СЕТ СН'!$I$12+СВЦЭМ!$D$10+'СЕТ СН'!$I$6-'СЕТ СН'!$I$22</f>
        <v>1343.07578831</v>
      </c>
      <c r="M142" s="36">
        <f>SUMIFS(СВЦЭМ!$C$33:$C$776,СВЦЭМ!$A$33:$A$776,$A142,СВЦЭМ!$B$33:$B$776,M$119)+'СЕТ СН'!$I$12+СВЦЭМ!$D$10+'СЕТ СН'!$I$6-'СЕТ СН'!$I$22</f>
        <v>1347.02461997</v>
      </c>
      <c r="N142" s="36">
        <f>SUMIFS(СВЦЭМ!$C$33:$C$776,СВЦЭМ!$A$33:$A$776,$A142,СВЦЭМ!$B$33:$B$776,N$119)+'СЕТ СН'!$I$12+СВЦЭМ!$D$10+'СЕТ СН'!$I$6-'СЕТ СН'!$I$22</f>
        <v>1339.6952104500001</v>
      </c>
      <c r="O142" s="36">
        <f>SUMIFS(СВЦЭМ!$C$33:$C$776,СВЦЭМ!$A$33:$A$776,$A142,СВЦЭМ!$B$33:$B$776,O$119)+'СЕТ СН'!$I$12+СВЦЭМ!$D$10+'СЕТ СН'!$I$6-'СЕТ СН'!$I$22</f>
        <v>1345.5047010000001</v>
      </c>
      <c r="P142" s="36">
        <f>SUMIFS(СВЦЭМ!$C$33:$C$776,СВЦЭМ!$A$33:$A$776,$A142,СВЦЭМ!$B$33:$B$776,P$119)+'СЕТ СН'!$I$12+СВЦЭМ!$D$10+'СЕТ СН'!$I$6-'СЕТ СН'!$I$22</f>
        <v>1347.49285285</v>
      </c>
      <c r="Q142" s="36">
        <f>SUMIFS(СВЦЭМ!$C$33:$C$776,СВЦЭМ!$A$33:$A$776,$A142,СВЦЭМ!$B$33:$B$776,Q$119)+'СЕТ СН'!$I$12+СВЦЭМ!$D$10+'СЕТ СН'!$I$6-'СЕТ СН'!$I$22</f>
        <v>1350.6409692900002</v>
      </c>
      <c r="R142" s="36">
        <f>SUMIFS(СВЦЭМ!$C$33:$C$776,СВЦЭМ!$A$33:$A$776,$A142,СВЦЭМ!$B$33:$B$776,R$119)+'СЕТ СН'!$I$12+СВЦЭМ!$D$10+'СЕТ СН'!$I$6-'СЕТ СН'!$I$22</f>
        <v>1347.8852595200001</v>
      </c>
      <c r="S142" s="36">
        <f>SUMIFS(СВЦЭМ!$C$33:$C$776,СВЦЭМ!$A$33:$A$776,$A142,СВЦЭМ!$B$33:$B$776,S$119)+'СЕТ СН'!$I$12+СВЦЭМ!$D$10+'СЕТ СН'!$I$6-'СЕТ СН'!$I$22</f>
        <v>1347.37967196</v>
      </c>
      <c r="T142" s="36">
        <f>SUMIFS(СВЦЭМ!$C$33:$C$776,СВЦЭМ!$A$33:$A$776,$A142,СВЦЭМ!$B$33:$B$776,T$119)+'СЕТ СН'!$I$12+СВЦЭМ!$D$10+'СЕТ СН'!$I$6-'СЕТ СН'!$I$22</f>
        <v>1348.3508342099999</v>
      </c>
      <c r="U142" s="36">
        <f>SUMIFS(СВЦЭМ!$C$33:$C$776,СВЦЭМ!$A$33:$A$776,$A142,СВЦЭМ!$B$33:$B$776,U$119)+'СЕТ СН'!$I$12+СВЦЭМ!$D$10+'СЕТ СН'!$I$6-'СЕТ СН'!$I$22</f>
        <v>1351.1627509300001</v>
      </c>
      <c r="V142" s="36">
        <f>SUMIFS(СВЦЭМ!$C$33:$C$776,СВЦЭМ!$A$33:$A$776,$A142,СВЦЭМ!$B$33:$B$776,V$119)+'СЕТ СН'!$I$12+СВЦЭМ!$D$10+'СЕТ СН'!$I$6-'СЕТ СН'!$I$22</f>
        <v>1347.7101599500002</v>
      </c>
      <c r="W142" s="36">
        <f>SUMIFS(СВЦЭМ!$C$33:$C$776,СВЦЭМ!$A$33:$A$776,$A142,СВЦЭМ!$B$33:$B$776,W$119)+'СЕТ СН'!$I$12+СВЦЭМ!$D$10+'СЕТ СН'!$I$6-'СЕТ СН'!$I$22</f>
        <v>1319.18325142</v>
      </c>
      <c r="X142" s="36">
        <f>SUMIFS(СВЦЭМ!$C$33:$C$776,СВЦЭМ!$A$33:$A$776,$A142,СВЦЭМ!$B$33:$B$776,X$119)+'СЕТ СН'!$I$12+СВЦЭМ!$D$10+'СЕТ СН'!$I$6-'СЕТ СН'!$I$22</f>
        <v>1327.3380396299999</v>
      </c>
      <c r="Y142" s="36">
        <f>SUMIFS(СВЦЭМ!$C$33:$C$776,СВЦЭМ!$A$33:$A$776,$A142,СВЦЭМ!$B$33:$B$776,Y$119)+'СЕТ СН'!$I$12+СВЦЭМ!$D$10+'СЕТ СН'!$I$6-'СЕТ СН'!$I$22</f>
        <v>1408.67991347</v>
      </c>
    </row>
    <row r="143" spans="1:25" ht="15.75" x14ac:dyDescent="0.2">
      <c r="A143" s="35">
        <f t="shared" si="3"/>
        <v>44006</v>
      </c>
      <c r="B143" s="36">
        <f>SUMIFS(СВЦЭМ!$C$33:$C$776,СВЦЭМ!$A$33:$A$776,$A143,СВЦЭМ!$B$33:$B$776,B$119)+'СЕТ СН'!$I$12+СВЦЭМ!$D$10+'СЕТ СН'!$I$6-'СЕТ СН'!$I$22</f>
        <v>1512.5253306</v>
      </c>
      <c r="C143" s="36">
        <f>SUMIFS(СВЦЭМ!$C$33:$C$776,СВЦЭМ!$A$33:$A$776,$A143,СВЦЭМ!$B$33:$B$776,C$119)+'СЕТ СН'!$I$12+СВЦЭМ!$D$10+'СЕТ СН'!$I$6-'СЕТ СН'!$I$22</f>
        <v>1553.86798843</v>
      </c>
      <c r="D143" s="36">
        <f>SUMIFS(СВЦЭМ!$C$33:$C$776,СВЦЭМ!$A$33:$A$776,$A143,СВЦЭМ!$B$33:$B$776,D$119)+'СЕТ СН'!$I$12+СВЦЭМ!$D$10+'СЕТ СН'!$I$6-'СЕТ СН'!$I$22</f>
        <v>1572.1822703100001</v>
      </c>
      <c r="E143" s="36">
        <f>SUMIFS(СВЦЭМ!$C$33:$C$776,СВЦЭМ!$A$33:$A$776,$A143,СВЦЭМ!$B$33:$B$776,E$119)+'СЕТ СН'!$I$12+СВЦЭМ!$D$10+'СЕТ СН'!$I$6-'СЕТ СН'!$I$22</f>
        <v>1589.0672087200001</v>
      </c>
      <c r="F143" s="36">
        <f>SUMIFS(СВЦЭМ!$C$33:$C$776,СВЦЭМ!$A$33:$A$776,$A143,СВЦЭМ!$B$33:$B$776,F$119)+'СЕТ СН'!$I$12+СВЦЭМ!$D$10+'СЕТ СН'!$I$6-'СЕТ СН'!$I$22</f>
        <v>1591.1066777400001</v>
      </c>
      <c r="G143" s="36">
        <f>SUMIFS(СВЦЭМ!$C$33:$C$776,СВЦЭМ!$A$33:$A$776,$A143,СВЦЭМ!$B$33:$B$776,G$119)+'СЕТ СН'!$I$12+СВЦЭМ!$D$10+'СЕТ СН'!$I$6-'СЕТ СН'!$I$22</f>
        <v>1594.11412827</v>
      </c>
      <c r="H143" s="36">
        <f>SUMIFS(СВЦЭМ!$C$33:$C$776,СВЦЭМ!$A$33:$A$776,$A143,СВЦЭМ!$B$33:$B$776,H$119)+'СЕТ СН'!$I$12+СВЦЭМ!$D$10+'СЕТ СН'!$I$6-'СЕТ СН'!$I$22</f>
        <v>1594.96107265</v>
      </c>
      <c r="I143" s="36">
        <f>SUMIFS(СВЦЭМ!$C$33:$C$776,СВЦЭМ!$A$33:$A$776,$A143,СВЦЭМ!$B$33:$B$776,I$119)+'СЕТ СН'!$I$12+СВЦЭМ!$D$10+'СЕТ СН'!$I$6-'СЕТ СН'!$I$22</f>
        <v>1565.8195811599999</v>
      </c>
      <c r="J143" s="36">
        <f>SUMIFS(СВЦЭМ!$C$33:$C$776,СВЦЭМ!$A$33:$A$776,$A143,СВЦЭМ!$B$33:$B$776,J$119)+'СЕТ СН'!$I$12+СВЦЭМ!$D$10+'СЕТ СН'!$I$6-'СЕТ СН'!$I$22</f>
        <v>1512.07032957</v>
      </c>
      <c r="K143" s="36">
        <f>SUMIFS(СВЦЭМ!$C$33:$C$776,СВЦЭМ!$A$33:$A$776,$A143,СВЦЭМ!$B$33:$B$776,K$119)+'СЕТ СН'!$I$12+СВЦЭМ!$D$10+'СЕТ СН'!$I$6-'СЕТ СН'!$I$22</f>
        <v>1396.21510521</v>
      </c>
      <c r="L143" s="36">
        <f>SUMIFS(СВЦЭМ!$C$33:$C$776,СВЦЭМ!$A$33:$A$776,$A143,СВЦЭМ!$B$33:$B$776,L$119)+'СЕТ СН'!$I$12+СВЦЭМ!$D$10+'СЕТ СН'!$I$6-'СЕТ СН'!$I$22</f>
        <v>1340.7864408200001</v>
      </c>
      <c r="M143" s="36">
        <f>SUMIFS(СВЦЭМ!$C$33:$C$776,СВЦЭМ!$A$33:$A$776,$A143,СВЦЭМ!$B$33:$B$776,M$119)+'СЕТ СН'!$I$12+СВЦЭМ!$D$10+'СЕТ СН'!$I$6-'СЕТ СН'!$I$22</f>
        <v>1332.0545411100002</v>
      </c>
      <c r="N143" s="36">
        <f>SUMIFS(СВЦЭМ!$C$33:$C$776,СВЦЭМ!$A$33:$A$776,$A143,СВЦЭМ!$B$33:$B$776,N$119)+'СЕТ СН'!$I$12+СВЦЭМ!$D$10+'СЕТ СН'!$I$6-'СЕТ СН'!$I$22</f>
        <v>1318.4253764499999</v>
      </c>
      <c r="O143" s="36">
        <f>SUMIFS(СВЦЭМ!$C$33:$C$776,СВЦЭМ!$A$33:$A$776,$A143,СВЦЭМ!$B$33:$B$776,O$119)+'СЕТ СН'!$I$12+СВЦЭМ!$D$10+'СЕТ СН'!$I$6-'СЕТ СН'!$I$22</f>
        <v>1303.0009090900001</v>
      </c>
      <c r="P143" s="36">
        <f>SUMIFS(СВЦЭМ!$C$33:$C$776,СВЦЭМ!$A$33:$A$776,$A143,СВЦЭМ!$B$33:$B$776,P$119)+'СЕТ СН'!$I$12+СВЦЭМ!$D$10+'СЕТ СН'!$I$6-'СЕТ СН'!$I$22</f>
        <v>1308.07091657</v>
      </c>
      <c r="Q143" s="36">
        <f>SUMIFS(СВЦЭМ!$C$33:$C$776,СВЦЭМ!$A$33:$A$776,$A143,СВЦЭМ!$B$33:$B$776,Q$119)+'СЕТ СН'!$I$12+СВЦЭМ!$D$10+'СЕТ СН'!$I$6-'СЕТ СН'!$I$22</f>
        <v>1310.62852965</v>
      </c>
      <c r="R143" s="36">
        <f>SUMIFS(СВЦЭМ!$C$33:$C$776,СВЦЭМ!$A$33:$A$776,$A143,СВЦЭМ!$B$33:$B$776,R$119)+'СЕТ СН'!$I$12+СВЦЭМ!$D$10+'СЕТ СН'!$I$6-'СЕТ СН'!$I$22</f>
        <v>1324.3929201199999</v>
      </c>
      <c r="S143" s="36">
        <f>SUMIFS(СВЦЭМ!$C$33:$C$776,СВЦЭМ!$A$33:$A$776,$A143,СВЦЭМ!$B$33:$B$776,S$119)+'СЕТ СН'!$I$12+СВЦЭМ!$D$10+'СЕТ СН'!$I$6-'СЕТ СН'!$I$22</f>
        <v>1327.1642727399999</v>
      </c>
      <c r="T143" s="36">
        <f>SUMIFS(СВЦЭМ!$C$33:$C$776,СВЦЭМ!$A$33:$A$776,$A143,СВЦЭМ!$B$33:$B$776,T$119)+'СЕТ СН'!$I$12+СВЦЭМ!$D$10+'СЕТ СН'!$I$6-'СЕТ СН'!$I$22</f>
        <v>1322.33159615</v>
      </c>
      <c r="U143" s="36">
        <f>SUMIFS(СВЦЭМ!$C$33:$C$776,СВЦЭМ!$A$33:$A$776,$A143,СВЦЭМ!$B$33:$B$776,U$119)+'СЕТ СН'!$I$12+СВЦЭМ!$D$10+'СЕТ СН'!$I$6-'СЕТ СН'!$I$22</f>
        <v>1321.4192466700001</v>
      </c>
      <c r="V143" s="36">
        <f>SUMIFS(СВЦЭМ!$C$33:$C$776,СВЦЭМ!$A$33:$A$776,$A143,СВЦЭМ!$B$33:$B$776,V$119)+'СЕТ СН'!$I$12+СВЦЭМ!$D$10+'СЕТ СН'!$I$6-'СЕТ СН'!$I$22</f>
        <v>1293.2973864400001</v>
      </c>
      <c r="W143" s="36">
        <f>SUMIFS(СВЦЭМ!$C$33:$C$776,СВЦЭМ!$A$33:$A$776,$A143,СВЦЭМ!$B$33:$B$776,W$119)+'СЕТ СН'!$I$12+СВЦЭМ!$D$10+'СЕТ СН'!$I$6-'СЕТ СН'!$I$22</f>
        <v>1294.9987059499999</v>
      </c>
      <c r="X143" s="36">
        <f>SUMIFS(СВЦЭМ!$C$33:$C$776,СВЦЭМ!$A$33:$A$776,$A143,СВЦЭМ!$B$33:$B$776,X$119)+'СЕТ СН'!$I$12+СВЦЭМ!$D$10+'СЕТ СН'!$I$6-'СЕТ СН'!$I$22</f>
        <v>1350.86992044</v>
      </c>
      <c r="Y143" s="36">
        <f>SUMIFS(СВЦЭМ!$C$33:$C$776,СВЦЭМ!$A$33:$A$776,$A143,СВЦЭМ!$B$33:$B$776,Y$119)+'СЕТ СН'!$I$12+СВЦЭМ!$D$10+'СЕТ СН'!$I$6-'СЕТ СН'!$I$22</f>
        <v>1457.6456043000001</v>
      </c>
    </row>
    <row r="144" spans="1:25" ht="15.75" x14ac:dyDescent="0.2">
      <c r="A144" s="35">
        <f t="shared" si="3"/>
        <v>44007</v>
      </c>
      <c r="B144" s="36">
        <f>SUMIFS(СВЦЭМ!$C$33:$C$776,СВЦЭМ!$A$33:$A$776,$A144,СВЦЭМ!$B$33:$B$776,B$119)+'СЕТ СН'!$I$12+СВЦЭМ!$D$10+'СЕТ СН'!$I$6-'СЕТ СН'!$I$22</f>
        <v>1547.7836488799999</v>
      </c>
      <c r="C144" s="36">
        <f>SUMIFS(СВЦЭМ!$C$33:$C$776,СВЦЭМ!$A$33:$A$776,$A144,СВЦЭМ!$B$33:$B$776,C$119)+'СЕТ СН'!$I$12+СВЦЭМ!$D$10+'СЕТ СН'!$I$6-'СЕТ СН'!$I$22</f>
        <v>1580.2383042900001</v>
      </c>
      <c r="D144" s="36">
        <f>SUMIFS(СВЦЭМ!$C$33:$C$776,СВЦЭМ!$A$33:$A$776,$A144,СВЦЭМ!$B$33:$B$776,D$119)+'СЕТ СН'!$I$12+СВЦЭМ!$D$10+'СЕТ СН'!$I$6-'СЕТ СН'!$I$22</f>
        <v>1597.7879734000001</v>
      </c>
      <c r="E144" s="36">
        <f>SUMIFS(СВЦЭМ!$C$33:$C$776,СВЦЭМ!$A$33:$A$776,$A144,СВЦЭМ!$B$33:$B$776,E$119)+'СЕТ СН'!$I$12+СВЦЭМ!$D$10+'СЕТ СН'!$I$6-'СЕТ СН'!$I$22</f>
        <v>1601.5106924400002</v>
      </c>
      <c r="F144" s="36">
        <f>SUMIFS(СВЦЭМ!$C$33:$C$776,СВЦЭМ!$A$33:$A$776,$A144,СВЦЭМ!$B$33:$B$776,F$119)+'СЕТ СН'!$I$12+СВЦЭМ!$D$10+'СЕТ СН'!$I$6-'СЕТ СН'!$I$22</f>
        <v>1601.0977820200001</v>
      </c>
      <c r="G144" s="36">
        <f>SUMIFS(СВЦЭМ!$C$33:$C$776,СВЦЭМ!$A$33:$A$776,$A144,СВЦЭМ!$B$33:$B$776,G$119)+'СЕТ СН'!$I$12+СВЦЭМ!$D$10+'СЕТ СН'!$I$6-'СЕТ СН'!$I$22</f>
        <v>1604.8809395100002</v>
      </c>
      <c r="H144" s="36">
        <f>SUMIFS(СВЦЭМ!$C$33:$C$776,СВЦЭМ!$A$33:$A$776,$A144,СВЦЭМ!$B$33:$B$776,H$119)+'СЕТ СН'!$I$12+СВЦЭМ!$D$10+'СЕТ СН'!$I$6-'СЕТ СН'!$I$22</f>
        <v>1587.97112386</v>
      </c>
      <c r="I144" s="36">
        <f>SUMIFS(СВЦЭМ!$C$33:$C$776,СВЦЭМ!$A$33:$A$776,$A144,СВЦЭМ!$B$33:$B$776,I$119)+'СЕТ СН'!$I$12+СВЦЭМ!$D$10+'СЕТ СН'!$I$6-'СЕТ СН'!$I$22</f>
        <v>1558.2077970600001</v>
      </c>
      <c r="J144" s="36">
        <f>SUMIFS(СВЦЭМ!$C$33:$C$776,СВЦЭМ!$A$33:$A$776,$A144,СВЦЭМ!$B$33:$B$776,J$119)+'СЕТ СН'!$I$12+СВЦЭМ!$D$10+'СЕТ СН'!$I$6-'СЕТ СН'!$I$22</f>
        <v>1513.74580971</v>
      </c>
      <c r="K144" s="36">
        <f>SUMIFS(СВЦЭМ!$C$33:$C$776,СВЦЭМ!$A$33:$A$776,$A144,СВЦЭМ!$B$33:$B$776,K$119)+'СЕТ СН'!$I$12+СВЦЭМ!$D$10+'СЕТ СН'!$I$6-'СЕТ СН'!$I$22</f>
        <v>1415.2823170000001</v>
      </c>
      <c r="L144" s="36">
        <f>SUMIFS(СВЦЭМ!$C$33:$C$776,СВЦЭМ!$A$33:$A$776,$A144,СВЦЭМ!$B$33:$B$776,L$119)+'СЕТ СН'!$I$12+СВЦЭМ!$D$10+'СЕТ СН'!$I$6-'СЕТ СН'!$I$22</f>
        <v>1343.9690371199999</v>
      </c>
      <c r="M144" s="36">
        <f>SUMIFS(СВЦЭМ!$C$33:$C$776,СВЦЭМ!$A$33:$A$776,$A144,СВЦЭМ!$B$33:$B$776,M$119)+'СЕТ СН'!$I$12+СВЦЭМ!$D$10+'СЕТ СН'!$I$6-'СЕТ СН'!$I$22</f>
        <v>1308.30195131</v>
      </c>
      <c r="N144" s="36">
        <f>SUMIFS(СВЦЭМ!$C$33:$C$776,СВЦЭМ!$A$33:$A$776,$A144,СВЦЭМ!$B$33:$B$776,N$119)+'СЕТ СН'!$I$12+СВЦЭМ!$D$10+'СЕТ СН'!$I$6-'СЕТ СН'!$I$22</f>
        <v>1314.9799043799999</v>
      </c>
      <c r="O144" s="36">
        <f>SUMIFS(СВЦЭМ!$C$33:$C$776,СВЦЭМ!$A$33:$A$776,$A144,СВЦЭМ!$B$33:$B$776,O$119)+'СЕТ СН'!$I$12+СВЦЭМ!$D$10+'СЕТ СН'!$I$6-'СЕТ СН'!$I$22</f>
        <v>1313.5016468200001</v>
      </c>
      <c r="P144" s="36">
        <f>SUMIFS(СВЦЭМ!$C$33:$C$776,СВЦЭМ!$A$33:$A$776,$A144,СВЦЭМ!$B$33:$B$776,P$119)+'СЕТ СН'!$I$12+СВЦЭМ!$D$10+'СЕТ СН'!$I$6-'СЕТ СН'!$I$22</f>
        <v>1318.4274837600001</v>
      </c>
      <c r="Q144" s="36">
        <f>SUMIFS(СВЦЭМ!$C$33:$C$776,СВЦЭМ!$A$33:$A$776,$A144,СВЦЭМ!$B$33:$B$776,Q$119)+'СЕТ СН'!$I$12+СВЦЭМ!$D$10+'СЕТ СН'!$I$6-'СЕТ СН'!$I$22</f>
        <v>1320.91526957</v>
      </c>
      <c r="R144" s="36">
        <f>SUMIFS(СВЦЭМ!$C$33:$C$776,СВЦЭМ!$A$33:$A$776,$A144,СВЦЭМ!$B$33:$B$776,R$119)+'СЕТ СН'!$I$12+СВЦЭМ!$D$10+'СЕТ СН'!$I$6-'СЕТ СН'!$I$22</f>
        <v>1321.56526478</v>
      </c>
      <c r="S144" s="36">
        <f>SUMIFS(СВЦЭМ!$C$33:$C$776,СВЦЭМ!$A$33:$A$776,$A144,СВЦЭМ!$B$33:$B$776,S$119)+'СЕТ СН'!$I$12+СВЦЭМ!$D$10+'СЕТ СН'!$I$6-'СЕТ СН'!$I$22</f>
        <v>1342.1472286200001</v>
      </c>
      <c r="T144" s="36">
        <f>SUMIFS(СВЦЭМ!$C$33:$C$776,СВЦЭМ!$A$33:$A$776,$A144,СВЦЭМ!$B$33:$B$776,T$119)+'СЕТ СН'!$I$12+СВЦЭМ!$D$10+'СЕТ СН'!$I$6-'СЕТ СН'!$I$22</f>
        <v>1340.01259398</v>
      </c>
      <c r="U144" s="36">
        <f>SUMIFS(СВЦЭМ!$C$33:$C$776,СВЦЭМ!$A$33:$A$776,$A144,СВЦЭМ!$B$33:$B$776,U$119)+'СЕТ СН'!$I$12+СВЦЭМ!$D$10+'СЕТ СН'!$I$6-'СЕТ СН'!$I$22</f>
        <v>1337.6187982400002</v>
      </c>
      <c r="V144" s="36">
        <f>SUMIFS(СВЦЭМ!$C$33:$C$776,СВЦЭМ!$A$33:$A$776,$A144,СВЦЭМ!$B$33:$B$776,V$119)+'СЕТ СН'!$I$12+СВЦЭМ!$D$10+'СЕТ СН'!$I$6-'СЕТ СН'!$I$22</f>
        <v>1311.0498749600001</v>
      </c>
      <c r="W144" s="36">
        <f>SUMIFS(СВЦЭМ!$C$33:$C$776,СВЦЭМ!$A$33:$A$776,$A144,СВЦЭМ!$B$33:$B$776,W$119)+'СЕТ СН'!$I$12+СВЦЭМ!$D$10+'СЕТ СН'!$I$6-'СЕТ СН'!$I$22</f>
        <v>1311.5014811199999</v>
      </c>
      <c r="X144" s="36">
        <f>SUMIFS(СВЦЭМ!$C$33:$C$776,СВЦЭМ!$A$33:$A$776,$A144,СВЦЭМ!$B$33:$B$776,X$119)+'СЕТ СН'!$I$12+СВЦЭМ!$D$10+'СЕТ СН'!$I$6-'СЕТ СН'!$I$22</f>
        <v>1378.8887226000002</v>
      </c>
      <c r="Y144" s="36">
        <f>SUMIFS(СВЦЭМ!$C$33:$C$776,СВЦЭМ!$A$33:$A$776,$A144,СВЦЭМ!$B$33:$B$776,Y$119)+'СЕТ СН'!$I$12+СВЦЭМ!$D$10+'СЕТ СН'!$I$6-'СЕТ СН'!$I$22</f>
        <v>1470.06737372</v>
      </c>
    </row>
    <row r="145" spans="1:26" ht="15.75" x14ac:dyDescent="0.2">
      <c r="A145" s="35">
        <f t="shared" si="3"/>
        <v>44008</v>
      </c>
      <c r="B145" s="36">
        <f>SUMIFS(СВЦЭМ!$C$33:$C$776,СВЦЭМ!$A$33:$A$776,$A145,СВЦЭМ!$B$33:$B$776,B$119)+'СЕТ СН'!$I$12+СВЦЭМ!$D$10+'СЕТ СН'!$I$6-'СЕТ СН'!$I$22</f>
        <v>1528.84214997</v>
      </c>
      <c r="C145" s="36">
        <f>SUMIFS(СВЦЭМ!$C$33:$C$776,СВЦЭМ!$A$33:$A$776,$A145,СВЦЭМ!$B$33:$B$776,C$119)+'СЕТ СН'!$I$12+СВЦЭМ!$D$10+'СЕТ СН'!$I$6-'СЕТ СН'!$I$22</f>
        <v>1558.53421082</v>
      </c>
      <c r="D145" s="36">
        <f>SUMIFS(СВЦЭМ!$C$33:$C$776,СВЦЭМ!$A$33:$A$776,$A145,СВЦЭМ!$B$33:$B$776,D$119)+'СЕТ СН'!$I$12+СВЦЭМ!$D$10+'СЕТ СН'!$I$6-'СЕТ СН'!$I$22</f>
        <v>1565.57236554</v>
      </c>
      <c r="E145" s="36">
        <f>SUMIFS(СВЦЭМ!$C$33:$C$776,СВЦЭМ!$A$33:$A$776,$A145,СВЦЭМ!$B$33:$B$776,E$119)+'СЕТ СН'!$I$12+СВЦЭМ!$D$10+'СЕТ СН'!$I$6-'СЕТ СН'!$I$22</f>
        <v>1571.2074031</v>
      </c>
      <c r="F145" s="36">
        <f>SUMIFS(СВЦЭМ!$C$33:$C$776,СВЦЭМ!$A$33:$A$776,$A145,СВЦЭМ!$B$33:$B$776,F$119)+'СЕТ СН'!$I$12+СВЦЭМ!$D$10+'СЕТ СН'!$I$6-'СЕТ СН'!$I$22</f>
        <v>1576.13404431</v>
      </c>
      <c r="G145" s="36">
        <f>SUMIFS(СВЦЭМ!$C$33:$C$776,СВЦЭМ!$A$33:$A$776,$A145,СВЦЭМ!$B$33:$B$776,G$119)+'СЕТ СН'!$I$12+СВЦЭМ!$D$10+'СЕТ СН'!$I$6-'СЕТ СН'!$I$22</f>
        <v>1573.08677743</v>
      </c>
      <c r="H145" s="36">
        <f>SUMIFS(СВЦЭМ!$C$33:$C$776,СВЦЭМ!$A$33:$A$776,$A145,СВЦЭМ!$B$33:$B$776,H$119)+'СЕТ СН'!$I$12+СВЦЭМ!$D$10+'СЕТ СН'!$I$6-'СЕТ СН'!$I$22</f>
        <v>1577.4823624000001</v>
      </c>
      <c r="I145" s="36">
        <f>SUMIFS(СВЦЭМ!$C$33:$C$776,СВЦЭМ!$A$33:$A$776,$A145,СВЦЭМ!$B$33:$B$776,I$119)+'СЕТ СН'!$I$12+СВЦЭМ!$D$10+'СЕТ СН'!$I$6-'СЕТ СН'!$I$22</f>
        <v>1519.92519038</v>
      </c>
      <c r="J145" s="36">
        <f>SUMIFS(СВЦЭМ!$C$33:$C$776,СВЦЭМ!$A$33:$A$776,$A145,СВЦЭМ!$B$33:$B$776,J$119)+'СЕТ СН'!$I$12+СВЦЭМ!$D$10+'СЕТ СН'!$I$6-'СЕТ СН'!$I$22</f>
        <v>1502.7171619400001</v>
      </c>
      <c r="K145" s="36">
        <f>SUMIFS(СВЦЭМ!$C$33:$C$776,СВЦЭМ!$A$33:$A$776,$A145,СВЦЭМ!$B$33:$B$776,K$119)+'СЕТ СН'!$I$12+СВЦЭМ!$D$10+'СЕТ СН'!$I$6-'СЕТ СН'!$I$22</f>
        <v>1410.5158302</v>
      </c>
      <c r="L145" s="36">
        <f>SUMIFS(СВЦЭМ!$C$33:$C$776,СВЦЭМ!$A$33:$A$776,$A145,СВЦЭМ!$B$33:$B$776,L$119)+'СЕТ СН'!$I$12+СВЦЭМ!$D$10+'СЕТ СН'!$I$6-'СЕТ СН'!$I$22</f>
        <v>1341.0473645000002</v>
      </c>
      <c r="M145" s="36">
        <f>SUMIFS(СВЦЭМ!$C$33:$C$776,СВЦЭМ!$A$33:$A$776,$A145,СВЦЭМ!$B$33:$B$776,M$119)+'СЕТ СН'!$I$12+СВЦЭМ!$D$10+'СЕТ СН'!$I$6-'СЕТ СН'!$I$22</f>
        <v>1337.7739831700001</v>
      </c>
      <c r="N145" s="36">
        <f>SUMIFS(СВЦЭМ!$C$33:$C$776,СВЦЭМ!$A$33:$A$776,$A145,СВЦЭМ!$B$33:$B$776,N$119)+'СЕТ СН'!$I$12+СВЦЭМ!$D$10+'СЕТ СН'!$I$6-'СЕТ СН'!$I$22</f>
        <v>1331.0552793300001</v>
      </c>
      <c r="O145" s="36">
        <f>SUMIFS(СВЦЭМ!$C$33:$C$776,СВЦЭМ!$A$33:$A$776,$A145,СВЦЭМ!$B$33:$B$776,O$119)+'СЕТ СН'!$I$12+СВЦЭМ!$D$10+'СЕТ СН'!$I$6-'СЕТ СН'!$I$22</f>
        <v>1333.2460463100001</v>
      </c>
      <c r="P145" s="36">
        <f>SUMIFS(СВЦЭМ!$C$33:$C$776,СВЦЭМ!$A$33:$A$776,$A145,СВЦЭМ!$B$33:$B$776,P$119)+'СЕТ СН'!$I$12+СВЦЭМ!$D$10+'СЕТ СН'!$I$6-'СЕТ СН'!$I$22</f>
        <v>1359.55709348</v>
      </c>
      <c r="Q145" s="36">
        <f>SUMIFS(СВЦЭМ!$C$33:$C$776,СВЦЭМ!$A$33:$A$776,$A145,СВЦЭМ!$B$33:$B$776,Q$119)+'СЕТ СН'!$I$12+СВЦЭМ!$D$10+'СЕТ СН'!$I$6-'СЕТ СН'!$I$22</f>
        <v>1365.86465952</v>
      </c>
      <c r="R145" s="36">
        <f>SUMIFS(СВЦЭМ!$C$33:$C$776,СВЦЭМ!$A$33:$A$776,$A145,СВЦЭМ!$B$33:$B$776,R$119)+'СЕТ СН'!$I$12+СВЦЭМ!$D$10+'СЕТ СН'!$I$6-'СЕТ СН'!$I$22</f>
        <v>1344.4310900599999</v>
      </c>
      <c r="S145" s="36">
        <f>SUMIFS(СВЦЭМ!$C$33:$C$776,СВЦЭМ!$A$33:$A$776,$A145,СВЦЭМ!$B$33:$B$776,S$119)+'СЕТ СН'!$I$12+СВЦЭМ!$D$10+'СЕТ СН'!$I$6-'СЕТ СН'!$I$22</f>
        <v>1347.3042017100001</v>
      </c>
      <c r="T145" s="36">
        <f>SUMIFS(СВЦЭМ!$C$33:$C$776,СВЦЭМ!$A$33:$A$776,$A145,СВЦЭМ!$B$33:$B$776,T$119)+'СЕТ СН'!$I$12+СВЦЭМ!$D$10+'СЕТ СН'!$I$6-'СЕТ СН'!$I$22</f>
        <v>1370.5462619499999</v>
      </c>
      <c r="U145" s="36">
        <f>SUMIFS(СВЦЭМ!$C$33:$C$776,СВЦЭМ!$A$33:$A$776,$A145,СВЦЭМ!$B$33:$B$776,U$119)+'СЕТ СН'!$I$12+СВЦЭМ!$D$10+'СЕТ СН'!$I$6-'СЕТ СН'!$I$22</f>
        <v>1370.8570306000001</v>
      </c>
      <c r="V145" s="36">
        <f>SUMIFS(СВЦЭМ!$C$33:$C$776,СВЦЭМ!$A$33:$A$776,$A145,СВЦЭМ!$B$33:$B$776,V$119)+'СЕТ СН'!$I$12+СВЦЭМ!$D$10+'СЕТ СН'!$I$6-'СЕТ СН'!$I$22</f>
        <v>1340.2467302700002</v>
      </c>
      <c r="W145" s="36">
        <f>SUMIFS(СВЦЭМ!$C$33:$C$776,СВЦЭМ!$A$33:$A$776,$A145,СВЦЭМ!$B$33:$B$776,W$119)+'СЕТ СН'!$I$12+СВЦЭМ!$D$10+'СЕТ СН'!$I$6-'СЕТ СН'!$I$22</f>
        <v>1314.48425137</v>
      </c>
      <c r="X145" s="36">
        <f>SUMIFS(СВЦЭМ!$C$33:$C$776,СВЦЭМ!$A$33:$A$776,$A145,СВЦЭМ!$B$33:$B$776,X$119)+'СЕТ СН'!$I$12+СВЦЭМ!$D$10+'СЕТ СН'!$I$6-'СЕТ СН'!$I$22</f>
        <v>1354.3375306100002</v>
      </c>
      <c r="Y145" s="36">
        <f>SUMIFS(СВЦЭМ!$C$33:$C$776,СВЦЭМ!$A$33:$A$776,$A145,СВЦЭМ!$B$33:$B$776,Y$119)+'СЕТ СН'!$I$12+СВЦЭМ!$D$10+'СЕТ СН'!$I$6-'СЕТ СН'!$I$22</f>
        <v>1434.8187503300001</v>
      </c>
    </row>
    <row r="146" spans="1:26" ht="15.75" x14ac:dyDescent="0.2">
      <c r="A146" s="35">
        <f t="shared" si="3"/>
        <v>44009</v>
      </c>
      <c r="B146" s="36">
        <f>SUMIFS(СВЦЭМ!$C$33:$C$776,СВЦЭМ!$A$33:$A$776,$A146,СВЦЭМ!$B$33:$B$776,B$119)+'СЕТ СН'!$I$12+СВЦЭМ!$D$10+'СЕТ СН'!$I$6-'СЕТ СН'!$I$22</f>
        <v>1508.22023629</v>
      </c>
      <c r="C146" s="36">
        <f>SUMIFS(СВЦЭМ!$C$33:$C$776,СВЦЭМ!$A$33:$A$776,$A146,СВЦЭМ!$B$33:$B$776,C$119)+'СЕТ СН'!$I$12+СВЦЭМ!$D$10+'СЕТ СН'!$I$6-'СЕТ СН'!$I$22</f>
        <v>1498.5963095699999</v>
      </c>
      <c r="D146" s="36">
        <f>SUMIFS(СВЦЭМ!$C$33:$C$776,СВЦЭМ!$A$33:$A$776,$A146,СВЦЭМ!$B$33:$B$776,D$119)+'СЕТ СН'!$I$12+СВЦЭМ!$D$10+'СЕТ СН'!$I$6-'СЕТ СН'!$I$22</f>
        <v>1495.61898853</v>
      </c>
      <c r="E146" s="36">
        <f>SUMIFS(СВЦЭМ!$C$33:$C$776,СВЦЭМ!$A$33:$A$776,$A146,СВЦЭМ!$B$33:$B$776,E$119)+'СЕТ СН'!$I$12+СВЦЭМ!$D$10+'СЕТ СН'!$I$6-'СЕТ СН'!$I$22</f>
        <v>1496.3536615</v>
      </c>
      <c r="F146" s="36">
        <f>SUMIFS(СВЦЭМ!$C$33:$C$776,СВЦЭМ!$A$33:$A$776,$A146,СВЦЭМ!$B$33:$B$776,F$119)+'СЕТ СН'!$I$12+СВЦЭМ!$D$10+'СЕТ СН'!$I$6-'СЕТ СН'!$I$22</f>
        <v>1491.76745102</v>
      </c>
      <c r="G146" s="36">
        <f>SUMIFS(СВЦЭМ!$C$33:$C$776,СВЦЭМ!$A$33:$A$776,$A146,СВЦЭМ!$B$33:$B$776,G$119)+'СЕТ СН'!$I$12+СВЦЭМ!$D$10+'СЕТ СН'!$I$6-'СЕТ СН'!$I$22</f>
        <v>1489.87371233</v>
      </c>
      <c r="H146" s="36">
        <f>SUMIFS(СВЦЭМ!$C$33:$C$776,СВЦЭМ!$A$33:$A$776,$A146,СВЦЭМ!$B$33:$B$776,H$119)+'СЕТ СН'!$I$12+СВЦЭМ!$D$10+'СЕТ СН'!$I$6-'СЕТ СН'!$I$22</f>
        <v>1490.1092761</v>
      </c>
      <c r="I146" s="36">
        <f>SUMIFS(СВЦЭМ!$C$33:$C$776,СВЦЭМ!$A$33:$A$776,$A146,СВЦЭМ!$B$33:$B$776,I$119)+'СЕТ СН'!$I$12+СВЦЭМ!$D$10+'СЕТ СН'!$I$6-'СЕТ СН'!$I$22</f>
        <v>1486.9660162</v>
      </c>
      <c r="J146" s="36">
        <f>SUMIFS(СВЦЭМ!$C$33:$C$776,СВЦЭМ!$A$33:$A$776,$A146,СВЦЭМ!$B$33:$B$776,J$119)+'СЕТ СН'!$I$12+СВЦЭМ!$D$10+'СЕТ СН'!$I$6-'СЕТ СН'!$I$22</f>
        <v>1483.2981231900001</v>
      </c>
      <c r="K146" s="36">
        <f>SUMIFS(СВЦЭМ!$C$33:$C$776,СВЦЭМ!$A$33:$A$776,$A146,СВЦЭМ!$B$33:$B$776,K$119)+'СЕТ СН'!$I$12+СВЦЭМ!$D$10+'СЕТ СН'!$I$6-'СЕТ СН'!$I$22</f>
        <v>1386.5020101999999</v>
      </c>
      <c r="L146" s="36">
        <f>SUMIFS(СВЦЭМ!$C$33:$C$776,СВЦЭМ!$A$33:$A$776,$A146,СВЦЭМ!$B$33:$B$776,L$119)+'СЕТ СН'!$I$12+СВЦЭМ!$D$10+'СЕТ СН'!$I$6-'СЕТ СН'!$I$22</f>
        <v>1312.1914935099999</v>
      </c>
      <c r="M146" s="36">
        <f>SUMIFS(СВЦЭМ!$C$33:$C$776,СВЦЭМ!$A$33:$A$776,$A146,СВЦЭМ!$B$33:$B$776,M$119)+'СЕТ СН'!$I$12+СВЦЭМ!$D$10+'СЕТ СН'!$I$6-'СЕТ СН'!$I$22</f>
        <v>1302.0305967200002</v>
      </c>
      <c r="N146" s="36">
        <f>SUMIFS(СВЦЭМ!$C$33:$C$776,СВЦЭМ!$A$33:$A$776,$A146,СВЦЭМ!$B$33:$B$776,N$119)+'СЕТ СН'!$I$12+СВЦЭМ!$D$10+'СЕТ СН'!$I$6-'СЕТ СН'!$I$22</f>
        <v>1310.6437842600001</v>
      </c>
      <c r="O146" s="36">
        <f>SUMIFS(СВЦЭМ!$C$33:$C$776,СВЦЭМ!$A$33:$A$776,$A146,СВЦЭМ!$B$33:$B$776,O$119)+'СЕТ СН'!$I$12+СВЦЭМ!$D$10+'СЕТ СН'!$I$6-'СЕТ СН'!$I$22</f>
        <v>1318.1903113600001</v>
      </c>
      <c r="P146" s="36">
        <f>SUMIFS(СВЦЭМ!$C$33:$C$776,СВЦЭМ!$A$33:$A$776,$A146,СВЦЭМ!$B$33:$B$776,P$119)+'СЕТ СН'!$I$12+СВЦЭМ!$D$10+'СЕТ СН'!$I$6-'СЕТ СН'!$I$22</f>
        <v>1326.5178842300002</v>
      </c>
      <c r="Q146" s="36">
        <f>SUMIFS(СВЦЭМ!$C$33:$C$776,СВЦЭМ!$A$33:$A$776,$A146,СВЦЭМ!$B$33:$B$776,Q$119)+'СЕТ СН'!$I$12+СВЦЭМ!$D$10+'СЕТ СН'!$I$6-'СЕТ СН'!$I$22</f>
        <v>1334.8174040600002</v>
      </c>
      <c r="R146" s="36">
        <f>SUMIFS(СВЦЭМ!$C$33:$C$776,СВЦЭМ!$A$33:$A$776,$A146,СВЦЭМ!$B$33:$B$776,R$119)+'СЕТ СН'!$I$12+СВЦЭМ!$D$10+'СЕТ СН'!$I$6-'СЕТ СН'!$I$22</f>
        <v>1312.5104257</v>
      </c>
      <c r="S146" s="36">
        <f>SUMIFS(СВЦЭМ!$C$33:$C$776,СВЦЭМ!$A$33:$A$776,$A146,СВЦЭМ!$B$33:$B$776,S$119)+'СЕТ СН'!$I$12+СВЦЭМ!$D$10+'СЕТ СН'!$I$6-'СЕТ СН'!$I$22</f>
        <v>1320.40353807</v>
      </c>
      <c r="T146" s="36">
        <f>SUMIFS(СВЦЭМ!$C$33:$C$776,СВЦЭМ!$A$33:$A$776,$A146,СВЦЭМ!$B$33:$B$776,T$119)+'СЕТ СН'!$I$12+СВЦЭМ!$D$10+'СЕТ СН'!$I$6-'СЕТ СН'!$I$22</f>
        <v>1339.4369281700001</v>
      </c>
      <c r="U146" s="36">
        <f>SUMIFS(СВЦЭМ!$C$33:$C$776,СВЦЭМ!$A$33:$A$776,$A146,СВЦЭМ!$B$33:$B$776,U$119)+'СЕТ СН'!$I$12+СВЦЭМ!$D$10+'СЕТ СН'!$I$6-'СЕТ СН'!$I$22</f>
        <v>1327.3399964300002</v>
      </c>
      <c r="V146" s="36">
        <f>SUMIFS(СВЦЭМ!$C$33:$C$776,СВЦЭМ!$A$33:$A$776,$A146,СВЦЭМ!$B$33:$B$776,V$119)+'СЕТ СН'!$I$12+СВЦЭМ!$D$10+'СЕТ СН'!$I$6-'СЕТ СН'!$I$22</f>
        <v>1314.59952262</v>
      </c>
      <c r="W146" s="36">
        <f>SUMIFS(СВЦЭМ!$C$33:$C$776,СВЦЭМ!$A$33:$A$776,$A146,СВЦЭМ!$B$33:$B$776,W$119)+'СЕТ СН'!$I$12+СВЦЭМ!$D$10+'СЕТ СН'!$I$6-'СЕТ СН'!$I$22</f>
        <v>1284.57836017</v>
      </c>
      <c r="X146" s="36">
        <f>SUMIFS(СВЦЭМ!$C$33:$C$776,СВЦЭМ!$A$33:$A$776,$A146,СВЦЭМ!$B$33:$B$776,X$119)+'СЕТ СН'!$I$12+СВЦЭМ!$D$10+'СЕТ СН'!$I$6-'СЕТ СН'!$I$22</f>
        <v>1311.0801207499999</v>
      </c>
      <c r="Y146" s="36">
        <f>SUMIFS(СВЦЭМ!$C$33:$C$776,СВЦЭМ!$A$33:$A$776,$A146,СВЦЭМ!$B$33:$B$776,Y$119)+'СЕТ СН'!$I$12+СВЦЭМ!$D$10+'СЕТ СН'!$I$6-'СЕТ СН'!$I$22</f>
        <v>1432.75668767</v>
      </c>
    </row>
    <row r="147" spans="1:26" ht="15.75" x14ac:dyDescent="0.2">
      <c r="A147" s="35">
        <f t="shared" si="3"/>
        <v>44010</v>
      </c>
      <c r="B147" s="36">
        <f>SUMIFS(СВЦЭМ!$C$33:$C$776,СВЦЭМ!$A$33:$A$776,$A147,СВЦЭМ!$B$33:$B$776,B$119)+'СЕТ СН'!$I$12+СВЦЭМ!$D$10+'СЕТ СН'!$I$6-'СЕТ СН'!$I$22</f>
        <v>1489.1254435400001</v>
      </c>
      <c r="C147" s="36">
        <f>SUMIFS(СВЦЭМ!$C$33:$C$776,СВЦЭМ!$A$33:$A$776,$A147,СВЦЭМ!$B$33:$B$776,C$119)+'СЕТ СН'!$I$12+СВЦЭМ!$D$10+'СЕТ СН'!$I$6-'СЕТ СН'!$I$22</f>
        <v>1470.5915188899999</v>
      </c>
      <c r="D147" s="36">
        <f>SUMIFS(СВЦЭМ!$C$33:$C$776,СВЦЭМ!$A$33:$A$776,$A147,СВЦЭМ!$B$33:$B$776,D$119)+'СЕТ СН'!$I$12+СВЦЭМ!$D$10+'СЕТ СН'!$I$6-'СЕТ СН'!$I$22</f>
        <v>1453.6717022799999</v>
      </c>
      <c r="E147" s="36">
        <f>SUMIFS(СВЦЭМ!$C$33:$C$776,СВЦЭМ!$A$33:$A$776,$A147,СВЦЭМ!$B$33:$B$776,E$119)+'СЕТ СН'!$I$12+СВЦЭМ!$D$10+'СЕТ СН'!$I$6-'СЕТ СН'!$I$22</f>
        <v>1454.4385963099999</v>
      </c>
      <c r="F147" s="36">
        <f>SUMIFS(СВЦЭМ!$C$33:$C$776,СВЦЭМ!$A$33:$A$776,$A147,СВЦЭМ!$B$33:$B$776,F$119)+'СЕТ СН'!$I$12+СВЦЭМ!$D$10+'СЕТ СН'!$I$6-'СЕТ СН'!$I$22</f>
        <v>1448.49172155</v>
      </c>
      <c r="G147" s="36">
        <f>SUMIFS(СВЦЭМ!$C$33:$C$776,СВЦЭМ!$A$33:$A$776,$A147,СВЦЭМ!$B$33:$B$776,G$119)+'СЕТ СН'!$I$12+СВЦЭМ!$D$10+'СЕТ СН'!$I$6-'СЕТ СН'!$I$22</f>
        <v>1463.8020740699999</v>
      </c>
      <c r="H147" s="36">
        <f>SUMIFS(СВЦЭМ!$C$33:$C$776,СВЦЭМ!$A$33:$A$776,$A147,СВЦЭМ!$B$33:$B$776,H$119)+'СЕТ СН'!$I$12+СВЦЭМ!$D$10+'СЕТ СН'!$I$6-'СЕТ СН'!$I$22</f>
        <v>1465.38941821</v>
      </c>
      <c r="I147" s="36">
        <f>SUMIFS(СВЦЭМ!$C$33:$C$776,СВЦЭМ!$A$33:$A$776,$A147,СВЦЭМ!$B$33:$B$776,I$119)+'СЕТ СН'!$I$12+СВЦЭМ!$D$10+'СЕТ СН'!$I$6-'СЕТ СН'!$I$22</f>
        <v>1474.4887271699999</v>
      </c>
      <c r="J147" s="36">
        <f>SUMIFS(СВЦЭМ!$C$33:$C$776,СВЦЭМ!$A$33:$A$776,$A147,СВЦЭМ!$B$33:$B$776,J$119)+'СЕТ СН'!$I$12+СВЦЭМ!$D$10+'СЕТ СН'!$I$6-'СЕТ СН'!$I$22</f>
        <v>1470.5928017400001</v>
      </c>
      <c r="K147" s="36">
        <f>SUMIFS(СВЦЭМ!$C$33:$C$776,СВЦЭМ!$A$33:$A$776,$A147,СВЦЭМ!$B$33:$B$776,K$119)+'СЕТ СН'!$I$12+СВЦЭМ!$D$10+'СЕТ СН'!$I$6-'СЕТ СН'!$I$22</f>
        <v>1400.5896698400002</v>
      </c>
      <c r="L147" s="36">
        <f>SUMIFS(СВЦЭМ!$C$33:$C$776,СВЦЭМ!$A$33:$A$776,$A147,СВЦЭМ!$B$33:$B$776,L$119)+'СЕТ СН'!$I$12+СВЦЭМ!$D$10+'СЕТ СН'!$I$6-'СЕТ СН'!$I$22</f>
        <v>1323.5730308299999</v>
      </c>
      <c r="M147" s="36">
        <f>SUMIFS(СВЦЭМ!$C$33:$C$776,СВЦЭМ!$A$33:$A$776,$A147,СВЦЭМ!$B$33:$B$776,M$119)+'СЕТ СН'!$I$12+СВЦЭМ!$D$10+'СЕТ СН'!$I$6-'СЕТ СН'!$I$22</f>
        <v>1292.3628767499999</v>
      </c>
      <c r="N147" s="36">
        <f>SUMIFS(СВЦЭМ!$C$33:$C$776,СВЦЭМ!$A$33:$A$776,$A147,СВЦЭМ!$B$33:$B$776,N$119)+'СЕТ СН'!$I$12+СВЦЭМ!$D$10+'СЕТ СН'!$I$6-'СЕТ СН'!$I$22</f>
        <v>1305.5945370499999</v>
      </c>
      <c r="O147" s="36">
        <f>SUMIFS(СВЦЭМ!$C$33:$C$776,СВЦЭМ!$A$33:$A$776,$A147,СВЦЭМ!$B$33:$B$776,O$119)+'СЕТ СН'!$I$12+СВЦЭМ!$D$10+'СЕТ СН'!$I$6-'СЕТ СН'!$I$22</f>
        <v>1324.83440488</v>
      </c>
      <c r="P147" s="36">
        <f>SUMIFS(СВЦЭМ!$C$33:$C$776,СВЦЭМ!$A$33:$A$776,$A147,СВЦЭМ!$B$33:$B$776,P$119)+'СЕТ СН'!$I$12+СВЦЭМ!$D$10+'СЕТ СН'!$I$6-'СЕТ СН'!$I$22</f>
        <v>1314.08882326</v>
      </c>
      <c r="Q147" s="36">
        <f>SUMIFS(СВЦЭМ!$C$33:$C$776,СВЦЭМ!$A$33:$A$776,$A147,СВЦЭМ!$B$33:$B$776,Q$119)+'СЕТ СН'!$I$12+СВЦЭМ!$D$10+'СЕТ СН'!$I$6-'СЕТ СН'!$I$22</f>
        <v>1321.9881695200002</v>
      </c>
      <c r="R147" s="36">
        <f>SUMIFS(СВЦЭМ!$C$33:$C$776,СВЦЭМ!$A$33:$A$776,$A147,СВЦЭМ!$B$33:$B$776,R$119)+'СЕТ СН'!$I$12+СВЦЭМ!$D$10+'СЕТ СН'!$I$6-'СЕТ СН'!$I$22</f>
        <v>1333.64919347</v>
      </c>
      <c r="S147" s="36">
        <f>SUMIFS(СВЦЭМ!$C$33:$C$776,СВЦЭМ!$A$33:$A$776,$A147,СВЦЭМ!$B$33:$B$776,S$119)+'СЕТ СН'!$I$12+СВЦЭМ!$D$10+'СЕТ СН'!$I$6-'СЕТ СН'!$I$22</f>
        <v>1336.3039632999999</v>
      </c>
      <c r="T147" s="36">
        <f>SUMIFS(СВЦЭМ!$C$33:$C$776,СВЦЭМ!$A$33:$A$776,$A147,СВЦЭМ!$B$33:$B$776,T$119)+'СЕТ СН'!$I$12+СВЦЭМ!$D$10+'СЕТ СН'!$I$6-'СЕТ СН'!$I$22</f>
        <v>1329.7909229900001</v>
      </c>
      <c r="U147" s="36">
        <f>SUMIFS(СВЦЭМ!$C$33:$C$776,СВЦЭМ!$A$33:$A$776,$A147,СВЦЭМ!$B$33:$B$776,U$119)+'СЕТ СН'!$I$12+СВЦЭМ!$D$10+'СЕТ СН'!$I$6-'СЕТ СН'!$I$22</f>
        <v>1317.8546795500001</v>
      </c>
      <c r="V147" s="36">
        <f>SUMIFS(СВЦЭМ!$C$33:$C$776,СВЦЭМ!$A$33:$A$776,$A147,СВЦЭМ!$B$33:$B$776,V$119)+'СЕТ СН'!$I$12+СВЦЭМ!$D$10+'СЕТ СН'!$I$6-'СЕТ СН'!$I$22</f>
        <v>1316.80389625</v>
      </c>
      <c r="W147" s="36">
        <f>SUMIFS(СВЦЭМ!$C$33:$C$776,СВЦЭМ!$A$33:$A$776,$A147,СВЦЭМ!$B$33:$B$776,W$119)+'СЕТ СН'!$I$12+СВЦЭМ!$D$10+'СЕТ СН'!$I$6-'СЕТ СН'!$I$22</f>
        <v>1298.71392762</v>
      </c>
      <c r="X147" s="36">
        <f>SUMIFS(СВЦЭМ!$C$33:$C$776,СВЦЭМ!$A$33:$A$776,$A147,СВЦЭМ!$B$33:$B$776,X$119)+'СЕТ СН'!$I$12+СВЦЭМ!$D$10+'СЕТ СН'!$I$6-'СЕТ СН'!$I$22</f>
        <v>1332.64420262</v>
      </c>
      <c r="Y147" s="36">
        <f>SUMIFS(СВЦЭМ!$C$33:$C$776,СВЦЭМ!$A$33:$A$776,$A147,СВЦЭМ!$B$33:$B$776,Y$119)+'СЕТ СН'!$I$12+СВЦЭМ!$D$10+'СЕТ СН'!$I$6-'СЕТ СН'!$I$22</f>
        <v>1404.2301176400001</v>
      </c>
    </row>
    <row r="148" spans="1:26" ht="15.75" x14ac:dyDescent="0.2">
      <c r="A148" s="35">
        <f t="shared" si="3"/>
        <v>44011</v>
      </c>
      <c r="B148" s="36">
        <f>SUMIFS(СВЦЭМ!$C$33:$C$776,СВЦЭМ!$A$33:$A$776,$A148,СВЦЭМ!$B$33:$B$776,B$119)+'СЕТ СН'!$I$12+СВЦЭМ!$D$10+'СЕТ СН'!$I$6-'СЕТ СН'!$I$22</f>
        <v>1557.7829634700001</v>
      </c>
      <c r="C148" s="36">
        <f>SUMIFS(СВЦЭМ!$C$33:$C$776,СВЦЭМ!$A$33:$A$776,$A148,СВЦЭМ!$B$33:$B$776,C$119)+'СЕТ СН'!$I$12+СВЦЭМ!$D$10+'СЕТ СН'!$I$6-'СЕТ СН'!$I$22</f>
        <v>1558.77918204</v>
      </c>
      <c r="D148" s="36">
        <f>SUMIFS(СВЦЭМ!$C$33:$C$776,СВЦЭМ!$A$33:$A$776,$A148,СВЦЭМ!$B$33:$B$776,D$119)+'СЕТ СН'!$I$12+СВЦЭМ!$D$10+'СЕТ СН'!$I$6-'СЕТ СН'!$I$22</f>
        <v>1544.18866617</v>
      </c>
      <c r="E148" s="36">
        <f>SUMIFS(СВЦЭМ!$C$33:$C$776,СВЦЭМ!$A$33:$A$776,$A148,СВЦЭМ!$B$33:$B$776,E$119)+'СЕТ СН'!$I$12+СВЦЭМ!$D$10+'СЕТ СН'!$I$6-'СЕТ СН'!$I$22</f>
        <v>1538.5639362100001</v>
      </c>
      <c r="F148" s="36">
        <f>SUMIFS(СВЦЭМ!$C$33:$C$776,СВЦЭМ!$A$33:$A$776,$A148,СВЦЭМ!$B$33:$B$776,F$119)+'СЕТ СН'!$I$12+СВЦЭМ!$D$10+'СЕТ СН'!$I$6-'СЕТ СН'!$I$22</f>
        <v>1525.7654515700001</v>
      </c>
      <c r="G148" s="36">
        <f>SUMIFS(СВЦЭМ!$C$33:$C$776,СВЦЭМ!$A$33:$A$776,$A148,СВЦЭМ!$B$33:$B$776,G$119)+'СЕТ СН'!$I$12+СВЦЭМ!$D$10+'СЕТ СН'!$I$6-'СЕТ СН'!$I$22</f>
        <v>1536.3010829099999</v>
      </c>
      <c r="H148" s="36">
        <f>SUMIFS(СВЦЭМ!$C$33:$C$776,СВЦЭМ!$A$33:$A$776,$A148,СВЦЭМ!$B$33:$B$776,H$119)+'СЕТ СН'!$I$12+СВЦЭМ!$D$10+'СЕТ СН'!$I$6-'СЕТ СН'!$I$22</f>
        <v>1557.19296203</v>
      </c>
      <c r="I148" s="36">
        <f>SUMIFS(СВЦЭМ!$C$33:$C$776,СВЦЭМ!$A$33:$A$776,$A148,СВЦЭМ!$B$33:$B$776,I$119)+'СЕТ СН'!$I$12+СВЦЭМ!$D$10+'СЕТ СН'!$I$6-'СЕТ СН'!$I$22</f>
        <v>1575.92929525</v>
      </c>
      <c r="J148" s="36">
        <f>SUMIFS(СВЦЭМ!$C$33:$C$776,СВЦЭМ!$A$33:$A$776,$A148,СВЦЭМ!$B$33:$B$776,J$119)+'СЕТ СН'!$I$12+СВЦЭМ!$D$10+'СЕТ СН'!$I$6-'СЕТ СН'!$I$22</f>
        <v>1523.08787274</v>
      </c>
      <c r="K148" s="36">
        <f>SUMIFS(СВЦЭМ!$C$33:$C$776,СВЦЭМ!$A$33:$A$776,$A148,СВЦЭМ!$B$33:$B$776,K$119)+'СЕТ СН'!$I$12+СВЦЭМ!$D$10+'СЕТ СН'!$I$6-'СЕТ СН'!$I$22</f>
        <v>1391.49697623</v>
      </c>
      <c r="L148" s="36">
        <f>SUMIFS(СВЦЭМ!$C$33:$C$776,СВЦЭМ!$A$33:$A$776,$A148,СВЦЭМ!$B$33:$B$776,L$119)+'СЕТ СН'!$I$12+СВЦЭМ!$D$10+'СЕТ СН'!$I$6-'СЕТ СН'!$I$22</f>
        <v>1282.8410445300001</v>
      </c>
      <c r="M148" s="36">
        <f>SUMIFS(СВЦЭМ!$C$33:$C$776,СВЦЭМ!$A$33:$A$776,$A148,СВЦЭМ!$B$33:$B$776,M$119)+'СЕТ СН'!$I$12+СВЦЭМ!$D$10+'СЕТ СН'!$I$6-'СЕТ СН'!$I$22</f>
        <v>1264.8985815800002</v>
      </c>
      <c r="N148" s="36">
        <f>SUMIFS(СВЦЭМ!$C$33:$C$776,СВЦЭМ!$A$33:$A$776,$A148,СВЦЭМ!$B$33:$B$776,N$119)+'СЕТ СН'!$I$12+СВЦЭМ!$D$10+'СЕТ СН'!$I$6-'СЕТ СН'!$I$22</f>
        <v>1288.49874288</v>
      </c>
      <c r="O148" s="36">
        <f>SUMIFS(СВЦЭМ!$C$33:$C$776,СВЦЭМ!$A$33:$A$776,$A148,СВЦЭМ!$B$33:$B$776,O$119)+'СЕТ СН'!$I$12+СВЦЭМ!$D$10+'СЕТ СН'!$I$6-'СЕТ СН'!$I$22</f>
        <v>1307.33974872</v>
      </c>
      <c r="P148" s="36">
        <f>SUMIFS(СВЦЭМ!$C$33:$C$776,СВЦЭМ!$A$33:$A$776,$A148,СВЦЭМ!$B$33:$B$776,P$119)+'СЕТ СН'!$I$12+СВЦЭМ!$D$10+'СЕТ СН'!$I$6-'СЕТ СН'!$I$22</f>
        <v>1299.6137029900001</v>
      </c>
      <c r="Q148" s="36">
        <f>SUMIFS(СВЦЭМ!$C$33:$C$776,СВЦЭМ!$A$33:$A$776,$A148,СВЦЭМ!$B$33:$B$776,Q$119)+'СЕТ СН'!$I$12+СВЦЭМ!$D$10+'СЕТ СН'!$I$6-'СЕТ СН'!$I$22</f>
        <v>1301.0883942</v>
      </c>
      <c r="R148" s="36">
        <f>SUMIFS(СВЦЭМ!$C$33:$C$776,СВЦЭМ!$A$33:$A$776,$A148,СВЦЭМ!$B$33:$B$776,R$119)+'СЕТ СН'!$I$12+СВЦЭМ!$D$10+'СЕТ СН'!$I$6-'СЕТ СН'!$I$22</f>
        <v>1321.40426944</v>
      </c>
      <c r="S148" s="36">
        <f>SUMIFS(СВЦЭМ!$C$33:$C$776,СВЦЭМ!$A$33:$A$776,$A148,СВЦЭМ!$B$33:$B$776,S$119)+'СЕТ СН'!$I$12+СВЦЭМ!$D$10+'СЕТ СН'!$I$6-'СЕТ СН'!$I$22</f>
        <v>1314.1921603800001</v>
      </c>
      <c r="T148" s="36">
        <f>SUMIFS(СВЦЭМ!$C$33:$C$776,СВЦЭМ!$A$33:$A$776,$A148,СВЦЭМ!$B$33:$B$776,T$119)+'СЕТ СН'!$I$12+СВЦЭМ!$D$10+'СЕТ СН'!$I$6-'СЕТ СН'!$I$22</f>
        <v>1325.65704355</v>
      </c>
      <c r="U148" s="36">
        <f>SUMIFS(СВЦЭМ!$C$33:$C$776,СВЦЭМ!$A$33:$A$776,$A148,СВЦЭМ!$B$33:$B$776,U$119)+'СЕТ СН'!$I$12+СВЦЭМ!$D$10+'СЕТ СН'!$I$6-'СЕТ СН'!$I$22</f>
        <v>1355.0489292900002</v>
      </c>
      <c r="V148" s="36">
        <f>SUMIFS(СВЦЭМ!$C$33:$C$776,СВЦЭМ!$A$33:$A$776,$A148,СВЦЭМ!$B$33:$B$776,V$119)+'СЕТ СН'!$I$12+СВЦЭМ!$D$10+'СЕТ СН'!$I$6-'СЕТ СН'!$I$22</f>
        <v>1359.9752306800001</v>
      </c>
      <c r="W148" s="36">
        <f>SUMIFS(СВЦЭМ!$C$33:$C$776,СВЦЭМ!$A$33:$A$776,$A148,СВЦЭМ!$B$33:$B$776,W$119)+'СЕТ СН'!$I$12+СВЦЭМ!$D$10+'СЕТ СН'!$I$6-'СЕТ СН'!$I$22</f>
        <v>1333.6336836599999</v>
      </c>
      <c r="X148" s="36">
        <f>SUMIFS(СВЦЭМ!$C$33:$C$776,СВЦЭМ!$A$33:$A$776,$A148,СВЦЭМ!$B$33:$B$776,X$119)+'СЕТ СН'!$I$12+СВЦЭМ!$D$10+'СЕТ СН'!$I$6-'СЕТ СН'!$I$22</f>
        <v>1324.0443480700001</v>
      </c>
      <c r="Y148" s="36">
        <f>SUMIFS(СВЦЭМ!$C$33:$C$776,СВЦЭМ!$A$33:$A$776,$A148,СВЦЭМ!$B$33:$B$776,Y$119)+'СЕТ СН'!$I$12+СВЦЭМ!$D$10+'СЕТ СН'!$I$6-'СЕТ СН'!$I$22</f>
        <v>1446.2985062600001</v>
      </c>
    </row>
    <row r="149" spans="1:26" ht="15.75" x14ac:dyDescent="0.2">
      <c r="A149" s="35">
        <f t="shared" si="3"/>
        <v>44012</v>
      </c>
      <c r="B149" s="36">
        <f>SUMIFS(СВЦЭМ!$C$33:$C$776,СВЦЭМ!$A$33:$A$776,$A149,СВЦЭМ!$B$33:$B$776,B$119)+'СЕТ СН'!$I$12+СВЦЭМ!$D$10+'СЕТ СН'!$I$6-'СЕТ СН'!$I$22</f>
        <v>1561.2091903400001</v>
      </c>
      <c r="C149" s="36">
        <f>SUMIFS(СВЦЭМ!$C$33:$C$776,СВЦЭМ!$A$33:$A$776,$A149,СВЦЭМ!$B$33:$B$776,C$119)+'СЕТ СН'!$I$12+СВЦЭМ!$D$10+'СЕТ СН'!$I$6-'СЕТ СН'!$I$22</f>
        <v>1528.03945752</v>
      </c>
      <c r="D149" s="36">
        <f>SUMIFS(СВЦЭМ!$C$33:$C$776,СВЦЭМ!$A$33:$A$776,$A149,СВЦЭМ!$B$33:$B$776,D$119)+'СЕТ СН'!$I$12+СВЦЭМ!$D$10+'СЕТ СН'!$I$6-'СЕТ СН'!$I$22</f>
        <v>1519.6573266800001</v>
      </c>
      <c r="E149" s="36">
        <f>SUMIFS(СВЦЭМ!$C$33:$C$776,СВЦЭМ!$A$33:$A$776,$A149,СВЦЭМ!$B$33:$B$776,E$119)+'СЕТ СН'!$I$12+СВЦЭМ!$D$10+'СЕТ СН'!$I$6-'СЕТ СН'!$I$22</f>
        <v>1506.8473097400001</v>
      </c>
      <c r="F149" s="36">
        <f>SUMIFS(СВЦЭМ!$C$33:$C$776,СВЦЭМ!$A$33:$A$776,$A149,СВЦЭМ!$B$33:$B$776,F$119)+'СЕТ СН'!$I$12+СВЦЭМ!$D$10+'СЕТ СН'!$I$6-'СЕТ СН'!$I$22</f>
        <v>1503.35356039</v>
      </c>
      <c r="G149" s="36">
        <f>SUMIFS(СВЦЭМ!$C$33:$C$776,СВЦЭМ!$A$33:$A$776,$A149,СВЦЭМ!$B$33:$B$776,G$119)+'СЕТ СН'!$I$12+СВЦЭМ!$D$10+'СЕТ СН'!$I$6-'СЕТ СН'!$I$22</f>
        <v>1516.63831635</v>
      </c>
      <c r="H149" s="36">
        <f>SUMIFS(СВЦЭМ!$C$33:$C$776,СВЦЭМ!$A$33:$A$776,$A149,СВЦЭМ!$B$33:$B$776,H$119)+'СЕТ СН'!$I$12+СВЦЭМ!$D$10+'СЕТ СН'!$I$6-'СЕТ СН'!$I$22</f>
        <v>1541.27948896</v>
      </c>
      <c r="I149" s="36">
        <f>SUMIFS(СВЦЭМ!$C$33:$C$776,СВЦЭМ!$A$33:$A$776,$A149,СВЦЭМ!$B$33:$B$776,I$119)+'СЕТ СН'!$I$12+СВЦЭМ!$D$10+'СЕТ СН'!$I$6-'СЕТ СН'!$I$22</f>
        <v>1549.50162234</v>
      </c>
      <c r="J149" s="36">
        <f>SUMIFS(СВЦЭМ!$C$33:$C$776,СВЦЭМ!$A$33:$A$776,$A149,СВЦЭМ!$B$33:$B$776,J$119)+'СЕТ СН'!$I$12+СВЦЭМ!$D$10+'СЕТ СН'!$I$6-'СЕТ СН'!$I$22</f>
        <v>1498.26185835</v>
      </c>
      <c r="K149" s="36">
        <f>SUMIFS(СВЦЭМ!$C$33:$C$776,СВЦЭМ!$A$33:$A$776,$A149,СВЦЭМ!$B$33:$B$776,K$119)+'СЕТ СН'!$I$12+СВЦЭМ!$D$10+'СЕТ СН'!$I$6-'СЕТ СН'!$I$22</f>
        <v>1403.3511005999999</v>
      </c>
      <c r="L149" s="36">
        <f>SUMIFS(СВЦЭМ!$C$33:$C$776,СВЦЭМ!$A$33:$A$776,$A149,СВЦЭМ!$B$33:$B$776,L$119)+'СЕТ СН'!$I$12+СВЦЭМ!$D$10+'СЕТ СН'!$I$6-'СЕТ СН'!$I$22</f>
        <v>1317.6726095200002</v>
      </c>
      <c r="M149" s="36">
        <f>SUMIFS(СВЦЭМ!$C$33:$C$776,СВЦЭМ!$A$33:$A$776,$A149,СВЦЭМ!$B$33:$B$776,M$119)+'СЕТ СН'!$I$12+СВЦЭМ!$D$10+'СЕТ СН'!$I$6-'СЕТ СН'!$I$22</f>
        <v>1309.5803282100001</v>
      </c>
      <c r="N149" s="36">
        <f>SUMIFS(СВЦЭМ!$C$33:$C$776,СВЦЭМ!$A$33:$A$776,$A149,СВЦЭМ!$B$33:$B$776,N$119)+'СЕТ СН'!$I$12+СВЦЭМ!$D$10+'СЕТ СН'!$I$6-'СЕТ СН'!$I$22</f>
        <v>1332.79939745</v>
      </c>
      <c r="O149" s="36">
        <f>SUMIFS(СВЦЭМ!$C$33:$C$776,СВЦЭМ!$A$33:$A$776,$A149,СВЦЭМ!$B$33:$B$776,O$119)+'СЕТ СН'!$I$12+СВЦЭМ!$D$10+'СЕТ СН'!$I$6-'СЕТ СН'!$I$22</f>
        <v>1341.3581366799999</v>
      </c>
      <c r="P149" s="36">
        <f>SUMIFS(СВЦЭМ!$C$33:$C$776,СВЦЭМ!$A$33:$A$776,$A149,СВЦЭМ!$B$33:$B$776,P$119)+'СЕТ СН'!$I$12+СВЦЭМ!$D$10+'СЕТ СН'!$I$6-'СЕТ СН'!$I$22</f>
        <v>1348.0031182500002</v>
      </c>
      <c r="Q149" s="36">
        <f>SUMIFS(СВЦЭМ!$C$33:$C$776,СВЦЭМ!$A$33:$A$776,$A149,СВЦЭМ!$B$33:$B$776,Q$119)+'СЕТ СН'!$I$12+СВЦЭМ!$D$10+'СЕТ СН'!$I$6-'СЕТ СН'!$I$22</f>
        <v>1343.87592225</v>
      </c>
      <c r="R149" s="36">
        <f>SUMIFS(СВЦЭМ!$C$33:$C$776,СВЦЭМ!$A$33:$A$776,$A149,СВЦЭМ!$B$33:$B$776,R$119)+'СЕТ СН'!$I$12+СВЦЭМ!$D$10+'СЕТ СН'!$I$6-'СЕТ СН'!$I$22</f>
        <v>1347.29036</v>
      </c>
      <c r="S149" s="36">
        <f>SUMIFS(СВЦЭМ!$C$33:$C$776,СВЦЭМ!$A$33:$A$776,$A149,СВЦЭМ!$B$33:$B$776,S$119)+'СЕТ СН'!$I$12+СВЦЭМ!$D$10+'СЕТ СН'!$I$6-'СЕТ СН'!$I$22</f>
        <v>1354.7847105199999</v>
      </c>
      <c r="T149" s="36">
        <f>SUMIFS(СВЦЭМ!$C$33:$C$776,СВЦЭМ!$A$33:$A$776,$A149,СВЦЭМ!$B$33:$B$776,T$119)+'СЕТ СН'!$I$12+СВЦЭМ!$D$10+'СЕТ СН'!$I$6-'СЕТ СН'!$I$22</f>
        <v>1346.14081687</v>
      </c>
      <c r="U149" s="36">
        <f>SUMIFS(СВЦЭМ!$C$33:$C$776,СВЦЭМ!$A$33:$A$776,$A149,СВЦЭМ!$B$33:$B$776,U$119)+'СЕТ СН'!$I$12+СВЦЭМ!$D$10+'СЕТ СН'!$I$6-'СЕТ СН'!$I$22</f>
        <v>1340.12079124</v>
      </c>
      <c r="V149" s="36">
        <f>SUMIFS(СВЦЭМ!$C$33:$C$776,СВЦЭМ!$A$33:$A$776,$A149,СВЦЭМ!$B$33:$B$776,V$119)+'СЕТ СН'!$I$12+СВЦЭМ!$D$10+'СЕТ СН'!$I$6-'СЕТ СН'!$I$22</f>
        <v>1328.0235977900002</v>
      </c>
      <c r="W149" s="36">
        <f>SUMIFS(СВЦЭМ!$C$33:$C$776,СВЦЭМ!$A$33:$A$776,$A149,СВЦЭМ!$B$33:$B$776,W$119)+'СЕТ СН'!$I$12+СВЦЭМ!$D$10+'СЕТ СН'!$I$6-'СЕТ СН'!$I$22</f>
        <v>1306.9773082699999</v>
      </c>
      <c r="X149" s="36">
        <f>SUMIFS(СВЦЭМ!$C$33:$C$776,СВЦЭМ!$A$33:$A$776,$A149,СВЦЭМ!$B$33:$B$776,X$119)+'СЕТ СН'!$I$12+СВЦЭМ!$D$10+'СЕТ СН'!$I$6-'СЕТ СН'!$I$22</f>
        <v>1351.27604324</v>
      </c>
      <c r="Y149" s="36">
        <f>SUMIFS(СВЦЭМ!$C$33:$C$776,СВЦЭМ!$A$33:$A$776,$A149,СВЦЭМ!$B$33:$B$776,Y$119)+'СЕТ СН'!$I$12+СВЦЭМ!$D$10+'СЕТ СН'!$I$6-'СЕТ СН'!$I$22</f>
        <v>1447.9237718899999</v>
      </c>
    </row>
    <row r="150" spans="1:26" ht="15.75" hidden="1" x14ac:dyDescent="0.2">
      <c r="A150" s="35">
        <f t="shared" si="3"/>
        <v>44013</v>
      </c>
      <c r="B150" s="36">
        <f>SUMIFS(СВЦЭМ!$C$33:$C$776,СВЦЭМ!$A$33:$A$776,$A150,СВЦЭМ!$B$33:$B$776,B$119)+'СЕТ СН'!$I$12+СВЦЭМ!$D$10+'СЕТ СН'!$I$6-'СЕТ СН'!$I$22</f>
        <v>687.25000805000002</v>
      </c>
      <c r="C150" s="36">
        <f>SUMIFS(СВЦЭМ!$C$33:$C$776,СВЦЭМ!$A$33:$A$776,$A150,СВЦЭМ!$B$33:$B$776,C$119)+'СЕТ СН'!$I$12+СВЦЭМ!$D$10+'СЕТ СН'!$I$6-'СЕТ СН'!$I$22</f>
        <v>687.25000805000002</v>
      </c>
      <c r="D150" s="36">
        <f>SUMIFS(СВЦЭМ!$C$33:$C$776,СВЦЭМ!$A$33:$A$776,$A150,СВЦЭМ!$B$33:$B$776,D$119)+'СЕТ СН'!$I$12+СВЦЭМ!$D$10+'СЕТ СН'!$I$6-'СЕТ СН'!$I$22</f>
        <v>687.25000805000002</v>
      </c>
      <c r="E150" s="36">
        <f>SUMIFS(СВЦЭМ!$C$33:$C$776,СВЦЭМ!$A$33:$A$776,$A150,СВЦЭМ!$B$33:$B$776,E$119)+'СЕТ СН'!$I$12+СВЦЭМ!$D$10+'СЕТ СН'!$I$6-'СЕТ СН'!$I$22</f>
        <v>687.25000805000002</v>
      </c>
      <c r="F150" s="36">
        <f>SUMIFS(СВЦЭМ!$C$33:$C$776,СВЦЭМ!$A$33:$A$776,$A150,СВЦЭМ!$B$33:$B$776,F$119)+'СЕТ СН'!$I$12+СВЦЭМ!$D$10+'СЕТ СН'!$I$6-'СЕТ СН'!$I$22</f>
        <v>687.25000805000002</v>
      </c>
      <c r="G150" s="36">
        <f>SUMIFS(СВЦЭМ!$C$33:$C$776,СВЦЭМ!$A$33:$A$776,$A150,СВЦЭМ!$B$33:$B$776,G$119)+'СЕТ СН'!$I$12+СВЦЭМ!$D$10+'СЕТ СН'!$I$6-'СЕТ СН'!$I$22</f>
        <v>687.25000805000002</v>
      </c>
      <c r="H150" s="36">
        <f>SUMIFS(СВЦЭМ!$C$33:$C$776,СВЦЭМ!$A$33:$A$776,$A150,СВЦЭМ!$B$33:$B$776,H$119)+'СЕТ СН'!$I$12+СВЦЭМ!$D$10+'СЕТ СН'!$I$6-'СЕТ СН'!$I$22</f>
        <v>687.25000805000002</v>
      </c>
      <c r="I150" s="36">
        <f>SUMIFS(СВЦЭМ!$C$33:$C$776,СВЦЭМ!$A$33:$A$776,$A150,СВЦЭМ!$B$33:$B$776,I$119)+'СЕТ СН'!$I$12+СВЦЭМ!$D$10+'СЕТ СН'!$I$6-'СЕТ СН'!$I$22</f>
        <v>687.25000805000002</v>
      </c>
      <c r="J150" s="36">
        <f>SUMIFS(СВЦЭМ!$C$33:$C$776,СВЦЭМ!$A$33:$A$776,$A150,СВЦЭМ!$B$33:$B$776,J$119)+'СЕТ СН'!$I$12+СВЦЭМ!$D$10+'СЕТ СН'!$I$6-'СЕТ СН'!$I$22</f>
        <v>687.25000805000002</v>
      </c>
      <c r="K150" s="36">
        <f>SUMIFS(СВЦЭМ!$C$33:$C$776,СВЦЭМ!$A$33:$A$776,$A150,СВЦЭМ!$B$33:$B$776,K$119)+'СЕТ СН'!$I$12+СВЦЭМ!$D$10+'СЕТ СН'!$I$6-'СЕТ СН'!$I$22</f>
        <v>687.25000805000002</v>
      </c>
      <c r="L150" s="36">
        <f>SUMIFS(СВЦЭМ!$C$33:$C$776,СВЦЭМ!$A$33:$A$776,$A150,СВЦЭМ!$B$33:$B$776,L$119)+'СЕТ СН'!$I$12+СВЦЭМ!$D$10+'СЕТ СН'!$I$6-'СЕТ СН'!$I$22</f>
        <v>687.25000805000002</v>
      </c>
      <c r="M150" s="36">
        <f>SUMIFS(СВЦЭМ!$C$33:$C$776,СВЦЭМ!$A$33:$A$776,$A150,СВЦЭМ!$B$33:$B$776,M$119)+'СЕТ СН'!$I$12+СВЦЭМ!$D$10+'СЕТ СН'!$I$6-'СЕТ СН'!$I$22</f>
        <v>687.25000805000002</v>
      </c>
      <c r="N150" s="36">
        <f>SUMIFS(СВЦЭМ!$C$33:$C$776,СВЦЭМ!$A$33:$A$776,$A150,СВЦЭМ!$B$33:$B$776,N$119)+'СЕТ СН'!$I$12+СВЦЭМ!$D$10+'СЕТ СН'!$I$6-'СЕТ СН'!$I$22</f>
        <v>687.25000805000002</v>
      </c>
      <c r="O150" s="36">
        <f>SUMIFS(СВЦЭМ!$C$33:$C$776,СВЦЭМ!$A$33:$A$776,$A150,СВЦЭМ!$B$33:$B$776,O$119)+'СЕТ СН'!$I$12+СВЦЭМ!$D$10+'СЕТ СН'!$I$6-'СЕТ СН'!$I$22</f>
        <v>687.25000805000002</v>
      </c>
      <c r="P150" s="36">
        <f>SUMIFS(СВЦЭМ!$C$33:$C$776,СВЦЭМ!$A$33:$A$776,$A150,СВЦЭМ!$B$33:$B$776,P$119)+'СЕТ СН'!$I$12+СВЦЭМ!$D$10+'СЕТ СН'!$I$6-'СЕТ СН'!$I$22</f>
        <v>687.25000805000002</v>
      </c>
      <c r="Q150" s="36">
        <f>SUMIFS(СВЦЭМ!$C$33:$C$776,СВЦЭМ!$A$33:$A$776,$A150,СВЦЭМ!$B$33:$B$776,Q$119)+'СЕТ СН'!$I$12+СВЦЭМ!$D$10+'СЕТ СН'!$I$6-'СЕТ СН'!$I$22</f>
        <v>687.25000805000002</v>
      </c>
      <c r="R150" s="36">
        <f>SUMIFS(СВЦЭМ!$C$33:$C$776,СВЦЭМ!$A$33:$A$776,$A150,СВЦЭМ!$B$33:$B$776,R$119)+'СЕТ СН'!$I$12+СВЦЭМ!$D$10+'СЕТ СН'!$I$6-'СЕТ СН'!$I$22</f>
        <v>687.25000805000002</v>
      </c>
      <c r="S150" s="36">
        <f>SUMIFS(СВЦЭМ!$C$33:$C$776,СВЦЭМ!$A$33:$A$776,$A150,СВЦЭМ!$B$33:$B$776,S$119)+'СЕТ СН'!$I$12+СВЦЭМ!$D$10+'СЕТ СН'!$I$6-'СЕТ СН'!$I$22</f>
        <v>687.25000805000002</v>
      </c>
      <c r="T150" s="36">
        <f>SUMIFS(СВЦЭМ!$C$33:$C$776,СВЦЭМ!$A$33:$A$776,$A150,СВЦЭМ!$B$33:$B$776,T$119)+'СЕТ СН'!$I$12+СВЦЭМ!$D$10+'СЕТ СН'!$I$6-'СЕТ СН'!$I$22</f>
        <v>687.25000805000002</v>
      </c>
      <c r="U150" s="36">
        <f>SUMIFS(СВЦЭМ!$C$33:$C$776,СВЦЭМ!$A$33:$A$776,$A150,СВЦЭМ!$B$33:$B$776,U$119)+'СЕТ СН'!$I$12+СВЦЭМ!$D$10+'СЕТ СН'!$I$6-'СЕТ СН'!$I$22</f>
        <v>687.25000805000002</v>
      </c>
      <c r="V150" s="36">
        <f>SUMIFS(СВЦЭМ!$C$33:$C$776,СВЦЭМ!$A$33:$A$776,$A150,СВЦЭМ!$B$33:$B$776,V$119)+'СЕТ СН'!$I$12+СВЦЭМ!$D$10+'СЕТ СН'!$I$6-'СЕТ СН'!$I$22</f>
        <v>687.25000805000002</v>
      </c>
      <c r="W150" s="36">
        <f>SUMIFS(СВЦЭМ!$C$33:$C$776,СВЦЭМ!$A$33:$A$776,$A150,СВЦЭМ!$B$33:$B$776,W$119)+'СЕТ СН'!$I$12+СВЦЭМ!$D$10+'СЕТ СН'!$I$6-'СЕТ СН'!$I$22</f>
        <v>687.25000805000002</v>
      </c>
      <c r="X150" s="36">
        <f>SUMIFS(СВЦЭМ!$C$33:$C$776,СВЦЭМ!$A$33:$A$776,$A150,СВЦЭМ!$B$33:$B$776,X$119)+'СЕТ СН'!$I$12+СВЦЭМ!$D$10+'СЕТ СН'!$I$6-'СЕТ СН'!$I$22</f>
        <v>687.25000805000002</v>
      </c>
      <c r="Y150" s="36">
        <f>SUMIFS(СВЦЭМ!$C$33:$C$776,СВЦЭМ!$A$33:$A$776,$A150,СВЦЭМ!$B$33:$B$776,Y$119)+'СЕТ СН'!$I$12+СВЦЭМ!$D$10+'СЕТ СН'!$I$6-'СЕТ СН'!$I$22</f>
        <v>687.25000805000002</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5" t="s">
        <v>74</v>
      </c>
      <c r="B153" s="125"/>
      <c r="C153" s="125"/>
      <c r="D153" s="125"/>
      <c r="E153" s="125"/>
      <c r="F153" s="125"/>
      <c r="G153" s="125"/>
      <c r="H153" s="125"/>
      <c r="I153" s="125"/>
      <c r="J153" s="125"/>
      <c r="K153" s="125"/>
      <c r="L153" s="125"/>
      <c r="M153" s="125"/>
      <c r="N153" s="126" t="s">
        <v>29</v>
      </c>
      <c r="O153" s="126"/>
      <c r="P153" s="126"/>
      <c r="Q153" s="126"/>
      <c r="R153" s="126"/>
      <c r="S153" s="126"/>
      <c r="T153" s="126"/>
      <c r="U153" s="126"/>
      <c r="V153" s="39"/>
      <c r="W153" s="39"/>
      <c r="X153" s="39"/>
      <c r="Y153" s="39"/>
      <c r="Z153" s="39"/>
    </row>
    <row r="154" spans="1:26" ht="15.75" x14ac:dyDescent="0.25">
      <c r="A154" s="125"/>
      <c r="B154" s="125"/>
      <c r="C154" s="125"/>
      <c r="D154" s="125"/>
      <c r="E154" s="125"/>
      <c r="F154" s="125"/>
      <c r="G154" s="125"/>
      <c r="H154" s="125"/>
      <c r="I154" s="125"/>
      <c r="J154" s="125"/>
      <c r="K154" s="125"/>
      <c r="L154" s="125"/>
      <c r="M154" s="125"/>
      <c r="N154" s="127" t="s">
        <v>0</v>
      </c>
      <c r="O154" s="127"/>
      <c r="P154" s="127" t="s">
        <v>1</v>
      </c>
      <c r="Q154" s="127"/>
      <c r="R154" s="127" t="s">
        <v>2</v>
      </c>
      <c r="S154" s="127"/>
      <c r="T154" s="127" t="s">
        <v>3</v>
      </c>
      <c r="U154" s="127"/>
      <c r="V154" s="32"/>
      <c r="W154" s="32"/>
      <c r="X154" s="32"/>
      <c r="Y154" s="32"/>
    </row>
    <row r="155" spans="1:26" ht="15.75" x14ac:dyDescent="0.2">
      <c r="A155" s="125"/>
      <c r="B155" s="125"/>
      <c r="C155" s="125"/>
      <c r="D155" s="125"/>
      <c r="E155" s="125"/>
      <c r="F155" s="125"/>
      <c r="G155" s="125"/>
      <c r="H155" s="125"/>
      <c r="I155" s="125"/>
      <c r="J155" s="125"/>
      <c r="K155" s="125"/>
      <c r="L155" s="125"/>
      <c r="M155" s="125"/>
      <c r="N155" s="128">
        <f>СВЦЭМ!$D$12+'СЕТ СН'!$F$13-'СЕТ СН'!$F$23</f>
        <v>476726.64964901085</v>
      </c>
      <c r="O155" s="129"/>
      <c r="P155" s="128">
        <f>СВЦЭМ!$D$12+'СЕТ СН'!$F$13-'СЕТ СН'!$G$23</f>
        <v>476726.64964901085</v>
      </c>
      <c r="Q155" s="129"/>
      <c r="R155" s="128">
        <f>СВЦЭМ!$D$12+'СЕТ СН'!$F$13-'СЕТ СН'!$H$23</f>
        <v>476726.64964901085</v>
      </c>
      <c r="S155" s="129"/>
      <c r="T155" s="128">
        <f>СВЦЭМ!$D$12+'СЕТ СН'!$F$13-'СЕТ СН'!$I$23</f>
        <v>476726.64964901085</v>
      </c>
      <c r="U155" s="129"/>
      <c r="V155" s="40"/>
      <c r="W155" s="40"/>
      <c r="X155" s="40"/>
      <c r="Y155" s="40"/>
    </row>
    <row r="156" spans="1:26" x14ac:dyDescent="0.25">
      <c r="A156" s="153"/>
      <c r="B156" s="153"/>
      <c r="C156" s="153"/>
      <c r="D156" s="153"/>
      <c r="E156" s="153"/>
      <c r="F156" s="154"/>
      <c r="G156" s="154"/>
      <c r="H156" s="154"/>
      <c r="I156" s="154"/>
      <c r="J156" s="154"/>
      <c r="K156" s="154"/>
      <c r="L156" s="154"/>
      <c r="M156" s="154"/>
    </row>
    <row r="157" spans="1:26" ht="15.75" x14ac:dyDescent="0.25">
      <c r="A157" s="144" t="s">
        <v>75</v>
      </c>
      <c r="B157" s="145"/>
      <c r="C157" s="145"/>
      <c r="D157" s="145"/>
      <c r="E157" s="145"/>
      <c r="F157" s="145"/>
      <c r="G157" s="145"/>
      <c r="H157" s="145"/>
      <c r="I157" s="145"/>
      <c r="J157" s="145"/>
      <c r="K157" s="145"/>
      <c r="L157" s="145"/>
      <c r="M157" s="146"/>
      <c r="N157" s="126" t="s">
        <v>29</v>
      </c>
      <c r="O157" s="126"/>
      <c r="P157" s="126"/>
      <c r="Q157" s="126"/>
      <c r="R157" s="126"/>
      <c r="S157" s="126"/>
      <c r="T157" s="126"/>
      <c r="U157" s="126"/>
    </row>
    <row r="158" spans="1:26" ht="15.75" x14ac:dyDescent="0.25">
      <c r="A158" s="147"/>
      <c r="B158" s="148"/>
      <c r="C158" s="148"/>
      <c r="D158" s="148"/>
      <c r="E158" s="148"/>
      <c r="F158" s="148"/>
      <c r="G158" s="148"/>
      <c r="H158" s="148"/>
      <c r="I158" s="148"/>
      <c r="J158" s="148"/>
      <c r="K158" s="148"/>
      <c r="L158" s="148"/>
      <c r="M158" s="149"/>
      <c r="N158" s="127" t="s">
        <v>0</v>
      </c>
      <c r="O158" s="127"/>
      <c r="P158" s="127" t="s">
        <v>1</v>
      </c>
      <c r="Q158" s="127"/>
      <c r="R158" s="127" t="s">
        <v>2</v>
      </c>
      <c r="S158" s="127"/>
      <c r="T158" s="127" t="s">
        <v>3</v>
      </c>
      <c r="U158" s="127"/>
    </row>
    <row r="159" spans="1:26" ht="15.75" x14ac:dyDescent="0.25">
      <c r="A159" s="150"/>
      <c r="B159" s="151"/>
      <c r="C159" s="151"/>
      <c r="D159" s="151"/>
      <c r="E159" s="151"/>
      <c r="F159" s="151"/>
      <c r="G159" s="151"/>
      <c r="H159" s="151"/>
      <c r="I159" s="151"/>
      <c r="J159" s="151"/>
      <c r="K159" s="151"/>
      <c r="L159" s="151"/>
      <c r="M159" s="152"/>
      <c r="N159" s="143">
        <f>'СЕТ СН'!$F$7</f>
        <v>1433491.35</v>
      </c>
      <c r="O159" s="143"/>
      <c r="P159" s="143">
        <f>'СЕТ СН'!$G$7</f>
        <v>980880.36</v>
      </c>
      <c r="Q159" s="143"/>
      <c r="R159" s="143">
        <f>'СЕТ СН'!$H$7</f>
        <v>1301035.3799999999</v>
      </c>
      <c r="S159" s="143"/>
      <c r="T159" s="143">
        <f>'СЕТ СН'!$I$7</f>
        <v>1236276.94</v>
      </c>
      <c r="U159" s="143"/>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875" defaultRowHeight="15" x14ac:dyDescent="0.25"/>
  <cols>
    <col min="1" max="25" width="10.875" style="49"/>
    <col min="26" max="16384" width="10.875" style="42"/>
  </cols>
  <sheetData>
    <row r="1" spans="1:27" ht="30.75" customHeight="1" x14ac:dyDescent="0.2">
      <c r="A1" s="14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июне 2020г.</v>
      </c>
      <c r="B1" s="141"/>
      <c r="C1" s="141"/>
      <c r="D1" s="141"/>
      <c r="E1" s="141"/>
      <c r="F1" s="141"/>
      <c r="G1" s="141"/>
      <c r="H1" s="141"/>
      <c r="I1" s="141"/>
      <c r="J1" s="141"/>
      <c r="K1" s="141"/>
      <c r="L1" s="141"/>
      <c r="M1" s="141"/>
      <c r="N1" s="141"/>
      <c r="O1" s="141"/>
      <c r="P1" s="141"/>
      <c r="Q1" s="141"/>
      <c r="R1" s="141"/>
      <c r="S1" s="141"/>
      <c r="T1" s="141"/>
      <c r="U1" s="141"/>
      <c r="V1" s="141"/>
      <c r="W1" s="141"/>
      <c r="X1" s="141"/>
      <c r="Y1" s="141"/>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42" t="s">
        <v>40</v>
      </c>
      <c r="B3" s="142"/>
      <c r="C3" s="142"/>
      <c r="D3" s="142"/>
      <c r="E3" s="142"/>
      <c r="F3" s="142"/>
      <c r="G3" s="142"/>
      <c r="H3" s="142"/>
      <c r="I3" s="142"/>
      <c r="J3" s="142"/>
      <c r="K3" s="142"/>
      <c r="L3" s="142"/>
      <c r="M3" s="142"/>
      <c r="N3" s="142"/>
      <c r="O3" s="142"/>
      <c r="P3" s="142"/>
      <c r="Q3" s="142"/>
      <c r="R3" s="142"/>
      <c r="S3" s="142"/>
      <c r="T3" s="142"/>
      <c r="U3" s="142"/>
      <c r="V3" s="142"/>
      <c r="W3" s="142"/>
      <c r="X3" s="142"/>
      <c r="Y3" s="142"/>
    </row>
    <row r="4" spans="1:27" ht="32.25" customHeight="1" x14ac:dyDescent="0.2">
      <c r="A4" s="142" t="s">
        <v>10</v>
      </c>
      <c r="B4" s="142"/>
      <c r="C4" s="142"/>
      <c r="D4" s="142"/>
      <c r="E4" s="142"/>
      <c r="F4" s="142"/>
      <c r="G4" s="142"/>
      <c r="H4" s="142"/>
      <c r="I4" s="142"/>
      <c r="J4" s="142"/>
      <c r="K4" s="142"/>
      <c r="L4" s="142"/>
      <c r="M4" s="142"/>
      <c r="N4" s="142"/>
      <c r="O4" s="142"/>
      <c r="P4" s="142"/>
      <c r="Q4" s="142"/>
      <c r="R4" s="142"/>
      <c r="S4" s="142"/>
      <c r="T4" s="142"/>
      <c r="U4" s="142"/>
      <c r="V4" s="142"/>
      <c r="W4" s="142"/>
      <c r="X4" s="142"/>
      <c r="Y4" s="14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6"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customHeight="1" x14ac:dyDescent="0.2">
      <c r="A10" s="137"/>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38"/>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01.06.2020</v>
      </c>
      <c r="B12" s="36">
        <f>SUMIFS(СВЦЭМ!$D$33:$D$776,СВЦЭМ!$A$33:$A$776,$A12,СВЦЭМ!$B$33:$B$776,B$11)+'СЕТ СН'!$F$14+СВЦЭМ!$D$10+'СЕТ СН'!$F$5-'СЕТ СН'!$F$24</f>
        <v>3250.8199832</v>
      </c>
      <c r="C12" s="36">
        <f>SUMIFS(СВЦЭМ!$D$33:$D$776,СВЦЭМ!$A$33:$A$776,$A12,СВЦЭМ!$B$33:$B$776,C$11)+'СЕТ СН'!$F$14+СВЦЭМ!$D$10+'СЕТ СН'!$F$5-'СЕТ СН'!$F$24</f>
        <v>3261.8420854400001</v>
      </c>
      <c r="D12" s="36">
        <f>SUMIFS(СВЦЭМ!$D$33:$D$776,СВЦЭМ!$A$33:$A$776,$A12,СВЦЭМ!$B$33:$B$776,D$11)+'СЕТ СН'!$F$14+СВЦЭМ!$D$10+'СЕТ СН'!$F$5-'СЕТ СН'!$F$24</f>
        <v>3277.9911995299999</v>
      </c>
      <c r="E12" s="36">
        <f>SUMIFS(СВЦЭМ!$D$33:$D$776,СВЦЭМ!$A$33:$A$776,$A12,СВЦЭМ!$B$33:$B$776,E$11)+'СЕТ СН'!$F$14+СВЦЭМ!$D$10+'СЕТ СН'!$F$5-'СЕТ СН'!$F$24</f>
        <v>3285.6555708999999</v>
      </c>
      <c r="F12" s="36">
        <f>SUMIFS(СВЦЭМ!$D$33:$D$776,СВЦЭМ!$A$33:$A$776,$A12,СВЦЭМ!$B$33:$B$776,F$11)+'СЕТ СН'!$F$14+СВЦЭМ!$D$10+'СЕТ СН'!$F$5-'СЕТ СН'!$F$24</f>
        <v>3285.7217799099999</v>
      </c>
      <c r="G12" s="36">
        <f>SUMIFS(СВЦЭМ!$D$33:$D$776,СВЦЭМ!$A$33:$A$776,$A12,СВЦЭМ!$B$33:$B$776,G$11)+'СЕТ СН'!$F$14+СВЦЭМ!$D$10+'СЕТ СН'!$F$5-'СЕТ СН'!$F$24</f>
        <v>3282.2732409499999</v>
      </c>
      <c r="H12" s="36">
        <f>SUMIFS(СВЦЭМ!$D$33:$D$776,СВЦЭМ!$A$33:$A$776,$A12,СВЦЭМ!$B$33:$B$776,H$11)+'СЕТ СН'!$F$14+СВЦЭМ!$D$10+'СЕТ СН'!$F$5-'СЕТ СН'!$F$24</f>
        <v>3267.33409661</v>
      </c>
      <c r="I12" s="36">
        <f>SUMIFS(СВЦЭМ!$D$33:$D$776,СВЦЭМ!$A$33:$A$776,$A12,СВЦЭМ!$B$33:$B$776,I$11)+'СЕТ СН'!$F$14+СВЦЭМ!$D$10+'СЕТ СН'!$F$5-'СЕТ СН'!$F$24</f>
        <v>3257.5634099500003</v>
      </c>
      <c r="J12" s="36">
        <f>SUMIFS(СВЦЭМ!$D$33:$D$776,СВЦЭМ!$A$33:$A$776,$A12,СВЦЭМ!$B$33:$B$776,J$11)+'СЕТ СН'!$F$14+СВЦЭМ!$D$10+'СЕТ СН'!$F$5-'СЕТ СН'!$F$24</f>
        <v>3224.55368993</v>
      </c>
      <c r="K12" s="36">
        <f>SUMIFS(СВЦЭМ!$D$33:$D$776,СВЦЭМ!$A$33:$A$776,$A12,СВЦЭМ!$B$33:$B$776,K$11)+'СЕТ СН'!$F$14+СВЦЭМ!$D$10+'СЕТ СН'!$F$5-'СЕТ СН'!$F$24</f>
        <v>3168.1708384100002</v>
      </c>
      <c r="L12" s="36">
        <f>SUMIFS(СВЦЭМ!$D$33:$D$776,СВЦЭМ!$A$33:$A$776,$A12,СВЦЭМ!$B$33:$B$776,L$11)+'СЕТ СН'!$F$14+СВЦЭМ!$D$10+'СЕТ СН'!$F$5-'СЕТ СН'!$F$24</f>
        <v>3191.28188292</v>
      </c>
      <c r="M12" s="36">
        <f>SUMIFS(СВЦЭМ!$D$33:$D$776,СВЦЭМ!$A$33:$A$776,$A12,СВЦЭМ!$B$33:$B$776,M$11)+'СЕТ СН'!$F$14+СВЦЭМ!$D$10+'СЕТ СН'!$F$5-'СЕТ СН'!$F$24</f>
        <v>3207.5004169100002</v>
      </c>
      <c r="N12" s="36">
        <f>SUMIFS(СВЦЭМ!$D$33:$D$776,СВЦЭМ!$A$33:$A$776,$A12,СВЦЭМ!$B$33:$B$776,N$11)+'СЕТ СН'!$F$14+СВЦЭМ!$D$10+'СЕТ СН'!$F$5-'СЕТ СН'!$F$24</f>
        <v>3202.8855068500002</v>
      </c>
      <c r="O12" s="36">
        <f>SUMIFS(СВЦЭМ!$D$33:$D$776,СВЦЭМ!$A$33:$A$776,$A12,СВЦЭМ!$B$33:$B$776,O$11)+'СЕТ СН'!$F$14+СВЦЭМ!$D$10+'СЕТ СН'!$F$5-'СЕТ СН'!$F$24</f>
        <v>3191.19387641</v>
      </c>
      <c r="P12" s="36">
        <f>SUMIFS(СВЦЭМ!$D$33:$D$776,СВЦЭМ!$A$33:$A$776,$A12,СВЦЭМ!$B$33:$B$776,P$11)+'СЕТ СН'!$F$14+СВЦЭМ!$D$10+'СЕТ СН'!$F$5-'СЕТ СН'!$F$24</f>
        <v>3184.7554639700002</v>
      </c>
      <c r="Q12" s="36">
        <f>SUMIFS(СВЦЭМ!$D$33:$D$776,СВЦЭМ!$A$33:$A$776,$A12,СВЦЭМ!$B$33:$B$776,Q$11)+'СЕТ СН'!$F$14+СВЦЭМ!$D$10+'СЕТ СН'!$F$5-'СЕТ СН'!$F$24</f>
        <v>3188.21648985</v>
      </c>
      <c r="R12" s="36">
        <f>SUMIFS(СВЦЭМ!$D$33:$D$776,СВЦЭМ!$A$33:$A$776,$A12,СВЦЭМ!$B$33:$B$776,R$11)+'СЕТ СН'!$F$14+СВЦЭМ!$D$10+'СЕТ СН'!$F$5-'СЕТ СН'!$F$24</f>
        <v>3182.70461325</v>
      </c>
      <c r="S12" s="36">
        <f>SUMIFS(СВЦЭМ!$D$33:$D$776,СВЦЭМ!$A$33:$A$776,$A12,СВЦЭМ!$B$33:$B$776,S$11)+'СЕТ СН'!$F$14+СВЦЭМ!$D$10+'СЕТ СН'!$F$5-'СЕТ СН'!$F$24</f>
        <v>3185.6926206100002</v>
      </c>
      <c r="T12" s="36">
        <f>SUMIFS(СВЦЭМ!$D$33:$D$776,СВЦЭМ!$A$33:$A$776,$A12,СВЦЭМ!$B$33:$B$776,T$11)+'СЕТ СН'!$F$14+СВЦЭМ!$D$10+'СЕТ СН'!$F$5-'СЕТ СН'!$F$24</f>
        <v>3194.0305705199999</v>
      </c>
      <c r="U12" s="36">
        <f>SUMIFS(СВЦЭМ!$D$33:$D$776,СВЦЭМ!$A$33:$A$776,$A12,СВЦЭМ!$B$33:$B$776,U$11)+'СЕТ СН'!$F$14+СВЦЭМ!$D$10+'СЕТ СН'!$F$5-'СЕТ СН'!$F$24</f>
        <v>3172.2289749400002</v>
      </c>
      <c r="V12" s="36">
        <f>SUMIFS(СВЦЭМ!$D$33:$D$776,СВЦЭМ!$A$33:$A$776,$A12,СВЦЭМ!$B$33:$B$776,V$11)+'СЕТ СН'!$F$14+СВЦЭМ!$D$10+'СЕТ СН'!$F$5-'СЕТ СН'!$F$24</f>
        <v>3185.2974045800001</v>
      </c>
      <c r="W12" s="36">
        <f>SUMIFS(СВЦЭМ!$D$33:$D$776,СВЦЭМ!$A$33:$A$776,$A12,СВЦЭМ!$B$33:$B$776,W$11)+'СЕТ СН'!$F$14+СВЦЭМ!$D$10+'СЕТ СН'!$F$5-'СЕТ СН'!$F$24</f>
        <v>3206.3636971300002</v>
      </c>
      <c r="X12" s="36">
        <f>SUMIFS(СВЦЭМ!$D$33:$D$776,СВЦЭМ!$A$33:$A$776,$A12,СВЦЭМ!$B$33:$B$776,X$11)+'СЕТ СН'!$F$14+СВЦЭМ!$D$10+'СЕТ СН'!$F$5-'СЕТ СН'!$F$24</f>
        <v>3181.4197111399999</v>
      </c>
      <c r="Y12" s="36">
        <f>SUMIFS(СВЦЭМ!$D$33:$D$776,СВЦЭМ!$A$33:$A$776,$A12,СВЦЭМ!$B$33:$B$776,Y$11)+'СЕТ СН'!$F$14+СВЦЭМ!$D$10+'СЕТ СН'!$F$5-'СЕТ СН'!$F$24</f>
        <v>3209.2235279199999</v>
      </c>
      <c r="AA12" s="45"/>
    </row>
    <row r="13" spans="1:27" ht="15.75" x14ac:dyDescent="0.2">
      <c r="A13" s="35">
        <f>A12+1</f>
        <v>43984</v>
      </c>
      <c r="B13" s="36">
        <f>SUMIFS(СВЦЭМ!$D$33:$D$776,СВЦЭМ!$A$33:$A$776,$A13,СВЦЭМ!$B$33:$B$776,B$11)+'СЕТ СН'!$F$14+СВЦЭМ!$D$10+'СЕТ СН'!$F$5-'СЕТ СН'!$F$24</f>
        <v>3229.06443812</v>
      </c>
      <c r="C13" s="36">
        <f>SUMIFS(СВЦЭМ!$D$33:$D$776,СВЦЭМ!$A$33:$A$776,$A13,СВЦЭМ!$B$33:$B$776,C$11)+'СЕТ СН'!$F$14+СВЦЭМ!$D$10+'СЕТ СН'!$F$5-'СЕТ СН'!$F$24</f>
        <v>3271.3966136500003</v>
      </c>
      <c r="D13" s="36">
        <f>SUMIFS(СВЦЭМ!$D$33:$D$776,СВЦЭМ!$A$33:$A$776,$A13,СВЦЭМ!$B$33:$B$776,D$11)+'СЕТ СН'!$F$14+СВЦЭМ!$D$10+'СЕТ СН'!$F$5-'СЕТ СН'!$F$24</f>
        <v>3297.85057022</v>
      </c>
      <c r="E13" s="36">
        <f>SUMIFS(СВЦЭМ!$D$33:$D$776,СВЦЭМ!$A$33:$A$776,$A13,СВЦЭМ!$B$33:$B$776,E$11)+'СЕТ СН'!$F$14+СВЦЭМ!$D$10+'СЕТ СН'!$F$5-'СЕТ СН'!$F$24</f>
        <v>3305.7611804799999</v>
      </c>
      <c r="F13" s="36">
        <f>SUMIFS(СВЦЭМ!$D$33:$D$776,СВЦЭМ!$A$33:$A$776,$A13,СВЦЭМ!$B$33:$B$776,F$11)+'СЕТ СН'!$F$14+СВЦЭМ!$D$10+'СЕТ СН'!$F$5-'СЕТ СН'!$F$24</f>
        <v>3309.0730168499999</v>
      </c>
      <c r="G13" s="36">
        <f>SUMIFS(СВЦЭМ!$D$33:$D$776,СВЦЭМ!$A$33:$A$776,$A13,СВЦЭМ!$B$33:$B$776,G$11)+'СЕТ СН'!$F$14+СВЦЭМ!$D$10+'СЕТ СН'!$F$5-'СЕТ СН'!$F$24</f>
        <v>3304.63029671</v>
      </c>
      <c r="H13" s="36">
        <f>SUMIFS(СВЦЭМ!$D$33:$D$776,СВЦЭМ!$A$33:$A$776,$A13,СВЦЭМ!$B$33:$B$776,H$11)+'СЕТ СН'!$F$14+СВЦЭМ!$D$10+'СЕТ СН'!$F$5-'СЕТ СН'!$F$24</f>
        <v>3264.77885715</v>
      </c>
      <c r="I13" s="36">
        <f>SUMIFS(СВЦЭМ!$D$33:$D$776,СВЦЭМ!$A$33:$A$776,$A13,СВЦЭМ!$B$33:$B$776,I$11)+'СЕТ СН'!$F$14+СВЦЭМ!$D$10+'СЕТ СН'!$F$5-'СЕТ СН'!$F$24</f>
        <v>3219.6883101799999</v>
      </c>
      <c r="J13" s="36">
        <f>SUMIFS(СВЦЭМ!$D$33:$D$776,СВЦЭМ!$A$33:$A$776,$A13,СВЦЭМ!$B$33:$B$776,J$11)+'СЕТ СН'!$F$14+СВЦЭМ!$D$10+'СЕТ СН'!$F$5-'СЕТ СН'!$F$24</f>
        <v>3238.8674490499998</v>
      </c>
      <c r="K13" s="36">
        <f>SUMIFS(СВЦЭМ!$D$33:$D$776,СВЦЭМ!$A$33:$A$776,$A13,СВЦЭМ!$B$33:$B$776,K$11)+'СЕТ СН'!$F$14+СВЦЭМ!$D$10+'СЕТ СН'!$F$5-'СЕТ СН'!$F$24</f>
        <v>3235.19805559</v>
      </c>
      <c r="L13" s="36">
        <f>SUMIFS(СВЦЭМ!$D$33:$D$776,СВЦЭМ!$A$33:$A$776,$A13,СВЦЭМ!$B$33:$B$776,L$11)+'СЕТ СН'!$F$14+СВЦЭМ!$D$10+'СЕТ СН'!$F$5-'СЕТ СН'!$F$24</f>
        <v>3224.9695802800002</v>
      </c>
      <c r="M13" s="36">
        <f>SUMIFS(СВЦЭМ!$D$33:$D$776,СВЦЭМ!$A$33:$A$776,$A13,СВЦЭМ!$B$33:$B$776,M$11)+'СЕТ СН'!$F$14+СВЦЭМ!$D$10+'СЕТ СН'!$F$5-'СЕТ СН'!$F$24</f>
        <v>3203.75187185</v>
      </c>
      <c r="N13" s="36">
        <f>SUMIFS(СВЦЭМ!$D$33:$D$776,СВЦЭМ!$A$33:$A$776,$A13,СВЦЭМ!$B$33:$B$776,N$11)+'СЕТ СН'!$F$14+СВЦЭМ!$D$10+'СЕТ СН'!$F$5-'СЕТ СН'!$F$24</f>
        <v>3198.3631113700003</v>
      </c>
      <c r="O13" s="36">
        <f>SUMIFS(СВЦЭМ!$D$33:$D$776,СВЦЭМ!$A$33:$A$776,$A13,СВЦЭМ!$B$33:$B$776,O$11)+'СЕТ СН'!$F$14+СВЦЭМ!$D$10+'СЕТ СН'!$F$5-'СЕТ СН'!$F$24</f>
        <v>3199.3919144500001</v>
      </c>
      <c r="P13" s="36">
        <f>SUMIFS(СВЦЭМ!$D$33:$D$776,СВЦЭМ!$A$33:$A$776,$A13,СВЦЭМ!$B$33:$B$776,P$11)+'СЕТ СН'!$F$14+СВЦЭМ!$D$10+'СЕТ СН'!$F$5-'СЕТ СН'!$F$24</f>
        <v>3212.0311321999998</v>
      </c>
      <c r="Q13" s="36">
        <f>SUMIFS(СВЦЭМ!$D$33:$D$776,СВЦЭМ!$A$33:$A$776,$A13,СВЦЭМ!$B$33:$B$776,Q$11)+'СЕТ СН'!$F$14+СВЦЭМ!$D$10+'СЕТ СН'!$F$5-'СЕТ СН'!$F$24</f>
        <v>3208.6944990100001</v>
      </c>
      <c r="R13" s="36">
        <f>SUMIFS(СВЦЭМ!$D$33:$D$776,СВЦЭМ!$A$33:$A$776,$A13,СВЦЭМ!$B$33:$B$776,R$11)+'СЕТ СН'!$F$14+СВЦЭМ!$D$10+'СЕТ СН'!$F$5-'СЕТ СН'!$F$24</f>
        <v>3199.84691582</v>
      </c>
      <c r="S13" s="36">
        <f>SUMIFS(СВЦЭМ!$D$33:$D$776,СВЦЭМ!$A$33:$A$776,$A13,СВЦЭМ!$B$33:$B$776,S$11)+'СЕТ СН'!$F$14+СВЦЭМ!$D$10+'СЕТ СН'!$F$5-'СЕТ СН'!$F$24</f>
        <v>3210.06335162</v>
      </c>
      <c r="T13" s="36">
        <f>SUMIFS(СВЦЭМ!$D$33:$D$776,СВЦЭМ!$A$33:$A$776,$A13,СВЦЭМ!$B$33:$B$776,T$11)+'СЕТ СН'!$F$14+СВЦЭМ!$D$10+'СЕТ СН'!$F$5-'СЕТ СН'!$F$24</f>
        <v>3220.8383752099999</v>
      </c>
      <c r="U13" s="36">
        <f>SUMIFS(СВЦЭМ!$D$33:$D$776,СВЦЭМ!$A$33:$A$776,$A13,СВЦЭМ!$B$33:$B$776,U$11)+'СЕТ СН'!$F$14+СВЦЭМ!$D$10+'СЕТ СН'!$F$5-'СЕТ СН'!$F$24</f>
        <v>3206.8488463600002</v>
      </c>
      <c r="V13" s="36">
        <f>SUMIFS(СВЦЭМ!$D$33:$D$776,СВЦЭМ!$A$33:$A$776,$A13,СВЦЭМ!$B$33:$B$776,V$11)+'СЕТ СН'!$F$14+СВЦЭМ!$D$10+'СЕТ СН'!$F$5-'СЕТ СН'!$F$24</f>
        <v>3211.2998176999999</v>
      </c>
      <c r="W13" s="36">
        <f>SUMIFS(СВЦЭМ!$D$33:$D$776,СВЦЭМ!$A$33:$A$776,$A13,СВЦЭМ!$B$33:$B$776,W$11)+'СЕТ СН'!$F$14+СВЦЭМ!$D$10+'СЕТ СН'!$F$5-'СЕТ СН'!$F$24</f>
        <v>3206.5195984399998</v>
      </c>
      <c r="X13" s="36">
        <f>SUMIFS(СВЦЭМ!$D$33:$D$776,СВЦЭМ!$A$33:$A$776,$A13,СВЦЭМ!$B$33:$B$776,X$11)+'СЕТ СН'!$F$14+СВЦЭМ!$D$10+'СЕТ СН'!$F$5-'СЕТ СН'!$F$24</f>
        <v>3182.22043803</v>
      </c>
      <c r="Y13" s="36">
        <f>SUMIFS(СВЦЭМ!$D$33:$D$776,СВЦЭМ!$A$33:$A$776,$A13,СВЦЭМ!$B$33:$B$776,Y$11)+'СЕТ СН'!$F$14+СВЦЭМ!$D$10+'СЕТ СН'!$F$5-'СЕТ СН'!$F$24</f>
        <v>3180.82857573</v>
      </c>
    </row>
    <row r="14" spans="1:27" ht="15.75" x14ac:dyDescent="0.2">
      <c r="A14" s="35">
        <f t="shared" ref="A14:A42" si="0">A13+1</f>
        <v>43985</v>
      </c>
      <c r="B14" s="36">
        <f>SUMIFS(СВЦЭМ!$D$33:$D$776,СВЦЭМ!$A$33:$A$776,$A14,СВЦЭМ!$B$33:$B$776,B$11)+'СЕТ СН'!$F$14+СВЦЭМ!$D$10+'СЕТ СН'!$F$5-'СЕТ СН'!$F$24</f>
        <v>3287.1033990599999</v>
      </c>
      <c r="C14" s="36">
        <f>SUMIFS(СВЦЭМ!$D$33:$D$776,СВЦЭМ!$A$33:$A$776,$A14,СВЦЭМ!$B$33:$B$776,C$11)+'СЕТ СН'!$F$14+СВЦЭМ!$D$10+'СЕТ СН'!$F$5-'СЕТ СН'!$F$24</f>
        <v>3310.2446224400001</v>
      </c>
      <c r="D14" s="36">
        <f>SUMIFS(СВЦЭМ!$D$33:$D$776,СВЦЭМ!$A$33:$A$776,$A14,СВЦЭМ!$B$33:$B$776,D$11)+'СЕТ СН'!$F$14+СВЦЭМ!$D$10+'СЕТ СН'!$F$5-'СЕТ СН'!$F$24</f>
        <v>3313.5081076199999</v>
      </c>
      <c r="E14" s="36">
        <f>SUMIFS(СВЦЭМ!$D$33:$D$776,СВЦЭМ!$A$33:$A$776,$A14,СВЦЭМ!$B$33:$B$776,E$11)+'СЕТ СН'!$F$14+СВЦЭМ!$D$10+'СЕТ СН'!$F$5-'СЕТ СН'!$F$24</f>
        <v>3314.3672021900002</v>
      </c>
      <c r="F14" s="36">
        <f>SUMIFS(СВЦЭМ!$D$33:$D$776,СВЦЭМ!$A$33:$A$776,$A14,СВЦЭМ!$B$33:$B$776,F$11)+'СЕТ СН'!$F$14+СВЦЭМ!$D$10+'СЕТ СН'!$F$5-'СЕТ СН'!$F$24</f>
        <v>3310.87919728</v>
      </c>
      <c r="G14" s="36">
        <f>SUMIFS(СВЦЭМ!$D$33:$D$776,СВЦЭМ!$A$33:$A$776,$A14,СВЦЭМ!$B$33:$B$776,G$11)+'СЕТ СН'!$F$14+СВЦЭМ!$D$10+'СЕТ СН'!$F$5-'СЕТ СН'!$F$24</f>
        <v>3311.3507731</v>
      </c>
      <c r="H14" s="36">
        <f>SUMIFS(СВЦЭМ!$D$33:$D$776,СВЦЭМ!$A$33:$A$776,$A14,СВЦЭМ!$B$33:$B$776,H$11)+'СЕТ СН'!$F$14+СВЦЭМ!$D$10+'СЕТ СН'!$F$5-'СЕТ СН'!$F$24</f>
        <v>3311.33545895</v>
      </c>
      <c r="I14" s="36">
        <f>SUMIFS(СВЦЭМ!$D$33:$D$776,СВЦЭМ!$A$33:$A$776,$A14,СВЦЭМ!$B$33:$B$776,I$11)+'СЕТ СН'!$F$14+СВЦЭМ!$D$10+'СЕТ СН'!$F$5-'СЕТ СН'!$F$24</f>
        <v>3278.6953560699999</v>
      </c>
      <c r="J14" s="36">
        <f>SUMIFS(СВЦЭМ!$D$33:$D$776,СВЦЭМ!$A$33:$A$776,$A14,СВЦЭМ!$B$33:$B$776,J$11)+'СЕТ СН'!$F$14+СВЦЭМ!$D$10+'СЕТ СН'!$F$5-'СЕТ СН'!$F$24</f>
        <v>3289.8153649400001</v>
      </c>
      <c r="K14" s="36">
        <f>SUMIFS(СВЦЭМ!$D$33:$D$776,СВЦЭМ!$A$33:$A$776,$A14,СВЦЭМ!$B$33:$B$776,K$11)+'СЕТ СН'!$F$14+СВЦЭМ!$D$10+'СЕТ СН'!$F$5-'СЕТ СН'!$F$24</f>
        <v>3283.55587337</v>
      </c>
      <c r="L14" s="36">
        <f>SUMIFS(СВЦЭМ!$D$33:$D$776,СВЦЭМ!$A$33:$A$776,$A14,СВЦЭМ!$B$33:$B$776,L$11)+'СЕТ СН'!$F$14+СВЦЭМ!$D$10+'СЕТ СН'!$F$5-'СЕТ СН'!$F$24</f>
        <v>3240.34500854</v>
      </c>
      <c r="M14" s="36">
        <f>SUMIFS(СВЦЭМ!$D$33:$D$776,СВЦЭМ!$A$33:$A$776,$A14,СВЦЭМ!$B$33:$B$776,M$11)+'СЕТ СН'!$F$14+СВЦЭМ!$D$10+'СЕТ СН'!$F$5-'СЕТ СН'!$F$24</f>
        <v>3193.6228057600001</v>
      </c>
      <c r="N14" s="36">
        <f>SUMIFS(СВЦЭМ!$D$33:$D$776,СВЦЭМ!$A$33:$A$776,$A14,СВЦЭМ!$B$33:$B$776,N$11)+'СЕТ СН'!$F$14+СВЦЭМ!$D$10+'СЕТ СН'!$F$5-'СЕТ СН'!$F$24</f>
        <v>3179.2032642100003</v>
      </c>
      <c r="O14" s="36">
        <f>SUMIFS(СВЦЭМ!$D$33:$D$776,СВЦЭМ!$A$33:$A$776,$A14,СВЦЭМ!$B$33:$B$776,O$11)+'СЕТ СН'!$F$14+СВЦЭМ!$D$10+'СЕТ СН'!$F$5-'СЕТ СН'!$F$24</f>
        <v>3179.7295536900001</v>
      </c>
      <c r="P14" s="36">
        <f>SUMIFS(СВЦЭМ!$D$33:$D$776,СВЦЭМ!$A$33:$A$776,$A14,СВЦЭМ!$B$33:$B$776,P$11)+'СЕТ СН'!$F$14+СВЦЭМ!$D$10+'СЕТ СН'!$F$5-'СЕТ СН'!$F$24</f>
        <v>3185.32572871</v>
      </c>
      <c r="Q14" s="36">
        <f>SUMIFS(СВЦЭМ!$D$33:$D$776,СВЦЭМ!$A$33:$A$776,$A14,СВЦЭМ!$B$33:$B$776,Q$11)+'СЕТ СН'!$F$14+СВЦЭМ!$D$10+'СЕТ СН'!$F$5-'СЕТ СН'!$F$24</f>
        <v>3185.5933937999998</v>
      </c>
      <c r="R14" s="36">
        <f>SUMIFS(СВЦЭМ!$D$33:$D$776,СВЦЭМ!$A$33:$A$776,$A14,СВЦЭМ!$B$33:$B$776,R$11)+'СЕТ СН'!$F$14+СВЦЭМ!$D$10+'СЕТ СН'!$F$5-'СЕТ СН'!$F$24</f>
        <v>3181.0453963099999</v>
      </c>
      <c r="S14" s="36">
        <f>SUMIFS(СВЦЭМ!$D$33:$D$776,СВЦЭМ!$A$33:$A$776,$A14,СВЦЭМ!$B$33:$B$776,S$11)+'СЕТ СН'!$F$14+СВЦЭМ!$D$10+'СЕТ СН'!$F$5-'СЕТ СН'!$F$24</f>
        <v>3179.17322805</v>
      </c>
      <c r="T14" s="36">
        <f>SUMIFS(СВЦЭМ!$D$33:$D$776,СВЦЭМ!$A$33:$A$776,$A14,СВЦЭМ!$B$33:$B$776,T$11)+'СЕТ СН'!$F$14+СВЦЭМ!$D$10+'СЕТ СН'!$F$5-'СЕТ СН'!$F$24</f>
        <v>3204.6203494599999</v>
      </c>
      <c r="U14" s="36">
        <f>SUMIFS(СВЦЭМ!$D$33:$D$776,СВЦЭМ!$A$33:$A$776,$A14,СВЦЭМ!$B$33:$B$776,U$11)+'СЕТ СН'!$F$14+СВЦЭМ!$D$10+'СЕТ СН'!$F$5-'СЕТ СН'!$F$24</f>
        <v>3175.9473237299999</v>
      </c>
      <c r="V14" s="36">
        <f>SUMIFS(СВЦЭМ!$D$33:$D$776,СВЦЭМ!$A$33:$A$776,$A14,СВЦЭМ!$B$33:$B$776,V$11)+'СЕТ СН'!$F$14+СВЦЭМ!$D$10+'СЕТ СН'!$F$5-'СЕТ СН'!$F$24</f>
        <v>3128.6188020899999</v>
      </c>
      <c r="W14" s="36">
        <f>SUMIFS(СВЦЭМ!$D$33:$D$776,СВЦЭМ!$A$33:$A$776,$A14,СВЦЭМ!$B$33:$B$776,W$11)+'СЕТ СН'!$F$14+СВЦЭМ!$D$10+'СЕТ СН'!$F$5-'СЕТ СН'!$F$24</f>
        <v>3124.3066162</v>
      </c>
      <c r="X14" s="36">
        <f>SUMIFS(СВЦЭМ!$D$33:$D$776,СВЦЭМ!$A$33:$A$776,$A14,СВЦЭМ!$B$33:$B$776,X$11)+'СЕТ СН'!$F$14+СВЦЭМ!$D$10+'СЕТ СН'!$F$5-'СЕТ СН'!$F$24</f>
        <v>3171.5253027500003</v>
      </c>
      <c r="Y14" s="36">
        <f>SUMIFS(СВЦЭМ!$D$33:$D$776,СВЦЭМ!$A$33:$A$776,$A14,СВЦЭМ!$B$33:$B$776,Y$11)+'СЕТ СН'!$F$14+СВЦЭМ!$D$10+'СЕТ СН'!$F$5-'СЕТ СН'!$F$24</f>
        <v>3235.0222032699999</v>
      </c>
    </row>
    <row r="15" spans="1:27" ht="15.75" x14ac:dyDescent="0.2">
      <c r="A15" s="35">
        <f t="shared" si="0"/>
        <v>43986</v>
      </c>
      <c r="B15" s="36">
        <f>SUMIFS(СВЦЭМ!$D$33:$D$776,СВЦЭМ!$A$33:$A$776,$A15,СВЦЭМ!$B$33:$B$776,B$11)+'СЕТ СН'!$F$14+СВЦЭМ!$D$10+'СЕТ СН'!$F$5-'СЕТ СН'!$F$24</f>
        <v>3314.17139309</v>
      </c>
      <c r="C15" s="36">
        <f>SUMIFS(СВЦЭМ!$D$33:$D$776,СВЦЭМ!$A$33:$A$776,$A15,СВЦЭМ!$B$33:$B$776,C$11)+'СЕТ СН'!$F$14+СВЦЭМ!$D$10+'СЕТ СН'!$F$5-'СЕТ СН'!$F$24</f>
        <v>3331.1674953400002</v>
      </c>
      <c r="D15" s="36">
        <f>SUMIFS(СВЦЭМ!$D$33:$D$776,СВЦЭМ!$A$33:$A$776,$A15,СВЦЭМ!$B$33:$B$776,D$11)+'СЕТ СН'!$F$14+СВЦЭМ!$D$10+'СЕТ СН'!$F$5-'СЕТ СН'!$F$24</f>
        <v>3340.21013335</v>
      </c>
      <c r="E15" s="36">
        <f>SUMIFS(СВЦЭМ!$D$33:$D$776,СВЦЭМ!$A$33:$A$776,$A15,СВЦЭМ!$B$33:$B$776,E$11)+'СЕТ СН'!$F$14+СВЦЭМ!$D$10+'СЕТ СН'!$F$5-'СЕТ СН'!$F$24</f>
        <v>3348.1405586999999</v>
      </c>
      <c r="F15" s="36">
        <f>SUMIFS(СВЦЭМ!$D$33:$D$776,СВЦЭМ!$A$33:$A$776,$A15,СВЦЭМ!$B$33:$B$776,F$11)+'СЕТ СН'!$F$14+СВЦЭМ!$D$10+'СЕТ СН'!$F$5-'СЕТ СН'!$F$24</f>
        <v>3355.9227929799999</v>
      </c>
      <c r="G15" s="36">
        <f>SUMIFS(СВЦЭМ!$D$33:$D$776,СВЦЭМ!$A$33:$A$776,$A15,СВЦЭМ!$B$33:$B$776,G$11)+'СЕТ СН'!$F$14+СВЦЭМ!$D$10+'СЕТ СН'!$F$5-'СЕТ СН'!$F$24</f>
        <v>3357.0444193100002</v>
      </c>
      <c r="H15" s="36">
        <f>SUMIFS(СВЦЭМ!$D$33:$D$776,СВЦЭМ!$A$33:$A$776,$A15,СВЦЭМ!$B$33:$B$776,H$11)+'СЕТ СН'!$F$14+СВЦЭМ!$D$10+'СЕТ СН'!$F$5-'СЕТ СН'!$F$24</f>
        <v>3353.67216409</v>
      </c>
      <c r="I15" s="36">
        <f>SUMIFS(СВЦЭМ!$D$33:$D$776,СВЦЭМ!$A$33:$A$776,$A15,СВЦЭМ!$B$33:$B$776,I$11)+'СЕТ СН'!$F$14+СВЦЭМ!$D$10+'СЕТ СН'!$F$5-'СЕТ СН'!$F$24</f>
        <v>3313.1201692899999</v>
      </c>
      <c r="J15" s="36">
        <f>SUMIFS(СВЦЭМ!$D$33:$D$776,СВЦЭМ!$A$33:$A$776,$A15,СВЦЭМ!$B$33:$B$776,J$11)+'СЕТ СН'!$F$14+СВЦЭМ!$D$10+'СЕТ СН'!$F$5-'СЕТ СН'!$F$24</f>
        <v>3308.2200692199999</v>
      </c>
      <c r="K15" s="36">
        <f>SUMIFS(СВЦЭМ!$D$33:$D$776,СВЦЭМ!$A$33:$A$776,$A15,СВЦЭМ!$B$33:$B$776,K$11)+'СЕТ СН'!$F$14+СВЦЭМ!$D$10+'СЕТ СН'!$F$5-'СЕТ СН'!$F$24</f>
        <v>3281.3717196400003</v>
      </c>
      <c r="L15" s="36">
        <f>SUMIFS(СВЦЭМ!$D$33:$D$776,СВЦЭМ!$A$33:$A$776,$A15,СВЦЭМ!$B$33:$B$776,L$11)+'СЕТ СН'!$F$14+СВЦЭМ!$D$10+'СЕТ СН'!$F$5-'СЕТ СН'!$F$24</f>
        <v>3248.44209929</v>
      </c>
      <c r="M15" s="36">
        <f>SUMIFS(СВЦЭМ!$D$33:$D$776,СВЦЭМ!$A$33:$A$776,$A15,СВЦЭМ!$B$33:$B$776,M$11)+'СЕТ СН'!$F$14+СВЦЭМ!$D$10+'СЕТ СН'!$F$5-'СЕТ СН'!$F$24</f>
        <v>3218.4927902999998</v>
      </c>
      <c r="N15" s="36">
        <f>SUMIFS(СВЦЭМ!$D$33:$D$776,СВЦЭМ!$A$33:$A$776,$A15,СВЦЭМ!$B$33:$B$776,N$11)+'СЕТ СН'!$F$14+СВЦЭМ!$D$10+'СЕТ СН'!$F$5-'СЕТ СН'!$F$24</f>
        <v>3218.68261338</v>
      </c>
      <c r="O15" s="36">
        <f>SUMIFS(СВЦЭМ!$D$33:$D$776,СВЦЭМ!$A$33:$A$776,$A15,СВЦЭМ!$B$33:$B$776,O$11)+'СЕТ СН'!$F$14+СВЦЭМ!$D$10+'СЕТ СН'!$F$5-'СЕТ СН'!$F$24</f>
        <v>3223.3035581700001</v>
      </c>
      <c r="P15" s="36">
        <f>SUMIFS(СВЦЭМ!$D$33:$D$776,СВЦЭМ!$A$33:$A$776,$A15,СВЦЭМ!$B$33:$B$776,P$11)+'СЕТ СН'!$F$14+СВЦЭМ!$D$10+'СЕТ СН'!$F$5-'СЕТ СН'!$F$24</f>
        <v>3227.6200936099999</v>
      </c>
      <c r="Q15" s="36">
        <f>SUMIFS(СВЦЭМ!$D$33:$D$776,СВЦЭМ!$A$33:$A$776,$A15,СВЦЭМ!$B$33:$B$776,Q$11)+'СЕТ СН'!$F$14+СВЦЭМ!$D$10+'СЕТ СН'!$F$5-'СЕТ СН'!$F$24</f>
        <v>3220.3605682100001</v>
      </c>
      <c r="R15" s="36">
        <f>SUMIFS(СВЦЭМ!$D$33:$D$776,СВЦЭМ!$A$33:$A$776,$A15,СВЦЭМ!$B$33:$B$776,R$11)+'СЕТ СН'!$F$14+СВЦЭМ!$D$10+'СЕТ СН'!$F$5-'СЕТ СН'!$F$24</f>
        <v>3218.1732174799999</v>
      </c>
      <c r="S15" s="36">
        <f>SUMIFS(СВЦЭМ!$D$33:$D$776,СВЦЭМ!$A$33:$A$776,$A15,СВЦЭМ!$B$33:$B$776,S$11)+'СЕТ СН'!$F$14+СВЦЭМ!$D$10+'СЕТ СН'!$F$5-'СЕТ СН'!$F$24</f>
        <v>3220.9357221300002</v>
      </c>
      <c r="T15" s="36">
        <f>SUMIFS(СВЦЭМ!$D$33:$D$776,СВЦЭМ!$A$33:$A$776,$A15,СВЦЭМ!$B$33:$B$776,T$11)+'СЕТ СН'!$F$14+СВЦЭМ!$D$10+'СЕТ СН'!$F$5-'СЕТ СН'!$F$24</f>
        <v>3205.4951955900001</v>
      </c>
      <c r="U15" s="36">
        <f>SUMIFS(СВЦЭМ!$D$33:$D$776,СВЦЭМ!$A$33:$A$776,$A15,СВЦЭМ!$B$33:$B$776,U$11)+'СЕТ СН'!$F$14+СВЦЭМ!$D$10+'СЕТ СН'!$F$5-'СЕТ СН'!$F$24</f>
        <v>3164.2182750800002</v>
      </c>
      <c r="V15" s="36">
        <f>SUMIFS(СВЦЭМ!$D$33:$D$776,СВЦЭМ!$A$33:$A$776,$A15,СВЦЭМ!$B$33:$B$776,V$11)+'СЕТ СН'!$F$14+СВЦЭМ!$D$10+'СЕТ СН'!$F$5-'СЕТ СН'!$F$24</f>
        <v>3156.8385553600001</v>
      </c>
      <c r="W15" s="36">
        <f>SUMIFS(СВЦЭМ!$D$33:$D$776,СВЦЭМ!$A$33:$A$776,$A15,СВЦЭМ!$B$33:$B$776,W$11)+'СЕТ СН'!$F$14+СВЦЭМ!$D$10+'СЕТ СН'!$F$5-'СЕТ СН'!$F$24</f>
        <v>3150.2296582600002</v>
      </c>
      <c r="X15" s="36">
        <f>SUMIFS(СВЦЭМ!$D$33:$D$776,СВЦЭМ!$A$33:$A$776,$A15,СВЦЭМ!$B$33:$B$776,X$11)+'СЕТ СН'!$F$14+СВЦЭМ!$D$10+'СЕТ СН'!$F$5-'СЕТ СН'!$F$24</f>
        <v>3184.0886731599999</v>
      </c>
      <c r="Y15" s="36">
        <f>SUMIFS(СВЦЭМ!$D$33:$D$776,СВЦЭМ!$A$33:$A$776,$A15,СВЦЭМ!$B$33:$B$776,Y$11)+'СЕТ СН'!$F$14+СВЦЭМ!$D$10+'СЕТ СН'!$F$5-'СЕТ СН'!$F$24</f>
        <v>3244.7985568200002</v>
      </c>
    </row>
    <row r="16" spans="1:27" ht="15.75" x14ac:dyDescent="0.2">
      <c r="A16" s="35">
        <f t="shared" si="0"/>
        <v>43987</v>
      </c>
      <c r="B16" s="36">
        <f>SUMIFS(СВЦЭМ!$D$33:$D$776,СВЦЭМ!$A$33:$A$776,$A16,СВЦЭМ!$B$33:$B$776,B$11)+'СЕТ СН'!$F$14+СВЦЭМ!$D$10+'СЕТ СН'!$F$5-'СЕТ СН'!$F$24</f>
        <v>3351.60738558</v>
      </c>
      <c r="C16" s="36">
        <f>SUMIFS(СВЦЭМ!$D$33:$D$776,СВЦЭМ!$A$33:$A$776,$A16,СВЦЭМ!$B$33:$B$776,C$11)+'СЕТ СН'!$F$14+СВЦЭМ!$D$10+'СЕТ СН'!$F$5-'СЕТ СН'!$F$24</f>
        <v>3373.47136972</v>
      </c>
      <c r="D16" s="36">
        <f>SUMIFS(СВЦЭМ!$D$33:$D$776,СВЦЭМ!$A$33:$A$776,$A16,СВЦЭМ!$B$33:$B$776,D$11)+'СЕТ СН'!$F$14+СВЦЭМ!$D$10+'СЕТ СН'!$F$5-'СЕТ СН'!$F$24</f>
        <v>3395.3321063200001</v>
      </c>
      <c r="E16" s="36">
        <f>SUMIFS(СВЦЭМ!$D$33:$D$776,СВЦЭМ!$A$33:$A$776,$A16,СВЦЭМ!$B$33:$B$776,E$11)+'СЕТ СН'!$F$14+СВЦЭМ!$D$10+'СЕТ СН'!$F$5-'СЕТ СН'!$F$24</f>
        <v>3413.5702755500001</v>
      </c>
      <c r="F16" s="36">
        <f>SUMIFS(СВЦЭМ!$D$33:$D$776,СВЦЭМ!$A$33:$A$776,$A16,СВЦЭМ!$B$33:$B$776,F$11)+'СЕТ СН'!$F$14+СВЦЭМ!$D$10+'СЕТ СН'!$F$5-'СЕТ СН'!$F$24</f>
        <v>3408.3747991499999</v>
      </c>
      <c r="G16" s="36">
        <f>SUMIFS(СВЦЭМ!$D$33:$D$776,СВЦЭМ!$A$33:$A$776,$A16,СВЦЭМ!$B$33:$B$776,G$11)+'СЕТ СН'!$F$14+СВЦЭМ!$D$10+'СЕТ СН'!$F$5-'СЕТ СН'!$F$24</f>
        <v>3404.6315967199998</v>
      </c>
      <c r="H16" s="36">
        <f>SUMIFS(СВЦЭМ!$D$33:$D$776,СВЦЭМ!$A$33:$A$776,$A16,СВЦЭМ!$B$33:$B$776,H$11)+'СЕТ СН'!$F$14+СВЦЭМ!$D$10+'СЕТ СН'!$F$5-'СЕТ СН'!$F$24</f>
        <v>3369.05191681</v>
      </c>
      <c r="I16" s="36">
        <f>SUMIFS(СВЦЭМ!$D$33:$D$776,СВЦЭМ!$A$33:$A$776,$A16,СВЦЭМ!$B$33:$B$776,I$11)+'СЕТ СН'!$F$14+СВЦЭМ!$D$10+'СЕТ СН'!$F$5-'СЕТ СН'!$F$24</f>
        <v>3325.8893750100001</v>
      </c>
      <c r="J16" s="36">
        <f>SUMIFS(СВЦЭМ!$D$33:$D$776,СВЦЭМ!$A$33:$A$776,$A16,СВЦЭМ!$B$33:$B$776,J$11)+'СЕТ СН'!$F$14+СВЦЭМ!$D$10+'СЕТ СН'!$F$5-'СЕТ СН'!$F$24</f>
        <v>3267.4933965099999</v>
      </c>
      <c r="K16" s="36">
        <f>SUMIFS(СВЦЭМ!$D$33:$D$776,СВЦЭМ!$A$33:$A$776,$A16,СВЦЭМ!$B$33:$B$776,K$11)+'СЕТ СН'!$F$14+СВЦЭМ!$D$10+'СЕТ СН'!$F$5-'СЕТ СН'!$F$24</f>
        <v>3184.80410639</v>
      </c>
      <c r="L16" s="36">
        <f>SUMIFS(СВЦЭМ!$D$33:$D$776,СВЦЭМ!$A$33:$A$776,$A16,СВЦЭМ!$B$33:$B$776,L$11)+'СЕТ СН'!$F$14+СВЦЭМ!$D$10+'СЕТ СН'!$F$5-'СЕТ СН'!$F$24</f>
        <v>3151.5381205799999</v>
      </c>
      <c r="M16" s="36">
        <f>SUMIFS(СВЦЭМ!$D$33:$D$776,СВЦЭМ!$A$33:$A$776,$A16,СВЦЭМ!$B$33:$B$776,M$11)+'СЕТ СН'!$F$14+СВЦЭМ!$D$10+'СЕТ СН'!$F$5-'СЕТ СН'!$F$24</f>
        <v>3153.2407958499998</v>
      </c>
      <c r="N16" s="36">
        <f>SUMIFS(СВЦЭМ!$D$33:$D$776,СВЦЭМ!$A$33:$A$776,$A16,СВЦЭМ!$B$33:$B$776,N$11)+'СЕТ СН'!$F$14+СВЦЭМ!$D$10+'СЕТ СН'!$F$5-'СЕТ СН'!$F$24</f>
        <v>3152.6351561400002</v>
      </c>
      <c r="O16" s="36">
        <f>SUMIFS(СВЦЭМ!$D$33:$D$776,СВЦЭМ!$A$33:$A$776,$A16,СВЦЭМ!$B$33:$B$776,O$11)+'СЕТ СН'!$F$14+СВЦЭМ!$D$10+'СЕТ СН'!$F$5-'СЕТ СН'!$F$24</f>
        <v>3164.6042415500001</v>
      </c>
      <c r="P16" s="36">
        <f>SUMIFS(СВЦЭМ!$D$33:$D$776,СВЦЭМ!$A$33:$A$776,$A16,СВЦЭМ!$B$33:$B$776,P$11)+'СЕТ СН'!$F$14+СВЦЭМ!$D$10+'СЕТ СН'!$F$5-'СЕТ СН'!$F$24</f>
        <v>3177.2333786200002</v>
      </c>
      <c r="Q16" s="36">
        <f>SUMIFS(СВЦЭМ!$D$33:$D$776,СВЦЭМ!$A$33:$A$776,$A16,СВЦЭМ!$B$33:$B$776,Q$11)+'СЕТ СН'!$F$14+СВЦЭМ!$D$10+'СЕТ СН'!$F$5-'СЕТ СН'!$F$24</f>
        <v>3182.7955592399999</v>
      </c>
      <c r="R16" s="36">
        <f>SUMIFS(СВЦЭМ!$D$33:$D$776,СВЦЭМ!$A$33:$A$776,$A16,СВЦЭМ!$B$33:$B$776,R$11)+'СЕТ СН'!$F$14+СВЦЭМ!$D$10+'СЕТ СН'!$F$5-'СЕТ СН'!$F$24</f>
        <v>3180.2899228699998</v>
      </c>
      <c r="S16" s="36">
        <f>SUMIFS(СВЦЭМ!$D$33:$D$776,СВЦЭМ!$A$33:$A$776,$A16,СВЦЭМ!$B$33:$B$776,S$11)+'СЕТ СН'!$F$14+СВЦЭМ!$D$10+'СЕТ СН'!$F$5-'СЕТ СН'!$F$24</f>
        <v>3182.01019374</v>
      </c>
      <c r="T16" s="36">
        <f>SUMIFS(СВЦЭМ!$D$33:$D$776,СВЦЭМ!$A$33:$A$776,$A16,СВЦЭМ!$B$33:$B$776,T$11)+'СЕТ СН'!$F$14+СВЦЭМ!$D$10+'СЕТ СН'!$F$5-'СЕТ СН'!$F$24</f>
        <v>3174.5070852899998</v>
      </c>
      <c r="U16" s="36">
        <f>SUMIFS(СВЦЭМ!$D$33:$D$776,СВЦЭМ!$A$33:$A$776,$A16,СВЦЭМ!$B$33:$B$776,U$11)+'СЕТ СН'!$F$14+СВЦЭМ!$D$10+'СЕТ СН'!$F$5-'СЕТ СН'!$F$24</f>
        <v>3167.3511288700001</v>
      </c>
      <c r="V16" s="36">
        <f>SUMIFS(СВЦЭМ!$D$33:$D$776,СВЦЭМ!$A$33:$A$776,$A16,СВЦЭМ!$B$33:$B$776,V$11)+'СЕТ СН'!$F$14+СВЦЭМ!$D$10+'СЕТ СН'!$F$5-'СЕТ СН'!$F$24</f>
        <v>3151.6284317199998</v>
      </c>
      <c r="W16" s="36">
        <f>SUMIFS(СВЦЭМ!$D$33:$D$776,СВЦЭМ!$A$33:$A$776,$A16,СВЦЭМ!$B$33:$B$776,W$11)+'СЕТ СН'!$F$14+СВЦЭМ!$D$10+'СЕТ СН'!$F$5-'СЕТ СН'!$F$24</f>
        <v>3141.8338509200003</v>
      </c>
      <c r="X16" s="36">
        <f>SUMIFS(СВЦЭМ!$D$33:$D$776,СВЦЭМ!$A$33:$A$776,$A16,СВЦЭМ!$B$33:$B$776,X$11)+'СЕТ СН'!$F$14+СВЦЭМ!$D$10+'СЕТ СН'!$F$5-'СЕТ СН'!$F$24</f>
        <v>3167.5790373499999</v>
      </c>
      <c r="Y16" s="36">
        <f>SUMIFS(СВЦЭМ!$D$33:$D$776,СВЦЭМ!$A$33:$A$776,$A16,СВЦЭМ!$B$33:$B$776,Y$11)+'СЕТ СН'!$F$14+СВЦЭМ!$D$10+'СЕТ СН'!$F$5-'СЕТ СН'!$F$24</f>
        <v>3235.6175013100001</v>
      </c>
    </row>
    <row r="17" spans="1:25" ht="15.75" x14ac:dyDescent="0.2">
      <c r="A17" s="35">
        <f t="shared" si="0"/>
        <v>43988</v>
      </c>
      <c r="B17" s="36">
        <f>SUMIFS(СВЦЭМ!$D$33:$D$776,СВЦЭМ!$A$33:$A$776,$A17,СВЦЭМ!$B$33:$B$776,B$11)+'СЕТ СН'!$F$14+СВЦЭМ!$D$10+'СЕТ СН'!$F$5-'СЕТ СН'!$F$24</f>
        <v>3298.1040902200002</v>
      </c>
      <c r="C17" s="36">
        <f>SUMIFS(СВЦЭМ!$D$33:$D$776,СВЦЭМ!$A$33:$A$776,$A17,СВЦЭМ!$B$33:$B$776,C$11)+'СЕТ СН'!$F$14+СВЦЭМ!$D$10+'СЕТ СН'!$F$5-'СЕТ СН'!$F$24</f>
        <v>3321.1465285899999</v>
      </c>
      <c r="D17" s="36">
        <f>SUMIFS(СВЦЭМ!$D$33:$D$776,СВЦЭМ!$A$33:$A$776,$A17,СВЦЭМ!$B$33:$B$776,D$11)+'СЕТ СН'!$F$14+СВЦЭМ!$D$10+'СЕТ СН'!$F$5-'СЕТ СН'!$F$24</f>
        <v>3340.7807935199999</v>
      </c>
      <c r="E17" s="36">
        <f>SUMIFS(СВЦЭМ!$D$33:$D$776,СВЦЭМ!$A$33:$A$776,$A17,СВЦЭМ!$B$33:$B$776,E$11)+'СЕТ СН'!$F$14+СВЦЭМ!$D$10+'СЕТ СН'!$F$5-'СЕТ СН'!$F$24</f>
        <v>3353.1656565600001</v>
      </c>
      <c r="F17" s="36">
        <f>SUMIFS(СВЦЭМ!$D$33:$D$776,СВЦЭМ!$A$33:$A$776,$A17,СВЦЭМ!$B$33:$B$776,F$11)+'СЕТ СН'!$F$14+СВЦЭМ!$D$10+'СЕТ СН'!$F$5-'СЕТ СН'!$F$24</f>
        <v>3352.9462002800001</v>
      </c>
      <c r="G17" s="36">
        <f>SUMIFS(СВЦЭМ!$D$33:$D$776,СВЦЭМ!$A$33:$A$776,$A17,СВЦЭМ!$B$33:$B$776,G$11)+'СЕТ СН'!$F$14+СВЦЭМ!$D$10+'СЕТ СН'!$F$5-'СЕТ СН'!$F$24</f>
        <v>3347.6245767</v>
      </c>
      <c r="H17" s="36">
        <f>SUMIFS(СВЦЭМ!$D$33:$D$776,СВЦЭМ!$A$33:$A$776,$A17,СВЦЭМ!$B$33:$B$776,H$11)+'СЕТ СН'!$F$14+СВЦЭМ!$D$10+'СЕТ СН'!$F$5-'СЕТ СН'!$F$24</f>
        <v>3382.0730323500002</v>
      </c>
      <c r="I17" s="36">
        <f>SUMIFS(СВЦЭМ!$D$33:$D$776,СВЦЭМ!$A$33:$A$776,$A17,СВЦЭМ!$B$33:$B$776,I$11)+'СЕТ СН'!$F$14+СВЦЭМ!$D$10+'СЕТ СН'!$F$5-'СЕТ СН'!$F$24</f>
        <v>3352.4907724899999</v>
      </c>
      <c r="J17" s="36">
        <f>SUMIFS(СВЦЭМ!$D$33:$D$776,СВЦЭМ!$A$33:$A$776,$A17,СВЦЭМ!$B$33:$B$776,J$11)+'СЕТ СН'!$F$14+СВЦЭМ!$D$10+'СЕТ СН'!$F$5-'СЕТ СН'!$F$24</f>
        <v>3294.86752153</v>
      </c>
      <c r="K17" s="36">
        <f>SUMIFS(СВЦЭМ!$D$33:$D$776,СВЦЭМ!$A$33:$A$776,$A17,СВЦЭМ!$B$33:$B$776,K$11)+'СЕТ СН'!$F$14+СВЦЭМ!$D$10+'СЕТ СН'!$F$5-'СЕТ СН'!$F$24</f>
        <v>3188.8109723900002</v>
      </c>
      <c r="L17" s="36">
        <f>SUMIFS(СВЦЭМ!$D$33:$D$776,СВЦЭМ!$A$33:$A$776,$A17,СВЦЭМ!$B$33:$B$776,L$11)+'СЕТ СН'!$F$14+СВЦЭМ!$D$10+'СЕТ СН'!$F$5-'СЕТ СН'!$F$24</f>
        <v>3124.27994584</v>
      </c>
      <c r="M17" s="36">
        <f>SUMIFS(СВЦЭМ!$D$33:$D$776,СВЦЭМ!$A$33:$A$776,$A17,СВЦЭМ!$B$33:$B$776,M$11)+'СЕТ СН'!$F$14+СВЦЭМ!$D$10+'СЕТ СН'!$F$5-'СЕТ СН'!$F$24</f>
        <v>3119.9247358900002</v>
      </c>
      <c r="N17" s="36">
        <f>SUMIFS(СВЦЭМ!$D$33:$D$776,СВЦЭМ!$A$33:$A$776,$A17,СВЦЭМ!$B$33:$B$776,N$11)+'СЕТ СН'!$F$14+СВЦЭМ!$D$10+'СЕТ СН'!$F$5-'СЕТ СН'!$F$24</f>
        <v>3138.1663844300001</v>
      </c>
      <c r="O17" s="36">
        <f>SUMIFS(СВЦЭМ!$D$33:$D$776,СВЦЭМ!$A$33:$A$776,$A17,СВЦЭМ!$B$33:$B$776,O$11)+'СЕТ СН'!$F$14+СВЦЭМ!$D$10+'СЕТ СН'!$F$5-'СЕТ СН'!$F$24</f>
        <v>3168.7763456500002</v>
      </c>
      <c r="P17" s="36">
        <f>SUMIFS(СВЦЭМ!$D$33:$D$776,СВЦЭМ!$A$33:$A$776,$A17,СВЦЭМ!$B$33:$B$776,P$11)+'СЕТ СН'!$F$14+СВЦЭМ!$D$10+'СЕТ СН'!$F$5-'СЕТ СН'!$F$24</f>
        <v>3172.9882298399998</v>
      </c>
      <c r="Q17" s="36">
        <f>SUMIFS(СВЦЭМ!$D$33:$D$776,СВЦЭМ!$A$33:$A$776,$A17,СВЦЭМ!$B$33:$B$776,Q$11)+'СЕТ СН'!$F$14+СВЦЭМ!$D$10+'СЕТ СН'!$F$5-'СЕТ СН'!$F$24</f>
        <v>3175.4691186700002</v>
      </c>
      <c r="R17" s="36">
        <f>SUMIFS(СВЦЭМ!$D$33:$D$776,СВЦЭМ!$A$33:$A$776,$A17,СВЦЭМ!$B$33:$B$776,R$11)+'СЕТ СН'!$F$14+СВЦЭМ!$D$10+'СЕТ СН'!$F$5-'СЕТ СН'!$F$24</f>
        <v>3169.8614066300001</v>
      </c>
      <c r="S17" s="36">
        <f>SUMIFS(СВЦЭМ!$D$33:$D$776,СВЦЭМ!$A$33:$A$776,$A17,СВЦЭМ!$B$33:$B$776,S$11)+'СЕТ СН'!$F$14+СВЦЭМ!$D$10+'СЕТ СН'!$F$5-'СЕТ СН'!$F$24</f>
        <v>3174.0903104999998</v>
      </c>
      <c r="T17" s="36">
        <f>SUMIFS(СВЦЭМ!$D$33:$D$776,СВЦЭМ!$A$33:$A$776,$A17,СВЦЭМ!$B$33:$B$776,T$11)+'СЕТ СН'!$F$14+СВЦЭМ!$D$10+'СЕТ СН'!$F$5-'СЕТ СН'!$F$24</f>
        <v>3168.9168218599998</v>
      </c>
      <c r="U17" s="36">
        <f>SUMIFS(СВЦЭМ!$D$33:$D$776,СВЦЭМ!$A$33:$A$776,$A17,СВЦЭМ!$B$33:$B$776,U$11)+'СЕТ СН'!$F$14+СВЦЭМ!$D$10+'СЕТ СН'!$F$5-'СЕТ СН'!$F$24</f>
        <v>3152.7539829400002</v>
      </c>
      <c r="V17" s="36">
        <f>SUMIFS(СВЦЭМ!$D$33:$D$776,СВЦЭМ!$A$33:$A$776,$A17,СВЦЭМ!$B$33:$B$776,V$11)+'СЕТ СН'!$F$14+СВЦЭМ!$D$10+'СЕТ СН'!$F$5-'СЕТ СН'!$F$24</f>
        <v>3117.67007358</v>
      </c>
      <c r="W17" s="36">
        <f>SUMIFS(СВЦЭМ!$D$33:$D$776,СВЦЭМ!$A$33:$A$776,$A17,СВЦЭМ!$B$33:$B$776,W$11)+'СЕТ СН'!$F$14+СВЦЭМ!$D$10+'СЕТ СН'!$F$5-'СЕТ СН'!$F$24</f>
        <v>3102.7830088199998</v>
      </c>
      <c r="X17" s="36">
        <f>SUMIFS(СВЦЭМ!$D$33:$D$776,СВЦЭМ!$A$33:$A$776,$A17,СВЦЭМ!$B$33:$B$776,X$11)+'СЕТ СН'!$F$14+СВЦЭМ!$D$10+'СЕТ СН'!$F$5-'СЕТ СН'!$F$24</f>
        <v>3134.5693462099998</v>
      </c>
      <c r="Y17" s="36">
        <f>SUMIFS(СВЦЭМ!$D$33:$D$776,СВЦЭМ!$A$33:$A$776,$A17,СВЦЭМ!$B$33:$B$776,Y$11)+'СЕТ СН'!$F$14+СВЦЭМ!$D$10+'СЕТ СН'!$F$5-'СЕТ СН'!$F$24</f>
        <v>3230.7948319100001</v>
      </c>
    </row>
    <row r="18" spans="1:25" ht="15.75" x14ac:dyDescent="0.2">
      <c r="A18" s="35">
        <f t="shared" si="0"/>
        <v>43989</v>
      </c>
      <c r="B18" s="36">
        <f>SUMIFS(СВЦЭМ!$D$33:$D$776,СВЦЭМ!$A$33:$A$776,$A18,СВЦЭМ!$B$33:$B$776,B$11)+'СЕТ СН'!$F$14+СВЦЭМ!$D$10+'СЕТ СН'!$F$5-'СЕТ СН'!$F$24</f>
        <v>3327.5721346800001</v>
      </c>
      <c r="C18" s="36">
        <f>SUMIFS(СВЦЭМ!$D$33:$D$776,СВЦЭМ!$A$33:$A$776,$A18,СВЦЭМ!$B$33:$B$776,C$11)+'СЕТ СН'!$F$14+СВЦЭМ!$D$10+'СЕТ СН'!$F$5-'СЕТ СН'!$F$24</f>
        <v>3344.5993426300001</v>
      </c>
      <c r="D18" s="36">
        <f>SUMIFS(СВЦЭМ!$D$33:$D$776,СВЦЭМ!$A$33:$A$776,$A18,СВЦЭМ!$B$33:$B$776,D$11)+'СЕТ СН'!$F$14+СВЦЭМ!$D$10+'СЕТ СН'!$F$5-'СЕТ СН'!$F$24</f>
        <v>3354.0267274600001</v>
      </c>
      <c r="E18" s="36">
        <f>SUMIFS(СВЦЭМ!$D$33:$D$776,СВЦЭМ!$A$33:$A$776,$A18,СВЦЭМ!$B$33:$B$776,E$11)+'СЕТ СН'!$F$14+СВЦЭМ!$D$10+'СЕТ СН'!$F$5-'СЕТ СН'!$F$24</f>
        <v>3353.9178993099999</v>
      </c>
      <c r="F18" s="36">
        <f>SUMIFS(СВЦЭМ!$D$33:$D$776,СВЦЭМ!$A$33:$A$776,$A18,СВЦЭМ!$B$33:$B$776,F$11)+'СЕТ СН'!$F$14+СВЦЭМ!$D$10+'СЕТ СН'!$F$5-'СЕТ СН'!$F$24</f>
        <v>3343.2047627399998</v>
      </c>
      <c r="G18" s="36">
        <f>SUMIFS(СВЦЭМ!$D$33:$D$776,СВЦЭМ!$A$33:$A$776,$A18,СВЦЭМ!$B$33:$B$776,G$11)+'СЕТ СН'!$F$14+СВЦЭМ!$D$10+'СЕТ СН'!$F$5-'СЕТ СН'!$F$24</f>
        <v>3348.45782117</v>
      </c>
      <c r="H18" s="36">
        <f>SUMIFS(СВЦЭМ!$D$33:$D$776,СВЦЭМ!$A$33:$A$776,$A18,СВЦЭМ!$B$33:$B$776,H$11)+'СЕТ СН'!$F$14+СВЦЭМ!$D$10+'СЕТ СН'!$F$5-'СЕТ СН'!$F$24</f>
        <v>3353.90320922</v>
      </c>
      <c r="I18" s="36">
        <f>SUMIFS(СВЦЭМ!$D$33:$D$776,СВЦЭМ!$A$33:$A$776,$A18,СВЦЭМ!$B$33:$B$776,I$11)+'СЕТ СН'!$F$14+СВЦЭМ!$D$10+'СЕТ СН'!$F$5-'СЕТ СН'!$F$24</f>
        <v>3368.3431759200002</v>
      </c>
      <c r="J18" s="36">
        <f>SUMIFS(СВЦЭМ!$D$33:$D$776,СВЦЭМ!$A$33:$A$776,$A18,СВЦЭМ!$B$33:$B$776,J$11)+'СЕТ СН'!$F$14+СВЦЭМ!$D$10+'СЕТ СН'!$F$5-'СЕТ СН'!$F$24</f>
        <v>3333.0362206499999</v>
      </c>
      <c r="K18" s="36">
        <f>SUMIFS(СВЦЭМ!$D$33:$D$776,СВЦЭМ!$A$33:$A$776,$A18,СВЦЭМ!$B$33:$B$776,K$11)+'СЕТ СН'!$F$14+СВЦЭМ!$D$10+'СЕТ СН'!$F$5-'СЕТ СН'!$F$24</f>
        <v>3247.6036633799999</v>
      </c>
      <c r="L18" s="36">
        <f>SUMIFS(СВЦЭМ!$D$33:$D$776,СВЦЭМ!$A$33:$A$776,$A18,СВЦЭМ!$B$33:$B$776,L$11)+'СЕТ СН'!$F$14+СВЦЭМ!$D$10+'СЕТ СН'!$F$5-'СЕТ СН'!$F$24</f>
        <v>3169.3971854000001</v>
      </c>
      <c r="M18" s="36">
        <f>SUMIFS(СВЦЭМ!$D$33:$D$776,СВЦЭМ!$A$33:$A$776,$A18,СВЦЭМ!$B$33:$B$776,M$11)+'СЕТ СН'!$F$14+СВЦЭМ!$D$10+'СЕТ СН'!$F$5-'СЕТ СН'!$F$24</f>
        <v>3139.5133867700001</v>
      </c>
      <c r="N18" s="36">
        <f>SUMIFS(СВЦЭМ!$D$33:$D$776,СВЦЭМ!$A$33:$A$776,$A18,СВЦЭМ!$B$33:$B$776,N$11)+'СЕТ СН'!$F$14+СВЦЭМ!$D$10+'СЕТ СН'!$F$5-'СЕТ СН'!$F$24</f>
        <v>3136.1310400399998</v>
      </c>
      <c r="O18" s="36">
        <f>SUMIFS(СВЦЭМ!$D$33:$D$776,СВЦЭМ!$A$33:$A$776,$A18,СВЦЭМ!$B$33:$B$776,O$11)+'СЕТ СН'!$F$14+СВЦЭМ!$D$10+'СЕТ СН'!$F$5-'СЕТ СН'!$F$24</f>
        <v>3131.06751145</v>
      </c>
      <c r="P18" s="36">
        <f>SUMIFS(СВЦЭМ!$D$33:$D$776,СВЦЭМ!$A$33:$A$776,$A18,СВЦЭМ!$B$33:$B$776,P$11)+'СЕТ СН'!$F$14+СВЦЭМ!$D$10+'СЕТ СН'!$F$5-'СЕТ СН'!$F$24</f>
        <v>3142.9110596800001</v>
      </c>
      <c r="Q18" s="36">
        <f>SUMIFS(СВЦЭМ!$D$33:$D$776,СВЦЭМ!$A$33:$A$776,$A18,СВЦЭМ!$B$33:$B$776,Q$11)+'СЕТ СН'!$F$14+СВЦЭМ!$D$10+'СЕТ СН'!$F$5-'СЕТ СН'!$F$24</f>
        <v>3151.0624633400002</v>
      </c>
      <c r="R18" s="36">
        <f>SUMIFS(СВЦЭМ!$D$33:$D$776,СВЦЭМ!$A$33:$A$776,$A18,СВЦЭМ!$B$33:$B$776,R$11)+'СЕТ СН'!$F$14+СВЦЭМ!$D$10+'СЕТ СН'!$F$5-'СЕТ СН'!$F$24</f>
        <v>3147.2610942800002</v>
      </c>
      <c r="S18" s="36">
        <f>SUMIFS(СВЦЭМ!$D$33:$D$776,СВЦЭМ!$A$33:$A$776,$A18,СВЦЭМ!$B$33:$B$776,S$11)+'СЕТ СН'!$F$14+СВЦЭМ!$D$10+'СЕТ СН'!$F$5-'СЕТ СН'!$F$24</f>
        <v>3152.5939288300001</v>
      </c>
      <c r="T18" s="36">
        <f>SUMIFS(СВЦЭМ!$D$33:$D$776,СВЦЭМ!$A$33:$A$776,$A18,СВЦЭМ!$B$33:$B$776,T$11)+'СЕТ СН'!$F$14+СВЦЭМ!$D$10+'СЕТ СН'!$F$5-'СЕТ СН'!$F$24</f>
        <v>3140.7103241300001</v>
      </c>
      <c r="U18" s="36">
        <f>SUMIFS(СВЦЭМ!$D$33:$D$776,СВЦЭМ!$A$33:$A$776,$A18,СВЦЭМ!$B$33:$B$776,U$11)+'СЕТ СН'!$F$14+СВЦЭМ!$D$10+'СЕТ СН'!$F$5-'СЕТ СН'!$F$24</f>
        <v>3114.8721064900001</v>
      </c>
      <c r="V18" s="36">
        <f>SUMIFS(СВЦЭМ!$D$33:$D$776,СВЦЭМ!$A$33:$A$776,$A18,СВЦЭМ!$B$33:$B$776,V$11)+'СЕТ СН'!$F$14+СВЦЭМ!$D$10+'СЕТ СН'!$F$5-'СЕТ СН'!$F$24</f>
        <v>3082.1682448199999</v>
      </c>
      <c r="W18" s="36">
        <f>SUMIFS(СВЦЭМ!$D$33:$D$776,СВЦЭМ!$A$33:$A$776,$A18,СВЦЭМ!$B$33:$B$776,W$11)+'СЕТ СН'!$F$14+СВЦЭМ!$D$10+'СЕТ СН'!$F$5-'СЕТ СН'!$F$24</f>
        <v>3075.9826945300001</v>
      </c>
      <c r="X18" s="36">
        <f>SUMIFS(СВЦЭМ!$D$33:$D$776,СВЦЭМ!$A$33:$A$776,$A18,СВЦЭМ!$B$33:$B$776,X$11)+'СЕТ СН'!$F$14+СВЦЭМ!$D$10+'СЕТ СН'!$F$5-'СЕТ СН'!$F$24</f>
        <v>3100.2760093400002</v>
      </c>
      <c r="Y18" s="36">
        <f>SUMIFS(СВЦЭМ!$D$33:$D$776,СВЦЭМ!$A$33:$A$776,$A18,СВЦЭМ!$B$33:$B$776,Y$11)+'СЕТ СН'!$F$14+СВЦЭМ!$D$10+'СЕТ СН'!$F$5-'СЕТ СН'!$F$24</f>
        <v>3192.36887858</v>
      </c>
    </row>
    <row r="19" spans="1:25" ht="15.75" x14ac:dyDescent="0.2">
      <c r="A19" s="35">
        <f t="shared" si="0"/>
        <v>43990</v>
      </c>
      <c r="B19" s="36">
        <f>SUMIFS(СВЦЭМ!$D$33:$D$776,СВЦЭМ!$A$33:$A$776,$A19,СВЦЭМ!$B$33:$B$776,B$11)+'СЕТ СН'!$F$14+СВЦЭМ!$D$10+'СЕТ СН'!$F$5-'СЕТ СН'!$F$24</f>
        <v>3312.27241417</v>
      </c>
      <c r="C19" s="36">
        <f>SUMIFS(СВЦЭМ!$D$33:$D$776,СВЦЭМ!$A$33:$A$776,$A19,СВЦЭМ!$B$33:$B$776,C$11)+'СЕТ СН'!$F$14+СВЦЭМ!$D$10+'СЕТ СН'!$F$5-'СЕТ СН'!$F$24</f>
        <v>3342.6123697799999</v>
      </c>
      <c r="D19" s="36">
        <f>SUMIFS(СВЦЭМ!$D$33:$D$776,СВЦЭМ!$A$33:$A$776,$A19,СВЦЭМ!$B$33:$B$776,D$11)+'СЕТ СН'!$F$14+СВЦЭМ!$D$10+'СЕТ СН'!$F$5-'СЕТ СН'!$F$24</f>
        <v>3370.0218392199999</v>
      </c>
      <c r="E19" s="36">
        <f>SUMIFS(СВЦЭМ!$D$33:$D$776,СВЦЭМ!$A$33:$A$776,$A19,СВЦЭМ!$B$33:$B$776,E$11)+'СЕТ СН'!$F$14+СВЦЭМ!$D$10+'СЕТ СН'!$F$5-'СЕТ СН'!$F$24</f>
        <v>3377.2758676499998</v>
      </c>
      <c r="F19" s="36">
        <f>SUMIFS(СВЦЭМ!$D$33:$D$776,СВЦЭМ!$A$33:$A$776,$A19,СВЦЭМ!$B$33:$B$776,F$11)+'СЕТ СН'!$F$14+СВЦЭМ!$D$10+'СЕТ СН'!$F$5-'СЕТ СН'!$F$24</f>
        <v>3370.9299153000002</v>
      </c>
      <c r="G19" s="36">
        <f>SUMIFS(СВЦЭМ!$D$33:$D$776,СВЦЭМ!$A$33:$A$776,$A19,СВЦЭМ!$B$33:$B$776,G$11)+'СЕТ СН'!$F$14+СВЦЭМ!$D$10+'СЕТ СН'!$F$5-'СЕТ СН'!$F$24</f>
        <v>3369.34531664</v>
      </c>
      <c r="H19" s="36">
        <f>SUMIFS(СВЦЭМ!$D$33:$D$776,СВЦЭМ!$A$33:$A$776,$A19,СВЦЭМ!$B$33:$B$776,H$11)+'СЕТ СН'!$F$14+СВЦЭМ!$D$10+'СЕТ СН'!$F$5-'СЕТ СН'!$F$24</f>
        <v>3364.7953731699999</v>
      </c>
      <c r="I19" s="36">
        <f>SUMIFS(СВЦЭМ!$D$33:$D$776,СВЦЭМ!$A$33:$A$776,$A19,СВЦЭМ!$B$33:$B$776,I$11)+'СЕТ СН'!$F$14+СВЦЭМ!$D$10+'СЕТ СН'!$F$5-'СЕТ СН'!$F$24</f>
        <v>3361.8921690400002</v>
      </c>
      <c r="J19" s="36">
        <f>SUMIFS(СВЦЭМ!$D$33:$D$776,СВЦЭМ!$A$33:$A$776,$A19,СВЦЭМ!$B$33:$B$776,J$11)+'СЕТ СН'!$F$14+СВЦЭМ!$D$10+'СЕТ СН'!$F$5-'СЕТ СН'!$F$24</f>
        <v>3292.97976741</v>
      </c>
      <c r="K19" s="36">
        <f>SUMIFS(СВЦЭМ!$D$33:$D$776,СВЦЭМ!$A$33:$A$776,$A19,СВЦЭМ!$B$33:$B$776,K$11)+'СЕТ СН'!$F$14+СВЦЭМ!$D$10+'СЕТ СН'!$F$5-'СЕТ СН'!$F$24</f>
        <v>3186.343398</v>
      </c>
      <c r="L19" s="36">
        <f>SUMIFS(СВЦЭМ!$D$33:$D$776,СВЦЭМ!$A$33:$A$776,$A19,СВЦЭМ!$B$33:$B$776,L$11)+'СЕТ СН'!$F$14+СВЦЭМ!$D$10+'СЕТ СН'!$F$5-'СЕТ СН'!$F$24</f>
        <v>3130.25231669</v>
      </c>
      <c r="M19" s="36">
        <f>SUMIFS(СВЦЭМ!$D$33:$D$776,СВЦЭМ!$A$33:$A$776,$A19,СВЦЭМ!$B$33:$B$776,M$11)+'СЕТ СН'!$F$14+СВЦЭМ!$D$10+'СЕТ СН'!$F$5-'СЕТ СН'!$F$24</f>
        <v>3116.23376508</v>
      </c>
      <c r="N19" s="36">
        <f>SUMIFS(СВЦЭМ!$D$33:$D$776,СВЦЭМ!$A$33:$A$776,$A19,СВЦЭМ!$B$33:$B$776,N$11)+'СЕТ СН'!$F$14+СВЦЭМ!$D$10+'СЕТ СН'!$F$5-'СЕТ СН'!$F$24</f>
        <v>3124.8035568200003</v>
      </c>
      <c r="O19" s="36">
        <f>SUMIFS(СВЦЭМ!$D$33:$D$776,СВЦЭМ!$A$33:$A$776,$A19,СВЦЭМ!$B$33:$B$776,O$11)+'СЕТ СН'!$F$14+СВЦЭМ!$D$10+'СЕТ СН'!$F$5-'СЕТ СН'!$F$24</f>
        <v>3138.61931491</v>
      </c>
      <c r="P19" s="36">
        <f>SUMIFS(СВЦЭМ!$D$33:$D$776,СВЦЭМ!$A$33:$A$776,$A19,СВЦЭМ!$B$33:$B$776,P$11)+'СЕТ СН'!$F$14+СВЦЭМ!$D$10+'СЕТ СН'!$F$5-'СЕТ СН'!$F$24</f>
        <v>3137.0149097900003</v>
      </c>
      <c r="Q19" s="36">
        <f>SUMIFS(СВЦЭМ!$D$33:$D$776,СВЦЭМ!$A$33:$A$776,$A19,СВЦЭМ!$B$33:$B$776,Q$11)+'СЕТ СН'!$F$14+СВЦЭМ!$D$10+'СЕТ СН'!$F$5-'СЕТ СН'!$F$24</f>
        <v>3140.5920480200002</v>
      </c>
      <c r="R19" s="36">
        <f>SUMIFS(СВЦЭМ!$D$33:$D$776,СВЦЭМ!$A$33:$A$776,$A19,СВЦЭМ!$B$33:$B$776,R$11)+'СЕТ СН'!$F$14+СВЦЭМ!$D$10+'СЕТ СН'!$F$5-'СЕТ СН'!$F$24</f>
        <v>3138.9255492399998</v>
      </c>
      <c r="S19" s="36">
        <f>SUMIFS(СВЦЭМ!$D$33:$D$776,СВЦЭМ!$A$33:$A$776,$A19,СВЦЭМ!$B$33:$B$776,S$11)+'СЕТ СН'!$F$14+СВЦЭМ!$D$10+'СЕТ СН'!$F$5-'СЕТ СН'!$F$24</f>
        <v>3154.2143276199999</v>
      </c>
      <c r="T19" s="36">
        <f>SUMIFS(СВЦЭМ!$D$33:$D$776,СВЦЭМ!$A$33:$A$776,$A19,СВЦЭМ!$B$33:$B$776,T$11)+'СЕТ СН'!$F$14+СВЦЭМ!$D$10+'СЕТ СН'!$F$5-'СЕТ СН'!$F$24</f>
        <v>3142.09464579</v>
      </c>
      <c r="U19" s="36">
        <f>SUMIFS(СВЦЭМ!$D$33:$D$776,СВЦЭМ!$A$33:$A$776,$A19,СВЦЭМ!$B$33:$B$776,U$11)+'СЕТ СН'!$F$14+СВЦЭМ!$D$10+'СЕТ СН'!$F$5-'СЕТ СН'!$F$24</f>
        <v>3139.1494151799998</v>
      </c>
      <c r="V19" s="36">
        <f>SUMIFS(СВЦЭМ!$D$33:$D$776,СВЦЭМ!$A$33:$A$776,$A19,СВЦЭМ!$B$33:$B$776,V$11)+'СЕТ СН'!$F$14+СВЦЭМ!$D$10+'СЕТ СН'!$F$5-'СЕТ СН'!$F$24</f>
        <v>3109.3743597000002</v>
      </c>
      <c r="W19" s="36">
        <f>SUMIFS(СВЦЭМ!$D$33:$D$776,СВЦЭМ!$A$33:$A$776,$A19,СВЦЭМ!$B$33:$B$776,W$11)+'СЕТ СН'!$F$14+СВЦЭМ!$D$10+'СЕТ СН'!$F$5-'СЕТ СН'!$F$24</f>
        <v>3098.90069954</v>
      </c>
      <c r="X19" s="36">
        <f>SUMIFS(СВЦЭМ!$D$33:$D$776,СВЦЭМ!$A$33:$A$776,$A19,СВЦЭМ!$B$33:$B$776,X$11)+'СЕТ СН'!$F$14+СВЦЭМ!$D$10+'СЕТ СН'!$F$5-'СЕТ СН'!$F$24</f>
        <v>3139.1008090800001</v>
      </c>
      <c r="Y19" s="36">
        <f>SUMIFS(СВЦЭМ!$D$33:$D$776,СВЦЭМ!$A$33:$A$776,$A19,СВЦЭМ!$B$33:$B$776,Y$11)+'СЕТ СН'!$F$14+СВЦЭМ!$D$10+'СЕТ СН'!$F$5-'СЕТ СН'!$F$24</f>
        <v>3199.6168208600002</v>
      </c>
    </row>
    <row r="20" spans="1:25" ht="15.75" x14ac:dyDescent="0.2">
      <c r="A20" s="35">
        <f t="shared" si="0"/>
        <v>43991</v>
      </c>
      <c r="B20" s="36">
        <f>SUMIFS(СВЦЭМ!$D$33:$D$776,СВЦЭМ!$A$33:$A$776,$A20,СВЦЭМ!$B$33:$B$776,B$11)+'СЕТ СН'!$F$14+СВЦЭМ!$D$10+'СЕТ СН'!$F$5-'СЕТ СН'!$F$24</f>
        <v>3296.8448315599999</v>
      </c>
      <c r="C20" s="36">
        <f>SUMIFS(СВЦЭМ!$D$33:$D$776,СВЦЭМ!$A$33:$A$776,$A20,СВЦЭМ!$B$33:$B$776,C$11)+'СЕТ СН'!$F$14+СВЦЭМ!$D$10+'СЕТ СН'!$F$5-'СЕТ СН'!$F$24</f>
        <v>3334.8402482299998</v>
      </c>
      <c r="D20" s="36">
        <f>SUMIFS(СВЦЭМ!$D$33:$D$776,СВЦЭМ!$A$33:$A$776,$A20,СВЦЭМ!$B$33:$B$776,D$11)+'СЕТ СН'!$F$14+СВЦЭМ!$D$10+'СЕТ СН'!$F$5-'СЕТ СН'!$F$24</f>
        <v>3350.4038661</v>
      </c>
      <c r="E20" s="36">
        <f>SUMIFS(СВЦЭМ!$D$33:$D$776,СВЦЭМ!$A$33:$A$776,$A20,СВЦЭМ!$B$33:$B$776,E$11)+'СЕТ СН'!$F$14+СВЦЭМ!$D$10+'СЕТ СН'!$F$5-'СЕТ СН'!$F$24</f>
        <v>3357.4052693799999</v>
      </c>
      <c r="F20" s="36">
        <f>SUMIFS(СВЦЭМ!$D$33:$D$776,СВЦЭМ!$A$33:$A$776,$A20,СВЦЭМ!$B$33:$B$776,F$11)+'СЕТ СН'!$F$14+СВЦЭМ!$D$10+'СЕТ СН'!$F$5-'СЕТ СН'!$F$24</f>
        <v>3351.29803683</v>
      </c>
      <c r="G20" s="36">
        <f>SUMIFS(СВЦЭМ!$D$33:$D$776,СВЦЭМ!$A$33:$A$776,$A20,СВЦЭМ!$B$33:$B$776,G$11)+'СЕТ СН'!$F$14+СВЦЭМ!$D$10+'СЕТ СН'!$F$5-'СЕТ СН'!$F$24</f>
        <v>3351.0851207400001</v>
      </c>
      <c r="H20" s="36">
        <f>SUMIFS(СВЦЭМ!$D$33:$D$776,СВЦЭМ!$A$33:$A$776,$A20,СВЦЭМ!$B$33:$B$776,H$11)+'СЕТ СН'!$F$14+СВЦЭМ!$D$10+'СЕТ СН'!$F$5-'СЕТ СН'!$F$24</f>
        <v>3337.4641414500002</v>
      </c>
      <c r="I20" s="36">
        <f>SUMIFS(СВЦЭМ!$D$33:$D$776,СВЦЭМ!$A$33:$A$776,$A20,СВЦЭМ!$B$33:$B$776,I$11)+'СЕТ СН'!$F$14+СВЦЭМ!$D$10+'СЕТ СН'!$F$5-'СЕТ СН'!$F$24</f>
        <v>3287.18557091</v>
      </c>
      <c r="J20" s="36">
        <f>SUMIFS(СВЦЭМ!$D$33:$D$776,СВЦЭМ!$A$33:$A$776,$A20,СВЦЭМ!$B$33:$B$776,J$11)+'СЕТ СН'!$F$14+СВЦЭМ!$D$10+'СЕТ СН'!$F$5-'СЕТ СН'!$F$24</f>
        <v>3228.39228619</v>
      </c>
      <c r="K20" s="36">
        <f>SUMIFS(СВЦЭМ!$D$33:$D$776,СВЦЭМ!$A$33:$A$776,$A20,СВЦЭМ!$B$33:$B$776,K$11)+'СЕТ СН'!$F$14+СВЦЭМ!$D$10+'СЕТ СН'!$F$5-'СЕТ СН'!$F$24</f>
        <v>3158.3954181999998</v>
      </c>
      <c r="L20" s="36">
        <f>SUMIFS(СВЦЭМ!$D$33:$D$776,СВЦЭМ!$A$33:$A$776,$A20,СВЦЭМ!$B$33:$B$776,L$11)+'СЕТ СН'!$F$14+СВЦЭМ!$D$10+'СЕТ СН'!$F$5-'СЕТ СН'!$F$24</f>
        <v>3129.3467285400002</v>
      </c>
      <c r="M20" s="36">
        <f>SUMIFS(СВЦЭМ!$D$33:$D$776,СВЦЭМ!$A$33:$A$776,$A20,СВЦЭМ!$B$33:$B$776,M$11)+'СЕТ СН'!$F$14+СВЦЭМ!$D$10+'СЕТ СН'!$F$5-'СЕТ СН'!$F$24</f>
        <v>3133.17755102</v>
      </c>
      <c r="N20" s="36">
        <f>SUMIFS(СВЦЭМ!$D$33:$D$776,СВЦЭМ!$A$33:$A$776,$A20,СВЦЭМ!$B$33:$B$776,N$11)+'СЕТ СН'!$F$14+СВЦЭМ!$D$10+'СЕТ СН'!$F$5-'СЕТ СН'!$F$24</f>
        <v>3154.8653944799998</v>
      </c>
      <c r="O20" s="36">
        <f>SUMIFS(СВЦЭМ!$D$33:$D$776,СВЦЭМ!$A$33:$A$776,$A20,СВЦЭМ!$B$33:$B$776,O$11)+'СЕТ СН'!$F$14+СВЦЭМ!$D$10+'СЕТ СН'!$F$5-'СЕТ СН'!$F$24</f>
        <v>3150.3844938399998</v>
      </c>
      <c r="P20" s="36">
        <f>SUMIFS(СВЦЭМ!$D$33:$D$776,СВЦЭМ!$A$33:$A$776,$A20,СВЦЭМ!$B$33:$B$776,P$11)+'СЕТ СН'!$F$14+СВЦЭМ!$D$10+'СЕТ СН'!$F$5-'СЕТ СН'!$F$24</f>
        <v>3162.3004871900002</v>
      </c>
      <c r="Q20" s="36">
        <f>SUMIFS(СВЦЭМ!$D$33:$D$776,СВЦЭМ!$A$33:$A$776,$A20,СВЦЭМ!$B$33:$B$776,Q$11)+'СЕТ СН'!$F$14+СВЦЭМ!$D$10+'СЕТ СН'!$F$5-'СЕТ СН'!$F$24</f>
        <v>3163.08975048</v>
      </c>
      <c r="R20" s="36">
        <f>SUMIFS(СВЦЭМ!$D$33:$D$776,СВЦЭМ!$A$33:$A$776,$A20,СВЦЭМ!$B$33:$B$776,R$11)+'СЕТ СН'!$F$14+СВЦЭМ!$D$10+'СЕТ СН'!$F$5-'СЕТ СН'!$F$24</f>
        <v>3162.9312818099997</v>
      </c>
      <c r="S20" s="36">
        <f>SUMIFS(СВЦЭМ!$D$33:$D$776,СВЦЭМ!$A$33:$A$776,$A20,СВЦЭМ!$B$33:$B$776,S$11)+'СЕТ СН'!$F$14+СВЦЭМ!$D$10+'СЕТ СН'!$F$5-'СЕТ СН'!$F$24</f>
        <v>3171.96406419</v>
      </c>
      <c r="T20" s="36">
        <f>SUMIFS(СВЦЭМ!$D$33:$D$776,СВЦЭМ!$A$33:$A$776,$A20,СВЦЭМ!$B$33:$B$776,T$11)+'СЕТ СН'!$F$14+СВЦЭМ!$D$10+'СЕТ СН'!$F$5-'СЕТ СН'!$F$24</f>
        <v>3164.20606223</v>
      </c>
      <c r="U20" s="36">
        <f>SUMIFS(СВЦЭМ!$D$33:$D$776,СВЦЭМ!$A$33:$A$776,$A20,СВЦЭМ!$B$33:$B$776,U$11)+'СЕТ СН'!$F$14+СВЦЭМ!$D$10+'СЕТ СН'!$F$5-'СЕТ СН'!$F$24</f>
        <v>3167.5479927199999</v>
      </c>
      <c r="V20" s="36">
        <f>SUMIFS(СВЦЭМ!$D$33:$D$776,СВЦЭМ!$A$33:$A$776,$A20,СВЦЭМ!$B$33:$B$776,V$11)+'СЕТ СН'!$F$14+СВЦЭМ!$D$10+'СЕТ СН'!$F$5-'СЕТ СН'!$F$24</f>
        <v>3172.10557032</v>
      </c>
      <c r="W20" s="36">
        <f>SUMIFS(СВЦЭМ!$D$33:$D$776,СВЦЭМ!$A$33:$A$776,$A20,СВЦЭМ!$B$33:$B$776,W$11)+'СЕТ СН'!$F$14+СВЦЭМ!$D$10+'СЕТ СН'!$F$5-'СЕТ СН'!$F$24</f>
        <v>3180.63429873</v>
      </c>
      <c r="X20" s="36">
        <f>SUMIFS(СВЦЭМ!$D$33:$D$776,СВЦЭМ!$A$33:$A$776,$A20,СВЦЭМ!$B$33:$B$776,X$11)+'СЕТ СН'!$F$14+СВЦЭМ!$D$10+'СЕТ СН'!$F$5-'СЕТ СН'!$F$24</f>
        <v>3170.9961384600001</v>
      </c>
      <c r="Y20" s="36">
        <f>SUMIFS(СВЦЭМ!$D$33:$D$776,СВЦЭМ!$A$33:$A$776,$A20,СВЦЭМ!$B$33:$B$776,Y$11)+'СЕТ СН'!$F$14+СВЦЭМ!$D$10+'СЕТ СН'!$F$5-'СЕТ СН'!$F$24</f>
        <v>3251.1781319000002</v>
      </c>
    </row>
    <row r="21" spans="1:25" ht="15.75" x14ac:dyDescent="0.2">
      <c r="A21" s="35">
        <f t="shared" si="0"/>
        <v>43992</v>
      </c>
      <c r="B21" s="36">
        <f>SUMIFS(СВЦЭМ!$D$33:$D$776,СВЦЭМ!$A$33:$A$776,$A21,СВЦЭМ!$B$33:$B$776,B$11)+'СЕТ СН'!$F$14+СВЦЭМ!$D$10+'СЕТ СН'!$F$5-'СЕТ СН'!$F$24</f>
        <v>3366.2986642300002</v>
      </c>
      <c r="C21" s="36">
        <f>SUMIFS(СВЦЭМ!$D$33:$D$776,СВЦЭМ!$A$33:$A$776,$A21,СВЦЭМ!$B$33:$B$776,C$11)+'СЕТ СН'!$F$14+СВЦЭМ!$D$10+'СЕТ СН'!$F$5-'СЕТ СН'!$F$24</f>
        <v>3377.9176051899999</v>
      </c>
      <c r="D21" s="36">
        <f>SUMIFS(СВЦЭМ!$D$33:$D$776,СВЦЭМ!$A$33:$A$776,$A21,СВЦЭМ!$B$33:$B$776,D$11)+'СЕТ СН'!$F$14+СВЦЭМ!$D$10+'СЕТ СН'!$F$5-'СЕТ СН'!$F$24</f>
        <v>3357.3319321999998</v>
      </c>
      <c r="E21" s="36">
        <f>SUMIFS(СВЦЭМ!$D$33:$D$776,СВЦЭМ!$A$33:$A$776,$A21,СВЦЭМ!$B$33:$B$776,E$11)+'СЕТ СН'!$F$14+СВЦЭМ!$D$10+'СЕТ СН'!$F$5-'СЕТ СН'!$F$24</f>
        <v>3361.0472887199999</v>
      </c>
      <c r="F21" s="36">
        <f>SUMIFS(СВЦЭМ!$D$33:$D$776,СВЦЭМ!$A$33:$A$776,$A21,СВЦЭМ!$B$33:$B$776,F$11)+'СЕТ СН'!$F$14+СВЦЭМ!$D$10+'СЕТ СН'!$F$5-'СЕТ СН'!$F$24</f>
        <v>3355.5023002299999</v>
      </c>
      <c r="G21" s="36">
        <f>SUMIFS(СВЦЭМ!$D$33:$D$776,СВЦЭМ!$A$33:$A$776,$A21,СВЦЭМ!$B$33:$B$776,G$11)+'СЕТ СН'!$F$14+СВЦЭМ!$D$10+'СЕТ СН'!$F$5-'СЕТ СН'!$F$24</f>
        <v>3353.73661692</v>
      </c>
      <c r="H21" s="36">
        <f>SUMIFS(СВЦЭМ!$D$33:$D$776,СВЦЭМ!$A$33:$A$776,$A21,СВЦЭМ!$B$33:$B$776,H$11)+'СЕТ СН'!$F$14+СВЦЭМ!$D$10+'СЕТ СН'!$F$5-'СЕТ СН'!$F$24</f>
        <v>3371.50347956</v>
      </c>
      <c r="I21" s="36">
        <f>SUMIFS(СВЦЭМ!$D$33:$D$776,СВЦЭМ!$A$33:$A$776,$A21,СВЦЭМ!$B$33:$B$776,I$11)+'СЕТ СН'!$F$14+СВЦЭМ!$D$10+'СЕТ СН'!$F$5-'СЕТ СН'!$F$24</f>
        <v>3343.4218883600001</v>
      </c>
      <c r="J21" s="36">
        <f>SUMIFS(СВЦЭМ!$D$33:$D$776,СВЦЭМ!$A$33:$A$776,$A21,СВЦЭМ!$B$33:$B$776,J$11)+'СЕТ СН'!$F$14+СВЦЭМ!$D$10+'СЕТ СН'!$F$5-'СЕТ СН'!$F$24</f>
        <v>3293.40511169</v>
      </c>
      <c r="K21" s="36">
        <f>SUMIFS(СВЦЭМ!$D$33:$D$776,СВЦЭМ!$A$33:$A$776,$A21,СВЦЭМ!$B$33:$B$776,K$11)+'СЕТ СН'!$F$14+СВЦЭМ!$D$10+'СЕТ СН'!$F$5-'СЕТ СН'!$F$24</f>
        <v>3211.7940704399998</v>
      </c>
      <c r="L21" s="36">
        <f>SUMIFS(СВЦЭМ!$D$33:$D$776,СВЦЭМ!$A$33:$A$776,$A21,СВЦЭМ!$B$33:$B$776,L$11)+'СЕТ СН'!$F$14+СВЦЭМ!$D$10+'СЕТ СН'!$F$5-'СЕТ СН'!$F$24</f>
        <v>3143.3589143899999</v>
      </c>
      <c r="M21" s="36">
        <f>SUMIFS(СВЦЭМ!$D$33:$D$776,СВЦЭМ!$A$33:$A$776,$A21,СВЦЭМ!$B$33:$B$776,M$11)+'СЕТ СН'!$F$14+СВЦЭМ!$D$10+'СЕТ СН'!$F$5-'СЕТ СН'!$F$24</f>
        <v>3153.01727914</v>
      </c>
      <c r="N21" s="36">
        <f>SUMIFS(СВЦЭМ!$D$33:$D$776,СВЦЭМ!$A$33:$A$776,$A21,СВЦЭМ!$B$33:$B$776,N$11)+'СЕТ СН'!$F$14+СВЦЭМ!$D$10+'СЕТ СН'!$F$5-'СЕТ СН'!$F$24</f>
        <v>3163.65806376</v>
      </c>
      <c r="O21" s="36">
        <f>SUMIFS(СВЦЭМ!$D$33:$D$776,СВЦЭМ!$A$33:$A$776,$A21,СВЦЭМ!$B$33:$B$776,O$11)+'СЕТ СН'!$F$14+СВЦЭМ!$D$10+'СЕТ СН'!$F$5-'СЕТ СН'!$F$24</f>
        <v>3161.3498416800003</v>
      </c>
      <c r="P21" s="36">
        <f>SUMIFS(СВЦЭМ!$D$33:$D$776,СВЦЭМ!$A$33:$A$776,$A21,СВЦЭМ!$B$33:$B$776,P$11)+'СЕТ СН'!$F$14+СВЦЭМ!$D$10+'СЕТ СН'!$F$5-'СЕТ СН'!$F$24</f>
        <v>3170.3089111700001</v>
      </c>
      <c r="Q21" s="36">
        <f>SUMIFS(СВЦЭМ!$D$33:$D$776,СВЦЭМ!$A$33:$A$776,$A21,СВЦЭМ!$B$33:$B$776,Q$11)+'СЕТ СН'!$F$14+СВЦЭМ!$D$10+'СЕТ СН'!$F$5-'СЕТ СН'!$F$24</f>
        <v>3177.6096364800001</v>
      </c>
      <c r="R21" s="36">
        <f>SUMIFS(СВЦЭМ!$D$33:$D$776,СВЦЭМ!$A$33:$A$776,$A21,СВЦЭМ!$B$33:$B$776,R$11)+'СЕТ СН'!$F$14+СВЦЭМ!$D$10+'СЕТ СН'!$F$5-'СЕТ СН'!$F$24</f>
        <v>3177.98664487</v>
      </c>
      <c r="S21" s="36">
        <f>SUMIFS(СВЦЭМ!$D$33:$D$776,СВЦЭМ!$A$33:$A$776,$A21,СВЦЭМ!$B$33:$B$776,S$11)+'СЕТ СН'!$F$14+СВЦЭМ!$D$10+'СЕТ СН'!$F$5-'СЕТ СН'!$F$24</f>
        <v>3182.31925882</v>
      </c>
      <c r="T21" s="36">
        <f>SUMIFS(СВЦЭМ!$D$33:$D$776,СВЦЭМ!$A$33:$A$776,$A21,СВЦЭМ!$B$33:$B$776,T$11)+'СЕТ СН'!$F$14+СВЦЭМ!$D$10+'СЕТ СН'!$F$5-'СЕТ СН'!$F$24</f>
        <v>3177.4422412700001</v>
      </c>
      <c r="U21" s="36">
        <f>SUMIFS(СВЦЭМ!$D$33:$D$776,СВЦЭМ!$A$33:$A$776,$A21,СВЦЭМ!$B$33:$B$776,U$11)+'СЕТ СН'!$F$14+СВЦЭМ!$D$10+'СЕТ СН'!$F$5-'СЕТ СН'!$F$24</f>
        <v>3166.68019026</v>
      </c>
      <c r="V21" s="36">
        <f>SUMIFS(СВЦЭМ!$D$33:$D$776,СВЦЭМ!$A$33:$A$776,$A21,СВЦЭМ!$B$33:$B$776,V$11)+'СЕТ СН'!$F$14+СВЦЭМ!$D$10+'СЕТ СН'!$F$5-'СЕТ СН'!$F$24</f>
        <v>3162.1439490900002</v>
      </c>
      <c r="W21" s="36">
        <f>SUMIFS(СВЦЭМ!$D$33:$D$776,СВЦЭМ!$A$33:$A$776,$A21,СВЦЭМ!$B$33:$B$776,W$11)+'СЕТ СН'!$F$14+СВЦЭМ!$D$10+'СЕТ СН'!$F$5-'СЕТ СН'!$F$24</f>
        <v>3164.1421209700002</v>
      </c>
      <c r="X21" s="36">
        <f>SUMIFS(СВЦЭМ!$D$33:$D$776,СВЦЭМ!$A$33:$A$776,$A21,СВЦЭМ!$B$33:$B$776,X$11)+'СЕТ СН'!$F$14+СВЦЭМ!$D$10+'СЕТ СН'!$F$5-'СЕТ СН'!$F$24</f>
        <v>3201.9152029699999</v>
      </c>
      <c r="Y21" s="36">
        <f>SUMIFS(СВЦЭМ!$D$33:$D$776,СВЦЭМ!$A$33:$A$776,$A21,СВЦЭМ!$B$33:$B$776,Y$11)+'СЕТ СН'!$F$14+СВЦЭМ!$D$10+'СЕТ СН'!$F$5-'СЕТ СН'!$F$24</f>
        <v>3291.9129828599998</v>
      </c>
    </row>
    <row r="22" spans="1:25" ht="15.75" x14ac:dyDescent="0.2">
      <c r="A22" s="35">
        <f t="shared" si="0"/>
        <v>43993</v>
      </c>
      <c r="B22" s="36">
        <f>SUMIFS(СВЦЭМ!$D$33:$D$776,СВЦЭМ!$A$33:$A$776,$A22,СВЦЭМ!$B$33:$B$776,B$11)+'СЕТ СН'!$F$14+СВЦЭМ!$D$10+'СЕТ СН'!$F$5-'СЕТ СН'!$F$24</f>
        <v>3396.5121863200002</v>
      </c>
      <c r="C22" s="36">
        <f>SUMIFS(СВЦЭМ!$D$33:$D$776,СВЦЭМ!$A$33:$A$776,$A22,СВЦЭМ!$B$33:$B$776,C$11)+'СЕТ СН'!$F$14+СВЦЭМ!$D$10+'СЕТ СН'!$F$5-'СЕТ СН'!$F$24</f>
        <v>3368.4336016900002</v>
      </c>
      <c r="D22" s="36">
        <f>SUMIFS(СВЦЭМ!$D$33:$D$776,СВЦЭМ!$A$33:$A$776,$A22,СВЦЭМ!$B$33:$B$776,D$11)+'СЕТ СН'!$F$14+СВЦЭМ!$D$10+'СЕТ СН'!$F$5-'СЕТ СН'!$F$24</f>
        <v>3348.0736491400003</v>
      </c>
      <c r="E22" s="36">
        <f>SUMIFS(СВЦЭМ!$D$33:$D$776,СВЦЭМ!$A$33:$A$776,$A22,СВЦЭМ!$B$33:$B$776,E$11)+'СЕТ СН'!$F$14+СВЦЭМ!$D$10+'СЕТ СН'!$F$5-'СЕТ СН'!$F$24</f>
        <v>3353.1668151499998</v>
      </c>
      <c r="F22" s="36">
        <f>SUMIFS(СВЦЭМ!$D$33:$D$776,СВЦЭМ!$A$33:$A$776,$A22,СВЦЭМ!$B$33:$B$776,F$11)+'СЕТ СН'!$F$14+СВЦЭМ!$D$10+'СЕТ СН'!$F$5-'СЕТ СН'!$F$24</f>
        <v>3345.7691715000001</v>
      </c>
      <c r="G22" s="36">
        <f>SUMIFS(СВЦЭМ!$D$33:$D$776,СВЦЭМ!$A$33:$A$776,$A22,СВЦЭМ!$B$33:$B$776,G$11)+'СЕТ СН'!$F$14+СВЦЭМ!$D$10+'СЕТ СН'!$F$5-'СЕТ СН'!$F$24</f>
        <v>3351.2983079000001</v>
      </c>
      <c r="H22" s="36">
        <f>SUMIFS(СВЦЭМ!$D$33:$D$776,СВЦЭМ!$A$33:$A$776,$A22,СВЦЭМ!$B$33:$B$776,H$11)+'СЕТ СН'!$F$14+СВЦЭМ!$D$10+'СЕТ СН'!$F$5-'СЕТ СН'!$F$24</f>
        <v>3367.77989579</v>
      </c>
      <c r="I22" s="36">
        <f>SUMIFS(СВЦЭМ!$D$33:$D$776,СВЦЭМ!$A$33:$A$776,$A22,СВЦЭМ!$B$33:$B$776,I$11)+'СЕТ СН'!$F$14+СВЦЭМ!$D$10+'СЕТ СН'!$F$5-'СЕТ СН'!$F$24</f>
        <v>3384.8322202499999</v>
      </c>
      <c r="J22" s="36">
        <f>SUMIFS(СВЦЭМ!$D$33:$D$776,СВЦЭМ!$A$33:$A$776,$A22,СВЦЭМ!$B$33:$B$776,J$11)+'СЕТ СН'!$F$14+СВЦЭМ!$D$10+'СЕТ СН'!$F$5-'СЕТ СН'!$F$24</f>
        <v>3323.2820313699999</v>
      </c>
      <c r="K22" s="36">
        <f>SUMIFS(СВЦЭМ!$D$33:$D$776,СВЦЭМ!$A$33:$A$776,$A22,СВЦЭМ!$B$33:$B$776,K$11)+'СЕТ СН'!$F$14+СВЦЭМ!$D$10+'СЕТ СН'!$F$5-'СЕТ СН'!$F$24</f>
        <v>3241.1486567500001</v>
      </c>
      <c r="L22" s="36">
        <f>SUMIFS(СВЦЭМ!$D$33:$D$776,СВЦЭМ!$A$33:$A$776,$A22,СВЦЭМ!$B$33:$B$776,L$11)+'СЕТ СН'!$F$14+СВЦЭМ!$D$10+'СЕТ СН'!$F$5-'СЕТ СН'!$F$24</f>
        <v>3181.91531472</v>
      </c>
      <c r="M22" s="36">
        <f>SUMIFS(СВЦЭМ!$D$33:$D$776,СВЦЭМ!$A$33:$A$776,$A22,СВЦЭМ!$B$33:$B$776,M$11)+'СЕТ СН'!$F$14+СВЦЭМ!$D$10+'СЕТ СН'!$F$5-'СЕТ СН'!$F$24</f>
        <v>3177.7227977699999</v>
      </c>
      <c r="N22" s="36">
        <f>SUMIFS(СВЦЭМ!$D$33:$D$776,СВЦЭМ!$A$33:$A$776,$A22,СВЦЭМ!$B$33:$B$776,N$11)+'СЕТ СН'!$F$14+СВЦЭМ!$D$10+'СЕТ СН'!$F$5-'СЕТ СН'!$F$24</f>
        <v>3175.9175448599999</v>
      </c>
      <c r="O22" s="36">
        <f>SUMIFS(СВЦЭМ!$D$33:$D$776,СВЦЭМ!$A$33:$A$776,$A22,СВЦЭМ!$B$33:$B$776,O$11)+'СЕТ СН'!$F$14+СВЦЭМ!$D$10+'СЕТ СН'!$F$5-'СЕТ СН'!$F$24</f>
        <v>3182.08087131</v>
      </c>
      <c r="P22" s="36">
        <f>SUMIFS(СВЦЭМ!$D$33:$D$776,СВЦЭМ!$A$33:$A$776,$A22,СВЦЭМ!$B$33:$B$776,P$11)+'СЕТ СН'!$F$14+СВЦЭМ!$D$10+'СЕТ СН'!$F$5-'СЕТ СН'!$F$24</f>
        <v>3189.7866559700001</v>
      </c>
      <c r="Q22" s="36">
        <f>SUMIFS(СВЦЭМ!$D$33:$D$776,СВЦЭМ!$A$33:$A$776,$A22,СВЦЭМ!$B$33:$B$776,Q$11)+'СЕТ СН'!$F$14+СВЦЭМ!$D$10+'СЕТ СН'!$F$5-'СЕТ СН'!$F$24</f>
        <v>3181.8676528300002</v>
      </c>
      <c r="R22" s="36">
        <f>SUMIFS(СВЦЭМ!$D$33:$D$776,СВЦЭМ!$A$33:$A$776,$A22,СВЦЭМ!$B$33:$B$776,R$11)+'СЕТ СН'!$F$14+СВЦЭМ!$D$10+'СЕТ СН'!$F$5-'СЕТ СН'!$F$24</f>
        <v>3182.1055926200002</v>
      </c>
      <c r="S22" s="36">
        <f>SUMIFS(СВЦЭМ!$D$33:$D$776,СВЦЭМ!$A$33:$A$776,$A22,СВЦЭМ!$B$33:$B$776,S$11)+'СЕТ СН'!$F$14+СВЦЭМ!$D$10+'СЕТ СН'!$F$5-'СЕТ СН'!$F$24</f>
        <v>3179.9736382599999</v>
      </c>
      <c r="T22" s="36">
        <f>SUMIFS(СВЦЭМ!$D$33:$D$776,СВЦЭМ!$A$33:$A$776,$A22,СВЦЭМ!$B$33:$B$776,T$11)+'СЕТ СН'!$F$14+СВЦЭМ!$D$10+'СЕТ СН'!$F$5-'СЕТ СН'!$F$24</f>
        <v>3183.4949743000002</v>
      </c>
      <c r="U22" s="36">
        <f>SUMIFS(СВЦЭМ!$D$33:$D$776,СВЦЭМ!$A$33:$A$776,$A22,СВЦЭМ!$B$33:$B$776,U$11)+'СЕТ СН'!$F$14+СВЦЭМ!$D$10+'СЕТ СН'!$F$5-'СЕТ СН'!$F$24</f>
        <v>3173.5532962699999</v>
      </c>
      <c r="V22" s="36">
        <f>SUMIFS(СВЦЭМ!$D$33:$D$776,СВЦЭМ!$A$33:$A$776,$A22,СВЦЭМ!$B$33:$B$776,V$11)+'СЕТ СН'!$F$14+СВЦЭМ!$D$10+'СЕТ СН'!$F$5-'СЕТ СН'!$F$24</f>
        <v>3162.5111878799999</v>
      </c>
      <c r="W22" s="36">
        <f>SUMIFS(СВЦЭМ!$D$33:$D$776,СВЦЭМ!$A$33:$A$776,$A22,СВЦЭМ!$B$33:$B$776,W$11)+'СЕТ СН'!$F$14+СВЦЭМ!$D$10+'СЕТ СН'!$F$5-'СЕТ СН'!$F$24</f>
        <v>3150.21484027</v>
      </c>
      <c r="X22" s="36">
        <f>SUMIFS(СВЦЭМ!$D$33:$D$776,СВЦЭМ!$A$33:$A$776,$A22,СВЦЭМ!$B$33:$B$776,X$11)+'СЕТ СН'!$F$14+СВЦЭМ!$D$10+'СЕТ СН'!$F$5-'СЕТ СН'!$F$24</f>
        <v>3186.1984810100003</v>
      </c>
      <c r="Y22" s="36">
        <f>SUMIFS(СВЦЭМ!$D$33:$D$776,СВЦЭМ!$A$33:$A$776,$A22,СВЦЭМ!$B$33:$B$776,Y$11)+'СЕТ СН'!$F$14+СВЦЭМ!$D$10+'СЕТ СН'!$F$5-'СЕТ СН'!$F$24</f>
        <v>3276.05200642</v>
      </c>
    </row>
    <row r="23" spans="1:25" ht="15.75" x14ac:dyDescent="0.2">
      <c r="A23" s="35">
        <f t="shared" si="0"/>
        <v>43994</v>
      </c>
      <c r="B23" s="36">
        <f>SUMIFS(СВЦЭМ!$D$33:$D$776,СВЦЭМ!$A$33:$A$776,$A23,СВЦЭМ!$B$33:$B$776,B$11)+'СЕТ СН'!$F$14+СВЦЭМ!$D$10+'СЕТ СН'!$F$5-'СЕТ СН'!$F$24</f>
        <v>3333.6288033400001</v>
      </c>
      <c r="C23" s="36">
        <f>SUMIFS(СВЦЭМ!$D$33:$D$776,СВЦЭМ!$A$33:$A$776,$A23,СВЦЭМ!$B$33:$B$776,C$11)+'СЕТ СН'!$F$14+СВЦЭМ!$D$10+'СЕТ СН'!$F$5-'СЕТ СН'!$F$24</f>
        <v>3381.29640294</v>
      </c>
      <c r="D23" s="36">
        <f>SUMIFS(СВЦЭМ!$D$33:$D$776,СВЦЭМ!$A$33:$A$776,$A23,СВЦЭМ!$B$33:$B$776,D$11)+'СЕТ СН'!$F$14+СВЦЭМ!$D$10+'СЕТ СН'!$F$5-'СЕТ СН'!$F$24</f>
        <v>3378.62278612</v>
      </c>
      <c r="E23" s="36">
        <f>SUMIFS(СВЦЭМ!$D$33:$D$776,СВЦЭМ!$A$33:$A$776,$A23,СВЦЭМ!$B$33:$B$776,E$11)+'СЕТ СН'!$F$14+СВЦЭМ!$D$10+'СЕТ СН'!$F$5-'СЕТ СН'!$F$24</f>
        <v>3363.28090191</v>
      </c>
      <c r="F23" s="36">
        <f>SUMIFS(СВЦЭМ!$D$33:$D$776,СВЦЭМ!$A$33:$A$776,$A23,СВЦЭМ!$B$33:$B$776,F$11)+'СЕТ СН'!$F$14+СВЦЭМ!$D$10+'СЕТ СН'!$F$5-'СЕТ СН'!$F$24</f>
        <v>3356.49234729</v>
      </c>
      <c r="G23" s="36">
        <f>SUMIFS(СВЦЭМ!$D$33:$D$776,СВЦЭМ!$A$33:$A$776,$A23,СВЦЭМ!$B$33:$B$776,G$11)+'СЕТ СН'!$F$14+СВЦЭМ!$D$10+'СЕТ СН'!$F$5-'СЕТ СН'!$F$24</f>
        <v>3365.8335397400001</v>
      </c>
      <c r="H23" s="36">
        <f>SUMIFS(СВЦЭМ!$D$33:$D$776,СВЦЭМ!$A$33:$A$776,$A23,СВЦЭМ!$B$33:$B$776,H$11)+'СЕТ СН'!$F$14+СВЦЭМ!$D$10+'СЕТ СН'!$F$5-'СЕТ СН'!$F$24</f>
        <v>3379.12394885</v>
      </c>
      <c r="I23" s="36">
        <f>SUMIFS(СВЦЭМ!$D$33:$D$776,СВЦЭМ!$A$33:$A$776,$A23,СВЦЭМ!$B$33:$B$776,I$11)+'СЕТ СН'!$F$14+СВЦЭМ!$D$10+'СЕТ СН'!$F$5-'СЕТ СН'!$F$24</f>
        <v>3357.3612902300001</v>
      </c>
      <c r="J23" s="36">
        <f>SUMIFS(СВЦЭМ!$D$33:$D$776,СВЦЭМ!$A$33:$A$776,$A23,СВЦЭМ!$B$33:$B$776,J$11)+'СЕТ СН'!$F$14+СВЦЭМ!$D$10+'СЕТ СН'!$F$5-'СЕТ СН'!$F$24</f>
        <v>3301.5489813899999</v>
      </c>
      <c r="K23" s="36">
        <f>SUMIFS(СВЦЭМ!$D$33:$D$776,СВЦЭМ!$A$33:$A$776,$A23,СВЦЭМ!$B$33:$B$776,K$11)+'СЕТ СН'!$F$14+СВЦЭМ!$D$10+'СЕТ СН'!$F$5-'СЕТ СН'!$F$24</f>
        <v>3200.8420680200002</v>
      </c>
      <c r="L23" s="36">
        <f>SUMIFS(СВЦЭМ!$D$33:$D$776,СВЦЭМ!$A$33:$A$776,$A23,СВЦЭМ!$B$33:$B$776,L$11)+'СЕТ СН'!$F$14+СВЦЭМ!$D$10+'СЕТ СН'!$F$5-'СЕТ СН'!$F$24</f>
        <v>3140.6653440199998</v>
      </c>
      <c r="M23" s="36">
        <f>SUMIFS(СВЦЭМ!$D$33:$D$776,СВЦЭМ!$A$33:$A$776,$A23,СВЦЭМ!$B$33:$B$776,M$11)+'СЕТ СН'!$F$14+СВЦЭМ!$D$10+'СЕТ СН'!$F$5-'СЕТ СН'!$F$24</f>
        <v>3136.4407938899999</v>
      </c>
      <c r="N23" s="36">
        <f>SUMIFS(СВЦЭМ!$D$33:$D$776,СВЦЭМ!$A$33:$A$776,$A23,СВЦЭМ!$B$33:$B$776,N$11)+'СЕТ СН'!$F$14+СВЦЭМ!$D$10+'СЕТ СН'!$F$5-'СЕТ СН'!$F$24</f>
        <v>3157.7430853199999</v>
      </c>
      <c r="O23" s="36">
        <f>SUMIFS(СВЦЭМ!$D$33:$D$776,СВЦЭМ!$A$33:$A$776,$A23,СВЦЭМ!$B$33:$B$776,O$11)+'СЕТ СН'!$F$14+СВЦЭМ!$D$10+'СЕТ СН'!$F$5-'СЕТ СН'!$F$24</f>
        <v>3167.9264533699998</v>
      </c>
      <c r="P23" s="36">
        <f>SUMIFS(СВЦЭМ!$D$33:$D$776,СВЦЭМ!$A$33:$A$776,$A23,СВЦЭМ!$B$33:$B$776,P$11)+'СЕТ СН'!$F$14+СВЦЭМ!$D$10+'СЕТ СН'!$F$5-'СЕТ СН'!$F$24</f>
        <v>3171.61798572</v>
      </c>
      <c r="Q23" s="36">
        <f>SUMIFS(СВЦЭМ!$D$33:$D$776,СВЦЭМ!$A$33:$A$776,$A23,СВЦЭМ!$B$33:$B$776,Q$11)+'СЕТ СН'!$F$14+СВЦЭМ!$D$10+'СЕТ СН'!$F$5-'СЕТ СН'!$F$24</f>
        <v>3159.3939877399998</v>
      </c>
      <c r="R23" s="36">
        <f>SUMIFS(СВЦЭМ!$D$33:$D$776,СВЦЭМ!$A$33:$A$776,$A23,СВЦЭМ!$B$33:$B$776,R$11)+'СЕТ СН'!$F$14+СВЦЭМ!$D$10+'СЕТ СН'!$F$5-'СЕТ СН'!$F$24</f>
        <v>3155.5165029199998</v>
      </c>
      <c r="S23" s="36">
        <f>SUMIFS(СВЦЭМ!$D$33:$D$776,СВЦЭМ!$A$33:$A$776,$A23,СВЦЭМ!$B$33:$B$776,S$11)+'СЕТ СН'!$F$14+СВЦЭМ!$D$10+'СЕТ СН'!$F$5-'СЕТ СН'!$F$24</f>
        <v>3159.5334038999999</v>
      </c>
      <c r="T23" s="36">
        <f>SUMIFS(СВЦЭМ!$D$33:$D$776,СВЦЭМ!$A$33:$A$776,$A23,СВЦЭМ!$B$33:$B$776,T$11)+'СЕТ СН'!$F$14+СВЦЭМ!$D$10+'СЕТ СН'!$F$5-'СЕТ СН'!$F$24</f>
        <v>3169.5317717899998</v>
      </c>
      <c r="U23" s="36">
        <f>SUMIFS(СВЦЭМ!$D$33:$D$776,СВЦЭМ!$A$33:$A$776,$A23,СВЦЭМ!$B$33:$B$776,U$11)+'СЕТ СН'!$F$14+СВЦЭМ!$D$10+'СЕТ СН'!$F$5-'СЕТ СН'!$F$24</f>
        <v>3161.7328066199998</v>
      </c>
      <c r="V23" s="36">
        <f>SUMIFS(СВЦЭМ!$D$33:$D$776,СВЦЭМ!$A$33:$A$776,$A23,СВЦЭМ!$B$33:$B$776,V$11)+'СЕТ СН'!$F$14+СВЦЭМ!$D$10+'СЕТ СН'!$F$5-'СЕТ СН'!$F$24</f>
        <v>3145.9751936900002</v>
      </c>
      <c r="W23" s="36">
        <f>SUMIFS(СВЦЭМ!$D$33:$D$776,СВЦЭМ!$A$33:$A$776,$A23,СВЦЭМ!$B$33:$B$776,W$11)+'СЕТ СН'!$F$14+СВЦЭМ!$D$10+'СЕТ СН'!$F$5-'СЕТ СН'!$F$24</f>
        <v>3134.0928824299999</v>
      </c>
      <c r="X23" s="36">
        <f>SUMIFS(СВЦЭМ!$D$33:$D$776,СВЦЭМ!$A$33:$A$776,$A23,СВЦЭМ!$B$33:$B$776,X$11)+'СЕТ СН'!$F$14+СВЦЭМ!$D$10+'СЕТ СН'!$F$5-'СЕТ СН'!$F$24</f>
        <v>3167.8292392499998</v>
      </c>
      <c r="Y23" s="36">
        <f>SUMIFS(СВЦЭМ!$D$33:$D$776,СВЦЭМ!$A$33:$A$776,$A23,СВЦЭМ!$B$33:$B$776,Y$11)+'СЕТ СН'!$F$14+СВЦЭМ!$D$10+'СЕТ СН'!$F$5-'СЕТ СН'!$F$24</f>
        <v>3263.4995349199999</v>
      </c>
    </row>
    <row r="24" spans="1:25" ht="15.75" x14ac:dyDescent="0.2">
      <c r="A24" s="35">
        <f t="shared" si="0"/>
        <v>43995</v>
      </c>
      <c r="B24" s="36">
        <f>SUMIFS(СВЦЭМ!$D$33:$D$776,СВЦЭМ!$A$33:$A$776,$A24,СВЦЭМ!$B$33:$B$776,B$11)+'СЕТ СН'!$F$14+СВЦЭМ!$D$10+'СЕТ СН'!$F$5-'СЕТ СН'!$F$24</f>
        <v>3293.9060552400001</v>
      </c>
      <c r="C24" s="36">
        <f>SUMIFS(СВЦЭМ!$D$33:$D$776,СВЦЭМ!$A$33:$A$776,$A24,СВЦЭМ!$B$33:$B$776,C$11)+'СЕТ СН'!$F$14+СВЦЭМ!$D$10+'СЕТ СН'!$F$5-'СЕТ СН'!$F$24</f>
        <v>3315.6261287699999</v>
      </c>
      <c r="D24" s="36">
        <f>SUMIFS(СВЦЭМ!$D$33:$D$776,СВЦЭМ!$A$33:$A$776,$A24,СВЦЭМ!$B$33:$B$776,D$11)+'СЕТ СН'!$F$14+СВЦЭМ!$D$10+'СЕТ СН'!$F$5-'СЕТ СН'!$F$24</f>
        <v>3338.2742497099998</v>
      </c>
      <c r="E24" s="36">
        <f>SUMIFS(СВЦЭМ!$D$33:$D$776,СВЦЭМ!$A$33:$A$776,$A24,СВЦЭМ!$B$33:$B$776,E$11)+'СЕТ СН'!$F$14+СВЦЭМ!$D$10+'СЕТ СН'!$F$5-'СЕТ СН'!$F$24</f>
        <v>3353.7654800999999</v>
      </c>
      <c r="F24" s="36">
        <f>SUMIFS(СВЦЭМ!$D$33:$D$776,СВЦЭМ!$A$33:$A$776,$A24,СВЦЭМ!$B$33:$B$776,F$11)+'СЕТ СН'!$F$14+СВЦЭМ!$D$10+'СЕТ СН'!$F$5-'СЕТ СН'!$F$24</f>
        <v>3353.9157005699999</v>
      </c>
      <c r="G24" s="36">
        <f>SUMIFS(СВЦЭМ!$D$33:$D$776,СВЦЭМ!$A$33:$A$776,$A24,СВЦЭМ!$B$33:$B$776,G$11)+'СЕТ СН'!$F$14+СВЦЭМ!$D$10+'СЕТ СН'!$F$5-'СЕТ СН'!$F$24</f>
        <v>3346.1767198400003</v>
      </c>
      <c r="H24" s="36">
        <f>SUMIFS(СВЦЭМ!$D$33:$D$776,СВЦЭМ!$A$33:$A$776,$A24,СВЦЭМ!$B$33:$B$776,H$11)+'СЕТ СН'!$F$14+СВЦЭМ!$D$10+'СЕТ СН'!$F$5-'СЕТ СН'!$F$24</f>
        <v>3335.7851780000001</v>
      </c>
      <c r="I24" s="36">
        <f>SUMIFS(СВЦЭМ!$D$33:$D$776,СВЦЭМ!$A$33:$A$776,$A24,СВЦЭМ!$B$33:$B$776,I$11)+'СЕТ СН'!$F$14+СВЦЭМ!$D$10+'СЕТ СН'!$F$5-'СЕТ СН'!$F$24</f>
        <v>3306.4147064600002</v>
      </c>
      <c r="J24" s="36">
        <f>SUMIFS(СВЦЭМ!$D$33:$D$776,СВЦЭМ!$A$33:$A$776,$A24,СВЦЭМ!$B$33:$B$776,J$11)+'СЕТ СН'!$F$14+СВЦЭМ!$D$10+'СЕТ СН'!$F$5-'СЕТ СН'!$F$24</f>
        <v>3258.3602937800001</v>
      </c>
      <c r="K24" s="36">
        <f>SUMIFS(СВЦЭМ!$D$33:$D$776,СВЦЭМ!$A$33:$A$776,$A24,СВЦЭМ!$B$33:$B$776,K$11)+'СЕТ СН'!$F$14+СВЦЭМ!$D$10+'СЕТ СН'!$F$5-'СЕТ СН'!$F$24</f>
        <v>3191.6600440500001</v>
      </c>
      <c r="L24" s="36">
        <f>SUMIFS(СВЦЭМ!$D$33:$D$776,СВЦЭМ!$A$33:$A$776,$A24,СВЦЭМ!$B$33:$B$776,L$11)+'СЕТ СН'!$F$14+СВЦЭМ!$D$10+'СЕТ СН'!$F$5-'СЕТ СН'!$F$24</f>
        <v>3137.33871499</v>
      </c>
      <c r="M24" s="36">
        <f>SUMIFS(СВЦЭМ!$D$33:$D$776,СВЦЭМ!$A$33:$A$776,$A24,СВЦЭМ!$B$33:$B$776,M$11)+'СЕТ СН'!$F$14+СВЦЭМ!$D$10+'СЕТ СН'!$F$5-'СЕТ СН'!$F$24</f>
        <v>3140.36038887</v>
      </c>
      <c r="N24" s="36">
        <f>SUMIFS(СВЦЭМ!$D$33:$D$776,СВЦЭМ!$A$33:$A$776,$A24,СВЦЭМ!$B$33:$B$776,N$11)+'СЕТ СН'!$F$14+СВЦЭМ!$D$10+'СЕТ СН'!$F$5-'СЕТ СН'!$F$24</f>
        <v>3144.9747457100002</v>
      </c>
      <c r="O24" s="36">
        <f>SUMIFS(СВЦЭМ!$D$33:$D$776,СВЦЭМ!$A$33:$A$776,$A24,СВЦЭМ!$B$33:$B$776,O$11)+'СЕТ СН'!$F$14+СВЦЭМ!$D$10+'СЕТ СН'!$F$5-'СЕТ СН'!$F$24</f>
        <v>3151.9237168999998</v>
      </c>
      <c r="P24" s="36">
        <f>SUMIFS(СВЦЭМ!$D$33:$D$776,СВЦЭМ!$A$33:$A$776,$A24,СВЦЭМ!$B$33:$B$776,P$11)+'СЕТ СН'!$F$14+СВЦЭМ!$D$10+'СЕТ СН'!$F$5-'СЕТ СН'!$F$24</f>
        <v>3157.1739071699999</v>
      </c>
      <c r="Q24" s="36">
        <f>SUMIFS(СВЦЭМ!$D$33:$D$776,СВЦЭМ!$A$33:$A$776,$A24,СВЦЭМ!$B$33:$B$776,Q$11)+'СЕТ СН'!$F$14+СВЦЭМ!$D$10+'СЕТ СН'!$F$5-'СЕТ СН'!$F$24</f>
        <v>3143.93232571</v>
      </c>
      <c r="R24" s="36">
        <f>SUMIFS(СВЦЭМ!$D$33:$D$776,СВЦЭМ!$A$33:$A$776,$A24,СВЦЭМ!$B$33:$B$776,R$11)+'СЕТ СН'!$F$14+СВЦЭМ!$D$10+'СЕТ СН'!$F$5-'СЕТ СН'!$F$24</f>
        <v>3141.3306869200001</v>
      </c>
      <c r="S24" s="36">
        <f>SUMIFS(СВЦЭМ!$D$33:$D$776,СВЦЭМ!$A$33:$A$776,$A24,СВЦЭМ!$B$33:$B$776,S$11)+'СЕТ СН'!$F$14+СВЦЭМ!$D$10+'СЕТ СН'!$F$5-'СЕТ СН'!$F$24</f>
        <v>3148.3715359400003</v>
      </c>
      <c r="T24" s="36">
        <f>SUMIFS(СВЦЭМ!$D$33:$D$776,СВЦЭМ!$A$33:$A$776,$A24,СВЦЭМ!$B$33:$B$776,T$11)+'СЕТ СН'!$F$14+СВЦЭМ!$D$10+'СЕТ СН'!$F$5-'СЕТ СН'!$F$24</f>
        <v>3155.0506765</v>
      </c>
      <c r="U24" s="36">
        <f>SUMIFS(СВЦЭМ!$D$33:$D$776,СВЦЭМ!$A$33:$A$776,$A24,СВЦЭМ!$B$33:$B$776,U$11)+'СЕТ СН'!$F$14+СВЦЭМ!$D$10+'СЕТ СН'!$F$5-'СЕТ СН'!$F$24</f>
        <v>3150.2827587500001</v>
      </c>
      <c r="V24" s="36">
        <f>SUMIFS(СВЦЭМ!$D$33:$D$776,СВЦЭМ!$A$33:$A$776,$A24,СВЦЭМ!$B$33:$B$776,V$11)+'СЕТ СН'!$F$14+СВЦЭМ!$D$10+'СЕТ СН'!$F$5-'СЕТ СН'!$F$24</f>
        <v>3147.6236676099998</v>
      </c>
      <c r="W24" s="36">
        <f>SUMIFS(СВЦЭМ!$D$33:$D$776,СВЦЭМ!$A$33:$A$776,$A24,СВЦЭМ!$B$33:$B$776,W$11)+'СЕТ СН'!$F$14+СВЦЭМ!$D$10+'СЕТ СН'!$F$5-'СЕТ СН'!$F$24</f>
        <v>3134.87600028</v>
      </c>
      <c r="X24" s="36">
        <f>SUMIFS(СВЦЭМ!$D$33:$D$776,СВЦЭМ!$A$33:$A$776,$A24,СВЦЭМ!$B$33:$B$776,X$11)+'СЕТ СН'!$F$14+СВЦЭМ!$D$10+'СЕТ СН'!$F$5-'СЕТ СН'!$F$24</f>
        <v>3154.23402128</v>
      </c>
      <c r="Y24" s="36">
        <f>SUMIFS(СВЦЭМ!$D$33:$D$776,СВЦЭМ!$A$33:$A$776,$A24,СВЦЭМ!$B$33:$B$776,Y$11)+'СЕТ СН'!$F$14+СВЦЭМ!$D$10+'СЕТ СН'!$F$5-'СЕТ СН'!$F$24</f>
        <v>3237.0541486800003</v>
      </c>
    </row>
    <row r="25" spans="1:25" ht="15.75" x14ac:dyDescent="0.2">
      <c r="A25" s="35">
        <f t="shared" si="0"/>
        <v>43996</v>
      </c>
      <c r="B25" s="36">
        <f>SUMIFS(СВЦЭМ!$D$33:$D$776,СВЦЭМ!$A$33:$A$776,$A25,СВЦЭМ!$B$33:$B$776,B$11)+'СЕТ СН'!$F$14+СВЦЭМ!$D$10+'СЕТ СН'!$F$5-'СЕТ СН'!$F$24</f>
        <v>3336.17154858</v>
      </c>
      <c r="C25" s="36">
        <f>SUMIFS(СВЦЭМ!$D$33:$D$776,СВЦЭМ!$A$33:$A$776,$A25,СВЦЭМ!$B$33:$B$776,C$11)+'СЕТ СН'!$F$14+СВЦЭМ!$D$10+'СЕТ СН'!$F$5-'СЕТ СН'!$F$24</f>
        <v>3361.28600151</v>
      </c>
      <c r="D25" s="36">
        <f>SUMIFS(СВЦЭМ!$D$33:$D$776,СВЦЭМ!$A$33:$A$776,$A25,СВЦЭМ!$B$33:$B$776,D$11)+'СЕТ СН'!$F$14+СВЦЭМ!$D$10+'СЕТ СН'!$F$5-'СЕТ СН'!$F$24</f>
        <v>3347.2034730200003</v>
      </c>
      <c r="E25" s="36">
        <f>SUMIFS(СВЦЭМ!$D$33:$D$776,СВЦЭМ!$A$33:$A$776,$A25,СВЦЭМ!$B$33:$B$776,E$11)+'СЕТ СН'!$F$14+СВЦЭМ!$D$10+'СЕТ СН'!$F$5-'СЕТ СН'!$F$24</f>
        <v>3339.39185443</v>
      </c>
      <c r="F25" s="36">
        <f>SUMIFS(СВЦЭМ!$D$33:$D$776,СВЦЭМ!$A$33:$A$776,$A25,СВЦЭМ!$B$33:$B$776,F$11)+'СЕТ СН'!$F$14+СВЦЭМ!$D$10+'СЕТ СН'!$F$5-'СЕТ СН'!$F$24</f>
        <v>3332.9011444600001</v>
      </c>
      <c r="G25" s="36">
        <f>SUMIFS(СВЦЭМ!$D$33:$D$776,СВЦЭМ!$A$33:$A$776,$A25,СВЦЭМ!$B$33:$B$776,G$11)+'СЕТ СН'!$F$14+СВЦЭМ!$D$10+'СЕТ СН'!$F$5-'СЕТ СН'!$F$24</f>
        <v>3342.2573139699998</v>
      </c>
      <c r="H25" s="36">
        <f>SUMIFS(СВЦЭМ!$D$33:$D$776,СВЦЭМ!$A$33:$A$776,$A25,СВЦЭМ!$B$33:$B$776,H$11)+'СЕТ СН'!$F$14+СВЦЭМ!$D$10+'СЕТ СН'!$F$5-'СЕТ СН'!$F$24</f>
        <v>3336.3388205299998</v>
      </c>
      <c r="I25" s="36">
        <f>SUMIFS(СВЦЭМ!$D$33:$D$776,СВЦЭМ!$A$33:$A$776,$A25,СВЦЭМ!$B$33:$B$776,I$11)+'СЕТ СН'!$F$14+СВЦЭМ!$D$10+'СЕТ СН'!$F$5-'СЕТ СН'!$F$24</f>
        <v>3352.8825392899998</v>
      </c>
      <c r="J25" s="36">
        <f>SUMIFS(СВЦЭМ!$D$33:$D$776,СВЦЭМ!$A$33:$A$776,$A25,СВЦЭМ!$B$33:$B$776,J$11)+'СЕТ СН'!$F$14+СВЦЭМ!$D$10+'СЕТ СН'!$F$5-'СЕТ СН'!$F$24</f>
        <v>3298.5244183499999</v>
      </c>
      <c r="K25" s="36">
        <f>SUMIFS(СВЦЭМ!$D$33:$D$776,СВЦЭМ!$A$33:$A$776,$A25,СВЦЭМ!$B$33:$B$776,K$11)+'СЕТ СН'!$F$14+СВЦЭМ!$D$10+'СЕТ СН'!$F$5-'СЕТ СН'!$F$24</f>
        <v>3187.61539911</v>
      </c>
      <c r="L25" s="36">
        <f>SUMIFS(СВЦЭМ!$D$33:$D$776,СВЦЭМ!$A$33:$A$776,$A25,СВЦЭМ!$B$33:$B$776,L$11)+'СЕТ СН'!$F$14+СВЦЭМ!$D$10+'СЕТ СН'!$F$5-'СЕТ СН'!$F$24</f>
        <v>3118.0984222000002</v>
      </c>
      <c r="M25" s="36">
        <f>SUMIFS(СВЦЭМ!$D$33:$D$776,СВЦЭМ!$A$33:$A$776,$A25,СВЦЭМ!$B$33:$B$776,M$11)+'СЕТ СН'!$F$14+СВЦЭМ!$D$10+'СЕТ СН'!$F$5-'СЕТ СН'!$F$24</f>
        <v>3116.5299092400001</v>
      </c>
      <c r="N25" s="36">
        <f>SUMIFS(СВЦЭМ!$D$33:$D$776,СВЦЭМ!$A$33:$A$776,$A25,СВЦЭМ!$B$33:$B$776,N$11)+'СЕТ СН'!$F$14+СВЦЭМ!$D$10+'СЕТ СН'!$F$5-'СЕТ СН'!$F$24</f>
        <v>3123.8423197299999</v>
      </c>
      <c r="O25" s="36">
        <f>SUMIFS(СВЦЭМ!$D$33:$D$776,СВЦЭМ!$A$33:$A$776,$A25,СВЦЭМ!$B$33:$B$776,O$11)+'СЕТ СН'!$F$14+СВЦЭМ!$D$10+'СЕТ СН'!$F$5-'СЕТ СН'!$F$24</f>
        <v>3121.7496681800003</v>
      </c>
      <c r="P25" s="36">
        <f>SUMIFS(СВЦЭМ!$D$33:$D$776,СВЦЭМ!$A$33:$A$776,$A25,СВЦЭМ!$B$33:$B$776,P$11)+'СЕТ СН'!$F$14+СВЦЭМ!$D$10+'СЕТ СН'!$F$5-'СЕТ СН'!$F$24</f>
        <v>3119.7524461799999</v>
      </c>
      <c r="Q25" s="36">
        <f>SUMIFS(СВЦЭМ!$D$33:$D$776,СВЦЭМ!$A$33:$A$776,$A25,СВЦЭМ!$B$33:$B$776,Q$11)+'СЕТ СН'!$F$14+СВЦЭМ!$D$10+'СЕТ СН'!$F$5-'СЕТ СН'!$F$24</f>
        <v>3107.0372972300001</v>
      </c>
      <c r="R25" s="36">
        <f>SUMIFS(СВЦЭМ!$D$33:$D$776,СВЦЭМ!$A$33:$A$776,$A25,СВЦЭМ!$B$33:$B$776,R$11)+'СЕТ СН'!$F$14+СВЦЭМ!$D$10+'СЕТ СН'!$F$5-'СЕТ СН'!$F$24</f>
        <v>3100.7320612900003</v>
      </c>
      <c r="S25" s="36">
        <f>SUMIFS(СВЦЭМ!$D$33:$D$776,СВЦЭМ!$A$33:$A$776,$A25,СВЦЭМ!$B$33:$B$776,S$11)+'СЕТ СН'!$F$14+СВЦЭМ!$D$10+'СЕТ СН'!$F$5-'СЕТ СН'!$F$24</f>
        <v>3111.0042500499999</v>
      </c>
      <c r="T25" s="36">
        <f>SUMIFS(СВЦЭМ!$D$33:$D$776,СВЦЭМ!$A$33:$A$776,$A25,СВЦЭМ!$B$33:$B$776,T$11)+'СЕТ СН'!$F$14+СВЦЭМ!$D$10+'СЕТ СН'!$F$5-'СЕТ СН'!$F$24</f>
        <v>3103.20475007</v>
      </c>
      <c r="U25" s="36">
        <f>SUMIFS(СВЦЭМ!$D$33:$D$776,СВЦЭМ!$A$33:$A$776,$A25,СВЦЭМ!$B$33:$B$776,U$11)+'СЕТ СН'!$F$14+СВЦЭМ!$D$10+'СЕТ СН'!$F$5-'СЕТ СН'!$F$24</f>
        <v>3091.9509074600001</v>
      </c>
      <c r="V25" s="36">
        <f>SUMIFS(СВЦЭМ!$D$33:$D$776,СВЦЭМ!$A$33:$A$776,$A25,СВЦЭМ!$B$33:$B$776,V$11)+'СЕТ СН'!$F$14+СВЦЭМ!$D$10+'СЕТ СН'!$F$5-'СЕТ СН'!$F$24</f>
        <v>3077.6991489299999</v>
      </c>
      <c r="W25" s="36">
        <f>SUMIFS(СВЦЭМ!$D$33:$D$776,СВЦЭМ!$A$33:$A$776,$A25,СВЦЭМ!$B$33:$B$776,W$11)+'СЕТ СН'!$F$14+СВЦЭМ!$D$10+'СЕТ СН'!$F$5-'СЕТ СН'!$F$24</f>
        <v>3074.5819442299999</v>
      </c>
      <c r="X25" s="36">
        <f>SUMIFS(СВЦЭМ!$D$33:$D$776,СВЦЭМ!$A$33:$A$776,$A25,СВЦЭМ!$B$33:$B$776,X$11)+'СЕТ СН'!$F$14+СВЦЭМ!$D$10+'СЕТ СН'!$F$5-'СЕТ СН'!$F$24</f>
        <v>3118.8117928199999</v>
      </c>
      <c r="Y25" s="36">
        <f>SUMIFS(СВЦЭМ!$D$33:$D$776,СВЦЭМ!$A$33:$A$776,$A25,СВЦЭМ!$B$33:$B$776,Y$11)+'СЕТ СН'!$F$14+СВЦЭМ!$D$10+'СЕТ СН'!$F$5-'СЕТ СН'!$F$24</f>
        <v>3228.6141719299999</v>
      </c>
    </row>
    <row r="26" spans="1:25" ht="15.75" x14ac:dyDescent="0.2">
      <c r="A26" s="35">
        <f t="shared" si="0"/>
        <v>43997</v>
      </c>
      <c r="B26" s="36">
        <f>SUMIFS(СВЦЭМ!$D$33:$D$776,СВЦЭМ!$A$33:$A$776,$A26,СВЦЭМ!$B$33:$B$776,B$11)+'СЕТ СН'!$F$14+СВЦЭМ!$D$10+'СЕТ СН'!$F$5-'СЕТ СН'!$F$24</f>
        <v>3297.1512536700002</v>
      </c>
      <c r="C26" s="36">
        <f>SUMIFS(СВЦЭМ!$D$33:$D$776,СВЦЭМ!$A$33:$A$776,$A26,СВЦЭМ!$B$33:$B$776,C$11)+'СЕТ СН'!$F$14+СВЦЭМ!$D$10+'СЕТ СН'!$F$5-'СЕТ СН'!$F$24</f>
        <v>3329.7923517300001</v>
      </c>
      <c r="D26" s="36">
        <f>SUMIFS(СВЦЭМ!$D$33:$D$776,СВЦЭМ!$A$33:$A$776,$A26,СВЦЭМ!$B$33:$B$776,D$11)+'СЕТ СН'!$F$14+СВЦЭМ!$D$10+'СЕТ СН'!$F$5-'СЕТ СН'!$F$24</f>
        <v>3352.84051959</v>
      </c>
      <c r="E26" s="36">
        <f>SUMIFS(СВЦЭМ!$D$33:$D$776,СВЦЭМ!$A$33:$A$776,$A26,СВЦЭМ!$B$33:$B$776,E$11)+'СЕТ СН'!$F$14+СВЦЭМ!$D$10+'СЕТ СН'!$F$5-'СЕТ СН'!$F$24</f>
        <v>3356.3279564300001</v>
      </c>
      <c r="F26" s="36">
        <f>SUMIFS(СВЦЭМ!$D$33:$D$776,СВЦЭМ!$A$33:$A$776,$A26,СВЦЭМ!$B$33:$B$776,F$11)+'СЕТ СН'!$F$14+СВЦЭМ!$D$10+'СЕТ СН'!$F$5-'СЕТ СН'!$F$24</f>
        <v>3348.5952304900002</v>
      </c>
      <c r="G26" s="36">
        <f>SUMIFS(СВЦЭМ!$D$33:$D$776,СВЦЭМ!$A$33:$A$776,$A26,СВЦЭМ!$B$33:$B$776,G$11)+'СЕТ СН'!$F$14+СВЦЭМ!$D$10+'СЕТ СН'!$F$5-'СЕТ СН'!$F$24</f>
        <v>3358.5004698500002</v>
      </c>
      <c r="H26" s="36">
        <f>SUMIFS(СВЦЭМ!$D$33:$D$776,СВЦЭМ!$A$33:$A$776,$A26,СВЦЭМ!$B$33:$B$776,H$11)+'СЕТ СН'!$F$14+СВЦЭМ!$D$10+'СЕТ СН'!$F$5-'СЕТ СН'!$F$24</f>
        <v>3337.4884857500001</v>
      </c>
      <c r="I26" s="36">
        <f>SUMIFS(СВЦЭМ!$D$33:$D$776,СВЦЭМ!$A$33:$A$776,$A26,СВЦЭМ!$B$33:$B$776,I$11)+'СЕТ СН'!$F$14+СВЦЭМ!$D$10+'СЕТ СН'!$F$5-'СЕТ СН'!$F$24</f>
        <v>3305.0748931799999</v>
      </c>
      <c r="J26" s="36">
        <f>SUMIFS(СВЦЭМ!$D$33:$D$776,СВЦЭМ!$A$33:$A$776,$A26,СВЦЭМ!$B$33:$B$776,J$11)+'СЕТ СН'!$F$14+СВЦЭМ!$D$10+'СЕТ СН'!$F$5-'СЕТ СН'!$F$24</f>
        <v>3239.6705126500001</v>
      </c>
      <c r="K26" s="36">
        <f>SUMIFS(СВЦЭМ!$D$33:$D$776,СВЦЭМ!$A$33:$A$776,$A26,СВЦЭМ!$B$33:$B$776,K$11)+'СЕТ СН'!$F$14+СВЦЭМ!$D$10+'СЕТ СН'!$F$5-'СЕТ СН'!$F$24</f>
        <v>3173.0575408499999</v>
      </c>
      <c r="L26" s="36">
        <f>SUMIFS(СВЦЭМ!$D$33:$D$776,СВЦЭМ!$A$33:$A$776,$A26,СВЦЭМ!$B$33:$B$776,L$11)+'СЕТ СН'!$F$14+СВЦЭМ!$D$10+'СЕТ СН'!$F$5-'СЕТ СН'!$F$24</f>
        <v>3133.54217049</v>
      </c>
      <c r="M26" s="36">
        <f>SUMIFS(СВЦЭМ!$D$33:$D$776,СВЦЭМ!$A$33:$A$776,$A26,СВЦЭМ!$B$33:$B$776,M$11)+'СЕТ СН'!$F$14+СВЦЭМ!$D$10+'СЕТ СН'!$F$5-'СЕТ СН'!$F$24</f>
        <v>3147.9363098499998</v>
      </c>
      <c r="N26" s="36">
        <f>SUMIFS(СВЦЭМ!$D$33:$D$776,СВЦЭМ!$A$33:$A$776,$A26,СВЦЭМ!$B$33:$B$776,N$11)+'СЕТ СН'!$F$14+СВЦЭМ!$D$10+'СЕТ СН'!$F$5-'СЕТ СН'!$F$24</f>
        <v>3150.3621006799999</v>
      </c>
      <c r="O26" s="36">
        <f>SUMIFS(СВЦЭМ!$D$33:$D$776,СВЦЭМ!$A$33:$A$776,$A26,СВЦЭМ!$B$33:$B$776,O$11)+'СЕТ СН'!$F$14+СВЦЭМ!$D$10+'СЕТ СН'!$F$5-'СЕТ СН'!$F$24</f>
        <v>3164.49857238</v>
      </c>
      <c r="P26" s="36">
        <f>SUMIFS(СВЦЭМ!$D$33:$D$776,СВЦЭМ!$A$33:$A$776,$A26,СВЦЭМ!$B$33:$B$776,P$11)+'СЕТ СН'!$F$14+СВЦЭМ!$D$10+'СЕТ СН'!$F$5-'СЕТ СН'!$F$24</f>
        <v>3173.4056163800001</v>
      </c>
      <c r="Q26" s="36">
        <f>SUMIFS(СВЦЭМ!$D$33:$D$776,СВЦЭМ!$A$33:$A$776,$A26,СВЦЭМ!$B$33:$B$776,Q$11)+'СЕТ СН'!$F$14+СВЦЭМ!$D$10+'СЕТ СН'!$F$5-'СЕТ СН'!$F$24</f>
        <v>3166.9361106000001</v>
      </c>
      <c r="R26" s="36">
        <f>SUMIFS(СВЦЭМ!$D$33:$D$776,СВЦЭМ!$A$33:$A$776,$A26,СВЦЭМ!$B$33:$B$776,R$11)+'СЕТ СН'!$F$14+СВЦЭМ!$D$10+'СЕТ СН'!$F$5-'СЕТ СН'!$F$24</f>
        <v>3166.1094846800002</v>
      </c>
      <c r="S26" s="36">
        <f>SUMIFS(СВЦЭМ!$D$33:$D$776,СВЦЭМ!$A$33:$A$776,$A26,СВЦЭМ!$B$33:$B$776,S$11)+'СЕТ СН'!$F$14+СВЦЭМ!$D$10+'СЕТ СН'!$F$5-'СЕТ СН'!$F$24</f>
        <v>3163.7807253800001</v>
      </c>
      <c r="T26" s="36">
        <f>SUMIFS(СВЦЭМ!$D$33:$D$776,СВЦЭМ!$A$33:$A$776,$A26,СВЦЭМ!$B$33:$B$776,T$11)+'СЕТ СН'!$F$14+СВЦЭМ!$D$10+'СЕТ СН'!$F$5-'СЕТ СН'!$F$24</f>
        <v>3162.5251620999998</v>
      </c>
      <c r="U26" s="36">
        <f>SUMIFS(СВЦЭМ!$D$33:$D$776,СВЦЭМ!$A$33:$A$776,$A26,СВЦЭМ!$B$33:$B$776,U$11)+'СЕТ СН'!$F$14+СВЦЭМ!$D$10+'СЕТ СН'!$F$5-'СЕТ СН'!$F$24</f>
        <v>3155.9603530599998</v>
      </c>
      <c r="V26" s="36">
        <f>SUMIFS(СВЦЭМ!$D$33:$D$776,СВЦЭМ!$A$33:$A$776,$A26,СВЦЭМ!$B$33:$B$776,V$11)+'СЕТ СН'!$F$14+СВЦЭМ!$D$10+'СЕТ СН'!$F$5-'СЕТ СН'!$F$24</f>
        <v>3139.2093545799999</v>
      </c>
      <c r="W26" s="36">
        <f>SUMIFS(СВЦЭМ!$D$33:$D$776,СВЦЭМ!$A$33:$A$776,$A26,СВЦЭМ!$B$33:$B$776,W$11)+'СЕТ СН'!$F$14+СВЦЭМ!$D$10+'СЕТ СН'!$F$5-'СЕТ СН'!$F$24</f>
        <v>3117.9153665200001</v>
      </c>
      <c r="X26" s="36">
        <f>SUMIFS(СВЦЭМ!$D$33:$D$776,СВЦЭМ!$A$33:$A$776,$A26,СВЦЭМ!$B$33:$B$776,X$11)+'СЕТ СН'!$F$14+СВЦЭМ!$D$10+'СЕТ СН'!$F$5-'СЕТ СН'!$F$24</f>
        <v>3140.8703390400001</v>
      </c>
      <c r="Y26" s="36">
        <f>SUMIFS(СВЦЭМ!$D$33:$D$776,СВЦЭМ!$A$33:$A$776,$A26,СВЦЭМ!$B$33:$B$776,Y$11)+'СЕТ СН'!$F$14+СВЦЭМ!$D$10+'СЕТ СН'!$F$5-'СЕТ СН'!$F$24</f>
        <v>3233.5632249300002</v>
      </c>
    </row>
    <row r="27" spans="1:25" ht="15.75" x14ac:dyDescent="0.2">
      <c r="A27" s="35">
        <f t="shared" si="0"/>
        <v>43998</v>
      </c>
      <c r="B27" s="36">
        <f>SUMIFS(СВЦЭМ!$D$33:$D$776,СВЦЭМ!$A$33:$A$776,$A27,СВЦЭМ!$B$33:$B$776,B$11)+'СЕТ СН'!$F$14+СВЦЭМ!$D$10+'СЕТ СН'!$F$5-'СЕТ СН'!$F$24</f>
        <v>3334.4712362999999</v>
      </c>
      <c r="C27" s="36">
        <f>SUMIFS(СВЦЭМ!$D$33:$D$776,СВЦЭМ!$A$33:$A$776,$A27,СВЦЭМ!$B$33:$B$776,C$11)+'СЕТ СН'!$F$14+СВЦЭМ!$D$10+'СЕТ СН'!$F$5-'СЕТ СН'!$F$24</f>
        <v>3365.8588420199999</v>
      </c>
      <c r="D27" s="36">
        <f>SUMIFS(СВЦЭМ!$D$33:$D$776,СВЦЭМ!$A$33:$A$776,$A27,СВЦЭМ!$B$33:$B$776,D$11)+'СЕТ СН'!$F$14+СВЦЭМ!$D$10+'СЕТ СН'!$F$5-'СЕТ СН'!$F$24</f>
        <v>3383.37092721</v>
      </c>
      <c r="E27" s="36">
        <f>SUMIFS(СВЦЭМ!$D$33:$D$776,СВЦЭМ!$A$33:$A$776,$A27,СВЦЭМ!$B$33:$B$776,E$11)+'СЕТ СН'!$F$14+СВЦЭМ!$D$10+'СЕТ СН'!$F$5-'СЕТ СН'!$F$24</f>
        <v>3376.3766475000002</v>
      </c>
      <c r="F27" s="36">
        <f>SUMIFS(СВЦЭМ!$D$33:$D$776,СВЦЭМ!$A$33:$A$776,$A27,СВЦЭМ!$B$33:$B$776,F$11)+'СЕТ СН'!$F$14+СВЦЭМ!$D$10+'СЕТ СН'!$F$5-'СЕТ СН'!$F$24</f>
        <v>3374.25334939</v>
      </c>
      <c r="G27" s="36">
        <f>SUMIFS(СВЦЭМ!$D$33:$D$776,СВЦЭМ!$A$33:$A$776,$A27,СВЦЭМ!$B$33:$B$776,G$11)+'СЕТ СН'!$F$14+СВЦЭМ!$D$10+'СЕТ СН'!$F$5-'СЕТ СН'!$F$24</f>
        <v>3381.50027202</v>
      </c>
      <c r="H27" s="36">
        <f>SUMIFS(СВЦЭМ!$D$33:$D$776,СВЦЭМ!$A$33:$A$776,$A27,СВЦЭМ!$B$33:$B$776,H$11)+'СЕТ СН'!$F$14+СВЦЭМ!$D$10+'СЕТ СН'!$F$5-'СЕТ СН'!$F$24</f>
        <v>3387.3795039699999</v>
      </c>
      <c r="I27" s="36">
        <f>SUMIFS(СВЦЭМ!$D$33:$D$776,СВЦЭМ!$A$33:$A$776,$A27,СВЦЭМ!$B$33:$B$776,I$11)+'СЕТ СН'!$F$14+СВЦЭМ!$D$10+'СЕТ СН'!$F$5-'СЕТ СН'!$F$24</f>
        <v>3343.4076724900001</v>
      </c>
      <c r="J27" s="36">
        <f>SUMIFS(СВЦЭМ!$D$33:$D$776,СВЦЭМ!$A$33:$A$776,$A27,СВЦЭМ!$B$33:$B$776,J$11)+'СЕТ СН'!$F$14+СВЦЭМ!$D$10+'СЕТ СН'!$F$5-'СЕТ СН'!$F$24</f>
        <v>3287.7452591700003</v>
      </c>
      <c r="K27" s="36">
        <f>SUMIFS(СВЦЭМ!$D$33:$D$776,СВЦЭМ!$A$33:$A$776,$A27,СВЦЭМ!$B$33:$B$776,K$11)+'СЕТ СН'!$F$14+СВЦЭМ!$D$10+'СЕТ СН'!$F$5-'СЕТ СН'!$F$24</f>
        <v>3208.6010598000003</v>
      </c>
      <c r="L27" s="36">
        <f>SUMIFS(СВЦЭМ!$D$33:$D$776,СВЦЭМ!$A$33:$A$776,$A27,СВЦЭМ!$B$33:$B$776,L$11)+'СЕТ СН'!$F$14+СВЦЭМ!$D$10+'СЕТ СН'!$F$5-'СЕТ СН'!$F$24</f>
        <v>3161.2742270899998</v>
      </c>
      <c r="M27" s="36">
        <f>SUMIFS(СВЦЭМ!$D$33:$D$776,СВЦЭМ!$A$33:$A$776,$A27,СВЦЭМ!$B$33:$B$776,M$11)+'СЕТ СН'!$F$14+СВЦЭМ!$D$10+'СЕТ СН'!$F$5-'СЕТ СН'!$F$24</f>
        <v>3159.7074646199999</v>
      </c>
      <c r="N27" s="36">
        <f>SUMIFS(СВЦЭМ!$D$33:$D$776,СВЦЭМ!$A$33:$A$776,$A27,СВЦЭМ!$B$33:$B$776,N$11)+'СЕТ СН'!$F$14+СВЦЭМ!$D$10+'СЕТ СН'!$F$5-'СЕТ СН'!$F$24</f>
        <v>3163.3773676700002</v>
      </c>
      <c r="O27" s="36">
        <f>SUMIFS(СВЦЭМ!$D$33:$D$776,СВЦЭМ!$A$33:$A$776,$A27,СВЦЭМ!$B$33:$B$776,O$11)+'СЕТ СН'!$F$14+СВЦЭМ!$D$10+'СЕТ СН'!$F$5-'СЕТ СН'!$F$24</f>
        <v>3172.5098415800003</v>
      </c>
      <c r="P27" s="36">
        <f>SUMIFS(СВЦЭМ!$D$33:$D$776,СВЦЭМ!$A$33:$A$776,$A27,СВЦЭМ!$B$33:$B$776,P$11)+'СЕТ СН'!$F$14+СВЦЭМ!$D$10+'СЕТ СН'!$F$5-'СЕТ СН'!$F$24</f>
        <v>3170.3770121699999</v>
      </c>
      <c r="Q27" s="36">
        <f>SUMIFS(СВЦЭМ!$D$33:$D$776,СВЦЭМ!$A$33:$A$776,$A27,СВЦЭМ!$B$33:$B$776,Q$11)+'СЕТ СН'!$F$14+СВЦЭМ!$D$10+'СЕТ СН'!$F$5-'СЕТ СН'!$F$24</f>
        <v>3175.1407087799998</v>
      </c>
      <c r="R27" s="36">
        <f>SUMIFS(СВЦЭМ!$D$33:$D$776,СВЦЭМ!$A$33:$A$776,$A27,СВЦЭМ!$B$33:$B$776,R$11)+'СЕТ СН'!$F$14+СВЦЭМ!$D$10+'СЕТ СН'!$F$5-'СЕТ СН'!$F$24</f>
        <v>3173.3808695100001</v>
      </c>
      <c r="S27" s="36">
        <f>SUMIFS(СВЦЭМ!$D$33:$D$776,СВЦЭМ!$A$33:$A$776,$A27,СВЦЭМ!$B$33:$B$776,S$11)+'СЕТ СН'!$F$14+СВЦЭМ!$D$10+'СЕТ СН'!$F$5-'СЕТ СН'!$F$24</f>
        <v>3174.34356854</v>
      </c>
      <c r="T27" s="36">
        <f>SUMIFS(СВЦЭМ!$D$33:$D$776,СВЦЭМ!$A$33:$A$776,$A27,СВЦЭМ!$B$33:$B$776,T$11)+'СЕТ СН'!$F$14+СВЦЭМ!$D$10+'СЕТ СН'!$F$5-'СЕТ СН'!$F$24</f>
        <v>3168.9633128400001</v>
      </c>
      <c r="U27" s="36">
        <f>SUMIFS(СВЦЭМ!$D$33:$D$776,СВЦЭМ!$A$33:$A$776,$A27,СВЦЭМ!$B$33:$B$776,U$11)+'СЕТ СН'!$F$14+СВЦЭМ!$D$10+'СЕТ СН'!$F$5-'СЕТ СН'!$F$24</f>
        <v>3160.6993489900001</v>
      </c>
      <c r="V27" s="36">
        <f>SUMIFS(СВЦЭМ!$D$33:$D$776,СВЦЭМ!$A$33:$A$776,$A27,СВЦЭМ!$B$33:$B$776,V$11)+'СЕТ СН'!$F$14+СВЦЭМ!$D$10+'СЕТ СН'!$F$5-'СЕТ СН'!$F$24</f>
        <v>3123.6261841599999</v>
      </c>
      <c r="W27" s="36">
        <f>SUMIFS(СВЦЭМ!$D$33:$D$776,СВЦЭМ!$A$33:$A$776,$A27,СВЦЭМ!$B$33:$B$776,W$11)+'СЕТ СН'!$F$14+СВЦЭМ!$D$10+'СЕТ СН'!$F$5-'СЕТ СН'!$F$24</f>
        <v>3124.5414789300003</v>
      </c>
      <c r="X27" s="36">
        <f>SUMIFS(СВЦЭМ!$D$33:$D$776,СВЦЭМ!$A$33:$A$776,$A27,СВЦЭМ!$B$33:$B$776,X$11)+'СЕТ СН'!$F$14+СВЦЭМ!$D$10+'СЕТ СН'!$F$5-'СЕТ СН'!$F$24</f>
        <v>3177.40952057</v>
      </c>
      <c r="Y27" s="36">
        <f>SUMIFS(СВЦЭМ!$D$33:$D$776,СВЦЭМ!$A$33:$A$776,$A27,СВЦЭМ!$B$33:$B$776,Y$11)+'СЕТ СН'!$F$14+СВЦЭМ!$D$10+'СЕТ СН'!$F$5-'СЕТ СН'!$F$24</f>
        <v>3249.3891817100002</v>
      </c>
    </row>
    <row r="28" spans="1:25" ht="15.75" x14ac:dyDescent="0.2">
      <c r="A28" s="35">
        <f t="shared" si="0"/>
        <v>43999</v>
      </c>
      <c r="B28" s="36">
        <f>SUMIFS(СВЦЭМ!$D$33:$D$776,СВЦЭМ!$A$33:$A$776,$A28,СВЦЭМ!$B$33:$B$776,B$11)+'СЕТ СН'!$F$14+СВЦЭМ!$D$10+'СЕТ СН'!$F$5-'СЕТ СН'!$F$24</f>
        <v>3366.0449338399999</v>
      </c>
      <c r="C28" s="36">
        <f>SUMIFS(СВЦЭМ!$D$33:$D$776,СВЦЭМ!$A$33:$A$776,$A28,СВЦЭМ!$B$33:$B$776,C$11)+'СЕТ СН'!$F$14+СВЦЭМ!$D$10+'СЕТ СН'!$F$5-'СЕТ СН'!$F$24</f>
        <v>3404.2057037100003</v>
      </c>
      <c r="D28" s="36">
        <f>SUMIFS(СВЦЭМ!$D$33:$D$776,СВЦЭМ!$A$33:$A$776,$A28,СВЦЭМ!$B$33:$B$776,D$11)+'СЕТ СН'!$F$14+СВЦЭМ!$D$10+'СЕТ СН'!$F$5-'СЕТ СН'!$F$24</f>
        <v>3384.09112409</v>
      </c>
      <c r="E28" s="36">
        <f>SUMIFS(СВЦЭМ!$D$33:$D$776,СВЦЭМ!$A$33:$A$776,$A28,СВЦЭМ!$B$33:$B$776,E$11)+'СЕТ СН'!$F$14+СВЦЭМ!$D$10+'СЕТ СН'!$F$5-'СЕТ СН'!$F$24</f>
        <v>3372.0916611800003</v>
      </c>
      <c r="F28" s="36">
        <f>SUMIFS(СВЦЭМ!$D$33:$D$776,СВЦЭМ!$A$33:$A$776,$A28,СВЦЭМ!$B$33:$B$776,F$11)+'СЕТ СН'!$F$14+СВЦЭМ!$D$10+'СЕТ СН'!$F$5-'СЕТ СН'!$F$24</f>
        <v>3365.8364832500001</v>
      </c>
      <c r="G28" s="36">
        <f>SUMIFS(СВЦЭМ!$D$33:$D$776,СВЦЭМ!$A$33:$A$776,$A28,СВЦЭМ!$B$33:$B$776,G$11)+'СЕТ СН'!$F$14+СВЦЭМ!$D$10+'СЕТ СН'!$F$5-'СЕТ СН'!$F$24</f>
        <v>3375.53001761</v>
      </c>
      <c r="H28" s="36">
        <f>SUMIFS(СВЦЭМ!$D$33:$D$776,СВЦЭМ!$A$33:$A$776,$A28,СВЦЭМ!$B$33:$B$776,H$11)+'СЕТ СН'!$F$14+СВЦЭМ!$D$10+'СЕТ СН'!$F$5-'СЕТ СН'!$F$24</f>
        <v>3405.3644322800001</v>
      </c>
      <c r="I28" s="36">
        <f>SUMIFS(СВЦЭМ!$D$33:$D$776,СВЦЭМ!$A$33:$A$776,$A28,СВЦЭМ!$B$33:$B$776,I$11)+'СЕТ СН'!$F$14+СВЦЭМ!$D$10+'СЕТ СН'!$F$5-'СЕТ СН'!$F$24</f>
        <v>3381.8462499699999</v>
      </c>
      <c r="J28" s="36">
        <f>SUMIFS(СВЦЭМ!$D$33:$D$776,СВЦЭМ!$A$33:$A$776,$A28,СВЦЭМ!$B$33:$B$776,J$11)+'СЕТ СН'!$F$14+СВЦЭМ!$D$10+'СЕТ СН'!$F$5-'СЕТ СН'!$F$24</f>
        <v>3326.4635809700003</v>
      </c>
      <c r="K28" s="36">
        <f>SUMIFS(СВЦЭМ!$D$33:$D$776,СВЦЭМ!$A$33:$A$776,$A28,СВЦЭМ!$B$33:$B$776,K$11)+'СЕТ СН'!$F$14+СВЦЭМ!$D$10+'СЕТ СН'!$F$5-'СЕТ СН'!$F$24</f>
        <v>3229.0068762700002</v>
      </c>
      <c r="L28" s="36">
        <f>SUMIFS(СВЦЭМ!$D$33:$D$776,СВЦЭМ!$A$33:$A$776,$A28,СВЦЭМ!$B$33:$B$776,L$11)+'СЕТ СН'!$F$14+СВЦЭМ!$D$10+'СЕТ СН'!$F$5-'СЕТ СН'!$F$24</f>
        <v>3157.1081842799999</v>
      </c>
      <c r="M28" s="36">
        <f>SUMIFS(СВЦЭМ!$D$33:$D$776,СВЦЭМ!$A$33:$A$776,$A28,СВЦЭМ!$B$33:$B$776,M$11)+'СЕТ СН'!$F$14+СВЦЭМ!$D$10+'СЕТ СН'!$F$5-'СЕТ СН'!$F$24</f>
        <v>3145.8975082699999</v>
      </c>
      <c r="N28" s="36">
        <f>SUMIFS(СВЦЭМ!$D$33:$D$776,СВЦЭМ!$A$33:$A$776,$A28,СВЦЭМ!$B$33:$B$776,N$11)+'СЕТ СН'!$F$14+СВЦЭМ!$D$10+'СЕТ СН'!$F$5-'СЕТ СН'!$F$24</f>
        <v>3149.8298804800002</v>
      </c>
      <c r="O28" s="36">
        <f>SUMIFS(СВЦЭМ!$D$33:$D$776,СВЦЭМ!$A$33:$A$776,$A28,СВЦЭМ!$B$33:$B$776,O$11)+'СЕТ СН'!$F$14+СВЦЭМ!$D$10+'СЕТ СН'!$F$5-'СЕТ СН'!$F$24</f>
        <v>3162.2066637400003</v>
      </c>
      <c r="P28" s="36">
        <f>SUMIFS(СВЦЭМ!$D$33:$D$776,СВЦЭМ!$A$33:$A$776,$A28,СВЦЭМ!$B$33:$B$776,P$11)+'СЕТ СН'!$F$14+СВЦЭМ!$D$10+'СЕТ СН'!$F$5-'СЕТ СН'!$F$24</f>
        <v>3176.0909840200002</v>
      </c>
      <c r="Q28" s="36">
        <f>SUMIFS(СВЦЭМ!$D$33:$D$776,СВЦЭМ!$A$33:$A$776,$A28,СВЦЭМ!$B$33:$B$776,Q$11)+'СЕТ СН'!$F$14+СВЦЭМ!$D$10+'СЕТ СН'!$F$5-'СЕТ СН'!$F$24</f>
        <v>3166.7276254200001</v>
      </c>
      <c r="R28" s="36">
        <f>SUMIFS(СВЦЭМ!$D$33:$D$776,СВЦЭМ!$A$33:$A$776,$A28,СВЦЭМ!$B$33:$B$776,R$11)+'СЕТ СН'!$F$14+СВЦЭМ!$D$10+'СЕТ СН'!$F$5-'СЕТ СН'!$F$24</f>
        <v>3162.7605170699999</v>
      </c>
      <c r="S28" s="36">
        <f>SUMIFS(СВЦЭМ!$D$33:$D$776,СВЦЭМ!$A$33:$A$776,$A28,СВЦЭМ!$B$33:$B$776,S$11)+'СЕТ СН'!$F$14+СВЦЭМ!$D$10+'СЕТ СН'!$F$5-'СЕТ СН'!$F$24</f>
        <v>3164.48117809</v>
      </c>
      <c r="T28" s="36">
        <f>SUMIFS(СВЦЭМ!$D$33:$D$776,СВЦЭМ!$A$33:$A$776,$A28,СВЦЭМ!$B$33:$B$776,T$11)+'СЕТ СН'!$F$14+СВЦЭМ!$D$10+'СЕТ СН'!$F$5-'СЕТ СН'!$F$24</f>
        <v>3174.73000796</v>
      </c>
      <c r="U28" s="36">
        <f>SUMIFS(СВЦЭМ!$D$33:$D$776,СВЦЭМ!$A$33:$A$776,$A28,СВЦЭМ!$B$33:$B$776,U$11)+'СЕТ СН'!$F$14+СВЦЭМ!$D$10+'СЕТ СН'!$F$5-'СЕТ СН'!$F$24</f>
        <v>3159.5315367200001</v>
      </c>
      <c r="V28" s="36">
        <f>SUMIFS(СВЦЭМ!$D$33:$D$776,СВЦЭМ!$A$33:$A$776,$A28,СВЦЭМ!$B$33:$B$776,V$11)+'СЕТ СН'!$F$14+СВЦЭМ!$D$10+'СЕТ СН'!$F$5-'СЕТ СН'!$F$24</f>
        <v>3152.9108672500001</v>
      </c>
      <c r="W28" s="36">
        <f>SUMIFS(СВЦЭМ!$D$33:$D$776,СВЦЭМ!$A$33:$A$776,$A28,СВЦЭМ!$B$33:$B$776,W$11)+'СЕТ СН'!$F$14+СВЦЭМ!$D$10+'СЕТ СН'!$F$5-'СЕТ СН'!$F$24</f>
        <v>3158.3018156399999</v>
      </c>
      <c r="X28" s="36">
        <f>SUMIFS(СВЦЭМ!$D$33:$D$776,СВЦЭМ!$A$33:$A$776,$A28,СВЦЭМ!$B$33:$B$776,X$11)+'СЕТ СН'!$F$14+СВЦЭМ!$D$10+'СЕТ СН'!$F$5-'СЕТ СН'!$F$24</f>
        <v>3203.4099944099999</v>
      </c>
      <c r="Y28" s="36">
        <f>SUMIFS(СВЦЭМ!$D$33:$D$776,СВЦЭМ!$A$33:$A$776,$A28,СВЦЭМ!$B$33:$B$776,Y$11)+'СЕТ СН'!$F$14+СВЦЭМ!$D$10+'СЕТ СН'!$F$5-'СЕТ СН'!$F$24</f>
        <v>3284.4279669699999</v>
      </c>
    </row>
    <row r="29" spans="1:25" ht="15.75" x14ac:dyDescent="0.2">
      <c r="A29" s="35">
        <f t="shared" si="0"/>
        <v>44000</v>
      </c>
      <c r="B29" s="36">
        <f>SUMIFS(СВЦЭМ!$D$33:$D$776,СВЦЭМ!$A$33:$A$776,$A29,СВЦЭМ!$B$33:$B$776,B$11)+'СЕТ СН'!$F$14+СВЦЭМ!$D$10+'СЕТ СН'!$F$5-'СЕТ СН'!$F$24</f>
        <v>3252.7086666</v>
      </c>
      <c r="C29" s="36">
        <f>SUMIFS(СВЦЭМ!$D$33:$D$776,СВЦЭМ!$A$33:$A$776,$A29,СВЦЭМ!$B$33:$B$776,C$11)+'СЕТ СН'!$F$14+СВЦЭМ!$D$10+'СЕТ СН'!$F$5-'СЕТ СН'!$F$24</f>
        <v>3230.5650159900001</v>
      </c>
      <c r="D29" s="36">
        <f>SUMIFS(СВЦЭМ!$D$33:$D$776,СВЦЭМ!$A$33:$A$776,$A29,СВЦЭМ!$B$33:$B$776,D$11)+'СЕТ СН'!$F$14+СВЦЭМ!$D$10+'СЕТ СН'!$F$5-'СЕТ СН'!$F$24</f>
        <v>3258.1452077899999</v>
      </c>
      <c r="E29" s="36">
        <f>SUMIFS(СВЦЭМ!$D$33:$D$776,СВЦЭМ!$A$33:$A$776,$A29,СВЦЭМ!$B$33:$B$776,E$11)+'СЕТ СН'!$F$14+СВЦЭМ!$D$10+'СЕТ СН'!$F$5-'СЕТ СН'!$F$24</f>
        <v>3270.34944567</v>
      </c>
      <c r="F29" s="36">
        <f>SUMIFS(СВЦЭМ!$D$33:$D$776,СВЦЭМ!$A$33:$A$776,$A29,СВЦЭМ!$B$33:$B$776,F$11)+'СЕТ СН'!$F$14+СВЦЭМ!$D$10+'СЕТ СН'!$F$5-'СЕТ СН'!$F$24</f>
        <v>3269.2948905200001</v>
      </c>
      <c r="G29" s="36">
        <f>SUMIFS(СВЦЭМ!$D$33:$D$776,СВЦЭМ!$A$33:$A$776,$A29,СВЦЭМ!$B$33:$B$776,G$11)+'СЕТ СН'!$F$14+СВЦЭМ!$D$10+'СЕТ СН'!$F$5-'СЕТ СН'!$F$24</f>
        <v>3381.7940791299998</v>
      </c>
      <c r="H29" s="36">
        <f>SUMIFS(СВЦЭМ!$D$33:$D$776,СВЦЭМ!$A$33:$A$776,$A29,СВЦЭМ!$B$33:$B$776,H$11)+'СЕТ СН'!$F$14+СВЦЭМ!$D$10+'СЕТ СН'!$F$5-'СЕТ СН'!$F$24</f>
        <v>3343.0796480399999</v>
      </c>
      <c r="I29" s="36">
        <f>SUMIFS(СВЦЭМ!$D$33:$D$776,СВЦЭМ!$A$33:$A$776,$A29,СВЦЭМ!$B$33:$B$776,I$11)+'СЕТ СН'!$F$14+СВЦЭМ!$D$10+'СЕТ СН'!$F$5-'СЕТ СН'!$F$24</f>
        <v>3336.98723513</v>
      </c>
      <c r="J29" s="36">
        <f>SUMIFS(СВЦЭМ!$D$33:$D$776,СВЦЭМ!$A$33:$A$776,$A29,СВЦЭМ!$B$33:$B$776,J$11)+'СЕТ СН'!$F$14+СВЦЭМ!$D$10+'СЕТ СН'!$F$5-'СЕТ СН'!$F$24</f>
        <v>3340.8440063400003</v>
      </c>
      <c r="K29" s="36">
        <f>SUMIFS(СВЦЭМ!$D$33:$D$776,СВЦЭМ!$A$33:$A$776,$A29,СВЦЭМ!$B$33:$B$776,K$11)+'СЕТ СН'!$F$14+СВЦЭМ!$D$10+'СЕТ СН'!$F$5-'СЕТ СН'!$F$24</f>
        <v>3257.9173455199998</v>
      </c>
      <c r="L29" s="36">
        <f>SUMIFS(СВЦЭМ!$D$33:$D$776,СВЦЭМ!$A$33:$A$776,$A29,СВЦЭМ!$B$33:$B$776,L$11)+'СЕТ СН'!$F$14+СВЦЭМ!$D$10+'СЕТ СН'!$F$5-'СЕТ СН'!$F$24</f>
        <v>3200.5768791199998</v>
      </c>
      <c r="M29" s="36">
        <f>SUMIFS(СВЦЭМ!$D$33:$D$776,СВЦЭМ!$A$33:$A$776,$A29,СВЦЭМ!$B$33:$B$776,M$11)+'СЕТ СН'!$F$14+СВЦЭМ!$D$10+'СЕТ СН'!$F$5-'СЕТ СН'!$F$24</f>
        <v>3186.9244313099998</v>
      </c>
      <c r="N29" s="36">
        <f>SUMIFS(СВЦЭМ!$D$33:$D$776,СВЦЭМ!$A$33:$A$776,$A29,СВЦЭМ!$B$33:$B$776,N$11)+'СЕТ СН'!$F$14+СВЦЭМ!$D$10+'СЕТ СН'!$F$5-'СЕТ СН'!$F$24</f>
        <v>3200.6562312199999</v>
      </c>
      <c r="O29" s="36">
        <f>SUMIFS(СВЦЭМ!$D$33:$D$776,СВЦЭМ!$A$33:$A$776,$A29,СВЦЭМ!$B$33:$B$776,O$11)+'СЕТ СН'!$F$14+СВЦЭМ!$D$10+'СЕТ СН'!$F$5-'СЕТ СН'!$F$24</f>
        <v>3215.2229334499998</v>
      </c>
      <c r="P29" s="36">
        <f>SUMIFS(СВЦЭМ!$D$33:$D$776,СВЦЭМ!$A$33:$A$776,$A29,СВЦЭМ!$B$33:$B$776,P$11)+'СЕТ СН'!$F$14+СВЦЭМ!$D$10+'СЕТ СН'!$F$5-'СЕТ СН'!$F$24</f>
        <v>3208.6055397300001</v>
      </c>
      <c r="Q29" s="36">
        <f>SUMIFS(СВЦЭМ!$D$33:$D$776,СВЦЭМ!$A$33:$A$776,$A29,СВЦЭМ!$B$33:$B$776,Q$11)+'СЕТ СН'!$F$14+СВЦЭМ!$D$10+'СЕТ СН'!$F$5-'СЕТ СН'!$F$24</f>
        <v>3212.9965720600003</v>
      </c>
      <c r="R29" s="36">
        <f>SUMIFS(СВЦЭМ!$D$33:$D$776,СВЦЭМ!$A$33:$A$776,$A29,СВЦЭМ!$B$33:$B$776,R$11)+'СЕТ СН'!$F$14+СВЦЭМ!$D$10+'СЕТ СН'!$F$5-'СЕТ СН'!$F$24</f>
        <v>3208.2319738599999</v>
      </c>
      <c r="S29" s="36">
        <f>SUMIFS(СВЦЭМ!$D$33:$D$776,СВЦЭМ!$A$33:$A$776,$A29,СВЦЭМ!$B$33:$B$776,S$11)+'СЕТ СН'!$F$14+СВЦЭМ!$D$10+'СЕТ СН'!$F$5-'СЕТ СН'!$F$24</f>
        <v>3219.7930923100002</v>
      </c>
      <c r="T29" s="36">
        <f>SUMIFS(СВЦЭМ!$D$33:$D$776,СВЦЭМ!$A$33:$A$776,$A29,СВЦЭМ!$B$33:$B$776,T$11)+'СЕТ СН'!$F$14+СВЦЭМ!$D$10+'СЕТ СН'!$F$5-'СЕТ СН'!$F$24</f>
        <v>3214.83427342</v>
      </c>
      <c r="U29" s="36">
        <f>SUMIFS(СВЦЭМ!$D$33:$D$776,СВЦЭМ!$A$33:$A$776,$A29,СВЦЭМ!$B$33:$B$776,U$11)+'СЕТ СН'!$F$14+СВЦЭМ!$D$10+'СЕТ СН'!$F$5-'СЕТ СН'!$F$24</f>
        <v>3213.3416543499998</v>
      </c>
      <c r="V29" s="36">
        <f>SUMIFS(СВЦЭМ!$D$33:$D$776,СВЦЭМ!$A$33:$A$776,$A29,СВЦЭМ!$B$33:$B$776,V$11)+'СЕТ СН'!$F$14+СВЦЭМ!$D$10+'СЕТ СН'!$F$5-'СЕТ СН'!$F$24</f>
        <v>3198.8967191699999</v>
      </c>
      <c r="W29" s="36">
        <f>SUMIFS(СВЦЭМ!$D$33:$D$776,СВЦЭМ!$A$33:$A$776,$A29,СВЦЭМ!$B$33:$B$776,W$11)+'СЕТ СН'!$F$14+СВЦЭМ!$D$10+'СЕТ СН'!$F$5-'СЕТ СН'!$F$24</f>
        <v>3192.5738312600001</v>
      </c>
      <c r="X29" s="36">
        <f>SUMIFS(СВЦЭМ!$D$33:$D$776,СВЦЭМ!$A$33:$A$776,$A29,СВЦЭМ!$B$33:$B$776,X$11)+'СЕТ СН'!$F$14+СВЦЭМ!$D$10+'СЕТ СН'!$F$5-'СЕТ СН'!$F$24</f>
        <v>3236.2474533599998</v>
      </c>
      <c r="Y29" s="36">
        <f>SUMIFS(СВЦЭМ!$D$33:$D$776,СВЦЭМ!$A$33:$A$776,$A29,СВЦЭМ!$B$33:$B$776,Y$11)+'СЕТ СН'!$F$14+СВЦЭМ!$D$10+'СЕТ СН'!$F$5-'СЕТ СН'!$F$24</f>
        <v>3247.7961842599998</v>
      </c>
    </row>
    <row r="30" spans="1:25" ht="15.75" x14ac:dyDescent="0.2">
      <c r="A30" s="35">
        <f t="shared" si="0"/>
        <v>44001</v>
      </c>
      <c r="B30" s="36">
        <f>SUMIFS(СВЦЭМ!$D$33:$D$776,СВЦЭМ!$A$33:$A$776,$A30,СВЦЭМ!$B$33:$B$776,B$11)+'СЕТ СН'!$F$14+СВЦЭМ!$D$10+'СЕТ СН'!$F$5-'СЕТ СН'!$F$24</f>
        <v>3354.0213524199999</v>
      </c>
      <c r="C30" s="36">
        <f>SUMIFS(СВЦЭМ!$D$33:$D$776,СВЦЭМ!$A$33:$A$776,$A30,СВЦЭМ!$B$33:$B$776,C$11)+'СЕТ СН'!$F$14+СВЦЭМ!$D$10+'СЕТ СН'!$F$5-'СЕТ СН'!$F$24</f>
        <v>3388.64971436</v>
      </c>
      <c r="D30" s="36">
        <f>SUMIFS(СВЦЭМ!$D$33:$D$776,СВЦЭМ!$A$33:$A$776,$A30,СВЦЭМ!$B$33:$B$776,D$11)+'СЕТ СН'!$F$14+СВЦЭМ!$D$10+'СЕТ СН'!$F$5-'СЕТ СН'!$F$24</f>
        <v>3394.9443104500001</v>
      </c>
      <c r="E30" s="36">
        <f>SUMIFS(СВЦЭМ!$D$33:$D$776,СВЦЭМ!$A$33:$A$776,$A30,СВЦЭМ!$B$33:$B$776,E$11)+'СЕТ СН'!$F$14+СВЦЭМ!$D$10+'СЕТ СН'!$F$5-'СЕТ СН'!$F$24</f>
        <v>3385.2430362700002</v>
      </c>
      <c r="F30" s="36">
        <f>SUMIFS(СВЦЭМ!$D$33:$D$776,СВЦЭМ!$A$33:$A$776,$A30,СВЦЭМ!$B$33:$B$776,F$11)+'СЕТ СН'!$F$14+СВЦЭМ!$D$10+'СЕТ СН'!$F$5-'СЕТ СН'!$F$24</f>
        <v>3379.4967588899999</v>
      </c>
      <c r="G30" s="36">
        <f>SUMIFS(СВЦЭМ!$D$33:$D$776,СВЦЭМ!$A$33:$A$776,$A30,СВЦЭМ!$B$33:$B$776,G$11)+'СЕТ СН'!$F$14+СВЦЭМ!$D$10+'СЕТ СН'!$F$5-'СЕТ СН'!$F$24</f>
        <v>3387.5871146300001</v>
      </c>
      <c r="H30" s="36">
        <f>SUMIFS(СВЦЭМ!$D$33:$D$776,СВЦЭМ!$A$33:$A$776,$A30,СВЦЭМ!$B$33:$B$776,H$11)+'СЕТ СН'!$F$14+СВЦЭМ!$D$10+'СЕТ СН'!$F$5-'СЕТ СН'!$F$24</f>
        <v>3404.7695992999998</v>
      </c>
      <c r="I30" s="36">
        <f>SUMIFS(СВЦЭМ!$D$33:$D$776,СВЦЭМ!$A$33:$A$776,$A30,СВЦЭМ!$B$33:$B$776,I$11)+'СЕТ СН'!$F$14+СВЦЭМ!$D$10+'СЕТ СН'!$F$5-'СЕТ СН'!$F$24</f>
        <v>3392.61269219</v>
      </c>
      <c r="J30" s="36">
        <f>SUMIFS(СВЦЭМ!$D$33:$D$776,СВЦЭМ!$A$33:$A$776,$A30,СВЦЭМ!$B$33:$B$776,J$11)+'СЕТ СН'!$F$14+СВЦЭМ!$D$10+'СЕТ СН'!$F$5-'СЕТ СН'!$F$24</f>
        <v>3295.28428106</v>
      </c>
      <c r="K30" s="36">
        <f>SUMIFS(СВЦЭМ!$D$33:$D$776,СВЦЭМ!$A$33:$A$776,$A30,СВЦЭМ!$B$33:$B$776,K$11)+'СЕТ СН'!$F$14+СВЦЭМ!$D$10+'СЕТ СН'!$F$5-'СЕТ СН'!$F$24</f>
        <v>3202.65306341</v>
      </c>
      <c r="L30" s="36">
        <f>SUMIFS(СВЦЭМ!$D$33:$D$776,СВЦЭМ!$A$33:$A$776,$A30,СВЦЭМ!$B$33:$B$776,L$11)+'СЕТ СН'!$F$14+СВЦЭМ!$D$10+'СЕТ СН'!$F$5-'СЕТ СН'!$F$24</f>
        <v>3154.1975340399999</v>
      </c>
      <c r="M30" s="36">
        <f>SUMIFS(СВЦЭМ!$D$33:$D$776,СВЦЭМ!$A$33:$A$776,$A30,СВЦЭМ!$B$33:$B$776,M$11)+'СЕТ СН'!$F$14+СВЦЭМ!$D$10+'СЕТ СН'!$F$5-'СЕТ СН'!$F$24</f>
        <v>3153.4578301900001</v>
      </c>
      <c r="N30" s="36">
        <f>SUMIFS(СВЦЭМ!$D$33:$D$776,СВЦЭМ!$A$33:$A$776,$A30,СВЦЭМ!$B$33:$B$776,N$11)+'СЕТ СН'!$F$14+СВЦЭМ!$D$10+'СЕТ СН'!$F$5-'СЕТ СН'!$F$24</f>
        <v>3156.3109130299999</v>
      </c>
      <c r="O30" s="36">
        <f>SUMIFS(СВЦЭМ!$D$33:$D$776,СВЦЭМ!$A$33:$A$776,$A30,СВЦЭМ!$B$33:$B$776,O$11)+'СЕТ СН'!$F$14+СВЦЭМ!$D$10+'СЕТ СН'!$F$5-'СЕТ СН'!$F$24</f>
        <v>3173.1930981</v>
      </c>
      <c r="P30" s="36">
        <f>SUMIFS(СВЦЭМ!$D$33:$D$776,СВЦЭМ!$A$33:$A$776,$A30,СВЦЭМ!$B$33:$B$776,P$11)+'СЕТ СН'!$F$14+СВЦЭМ!$D$10+'СЕТ СН'!$F$5-'СЕТ СН'!$F$24</f>
        <v>3162.38649996</v>
      </c>
      <c r="Q30" s="36">
        <f>SUMIFS(СВЦЭМ!$D$33:$D$776,СВЦЭМ!$A$33:$A$776,$A30,СВЦЭМ!$B$33:$B$776,Q$11)+'СЕТ СН'!$F$14+СВЦЭМ!$D$10+'СЕТ СН'!$F$5-'СЕТ СН'!$F$24</f>
        <v>3168.1722038400003</v>
      </c>
      <c r="R30" s="36">
        <f>SUMIFS(СВЦЭМ!$D$33:$D$776,СВЦЭМ!$A$33:$A$776,$A30,СВЦЭМ!$B$33:$B$776,R$11)+'СЕТ СН'!$F$14+СВЦЭМ!$D$10+'СЕТ СН'!$F$5-'СЕТ СН'!$F$24</f>
        <v>3163.8230280899998</v>
      </c>
      <c r="S30" s="36">
        <f>SUMIFS(СВЦЭМ!$D$33:$D$776,СВЦЭМ!$A$33:$A$776,$A30,СВЦЭМ!$B$33:$B$776,S$11)+'СЕТ СН'!$F$14+СВЦЭМ!$D$10+'СЕТ СН'!$F$5-'СЕТ СН'!$F$24</f>
        <v>3186.52299928</v>
      </c>
      <c r="T30" s="36">
        <f>SUMIFS(СВЦЭМ!$D$33:$D$776,СВЦЭМ!$A$33:$A$776,$A30,СВЦЭМ!$B$33:$B$776,T$11)+'СЕТ СН'!$F$14+СВЦЭМ!$D$10+'СЕТ СН'!$F$5-'СЕТ СН'!$F$24</f>
        <v>3181.7582453499999</v>
      </c>
      <c r="U30" s="36">
        <f>SUMIFS(СВЦЭМ!$D$33:$D$776,СВЦЭМ!$A$33:$A$776,$A30,СВЦЭМ!$B$33:$B$776,U$11)+'СЕТ СН'!$F$14+СВЦЭМ!$D$10+'СЕТ СН'!$F$5-'СЕТ СН'!$F$24</f>
        <v>3172.79029399</v>
      </c>
      <c r="V30" s="36">
        <f>SUMIFS(СВЦЭМ!$D$33:$D$776,СВЦЭМ!$A$33:$A$776,$A30,СВЦЭМ!$B$33:$B$776,V$11)+'СЕТ СН'!$F$14+СВЦЭМ!$D$10+'СЕТ СН'!$F$5-'СЕТ СН'!$F$24</f>
        <v>3156.18827336</v>
      </c>
      <c r="W30" s="36">
        <f>SUMIFS(СВЦЭМ!$D$33:$D$776,СВЦЭМ!$A$33:$A$776,$A30,СВЦЭМ!$B$33:$B$776,W$11)+'СЕТ СН'!$F$14+СВЦЭМ!$D$10+'СЕТ СН'!$F$5-'СЕТ СН'!$F$24</f>
        <v>3157.1942693199999</v>
      </c>
      <c r="X30" s="36">
        <f>SUMIFS(СВЦЭМ!$D$33:$D$776,СВЦЭМ!$A$33:$A$776,$A30,СВЦЭМ!$B$33:$B$776,X$11)+'СЕТ СН'!$F$14+СВЦЭМ!$D$10+'СЕТ СН'!$F$5-'СЕТ СН'!$F$24</f>
        <v>3204.7359021299999</v>
      </c>
      <c r="Y30" s="36">
        <f>SUMIFS(СВЦЭМ!$D$33:$D$776,СВЦЭМ!$A$33:$A$776,$A30,СВЦЭМ!$B$33:$B$776,Y$11)+'СЕТ СН'!$F$14+СВЦЭМ!$D$10+'СЕТ СН'!$F$5-'СЕТ СН'!$F$24</f>
        <v>3286.1370803300001</v>
      </c>
    </row>
    <row r="31" spans="1:25" ht="15.75" x14ac:dyDescent="0.2">
      <c r="A31" s="35">
        <f t="shared" si="0"/>
        <v>44002</v>
      </c>
      <c r="B31" s="36">
        <f>SUMIFS(СВЦЭМ!$D$33:$D$776,СВЦЭМ!$A$33:$A$776,$A31,СВЦЭМ!$B$33:$B$776,B$11)+'СЕТ СН'!$F$14+СВЦЭМ!$D$10+'СЕТ СН'!$F$5-'СЕТ СН'!$F$24</f>
        <v>3344.8689839099998</v>
      </c>
      <c r="C31" s="36">
        <f>SUMIFS(СВЦЭМ!$D$33:$D$776,СВЦЭМ!$A$33:$A$776,$A31,СВЦЭМ!$B$33:$B$776,C$11)+'СЕТ СН'!$F$14+СВЦЭМ!$D$10+'СЕТ СН'!$F$5-'СЕТ СН'!$F$24</f>
        <v>3372.3247015100001</v>
      </c>
      <c r="D31" s="36">
        <f>SUMIFS(СВЦЭМ!$D$33:$D$776,СВЦЭМ!$A$33:$A$776,$A31,СВЦЭМ!$B$33:$B$776,D$11)+'СЕТ СН'!$F$14+СВЦЭМ!$D$10+'СЕТ СН'!$F$5-'СЕТ СН'!$F$24</f>
        <v>3377.9617884099998</v>
      </c>
      <c r="E31" s="36">
        <f>SUMIFS(СВЦЭМ!$D$33:$D$776,СВЦЭМ!$A$33:$A$776,$A31,СВЦЭМ!$B$33:$B$776,E$11)+'СЕТ СН'!$F$14+СВЦЭМ!$D$10+'СЕТ СН'!$F$5-'СЕТ СН'!$F$24</f>
        <v>3371.6257421600003</v>
      </c>
      <c r="F31" s="36">
        <f>SUMIFS(СВЦЭМ!$D$33:$D$776,СВЦЭМ!$A$33:$A$776,$A31,СВЦЭМ!$B$33:$B$776,F$11)+'СЕТ СН'!$F$14+СВЦЭМ!$D$10+'СЕТ СН'!$F$5-'СЕТ СН'!$F$24</f>
        <v>3361.6230032799999</v>
      </c>
      <c r="G31" s="36">
        <f>SUMIFS(СВЦЭМ!$D$33:$D$776,СВЦЭМ!$A$33:$A$776,$A31,СВЦЭМ!$B$33:$B$776,G$11)+'СЕТ СН'!$F$14+СВЦЭМ!$D$10+'СЕТ СН'!$F$5-'СЕТ СН'!$F$24</f>
        <v>3366.0867698000002</v>
      </c>
      <c r="H31" s="36">
        <f>SUMIFS(СВЦЭМ!$D$33:$D$776,СВЦЭМ!$A$33:$A$776,$A31,СВЦЭМ!$B$33:$B$776,H$11)+'СЕТ СН'!$F$14+СВЦЭМ!$D$10+'СЕТ СН'!$F$5-'СЕТ СН'!$F$24</f>
        <v>3372.6879341399999</v>
      </c>
      <c r="I31" s="36">
        <f>SUMIFS(СВЦЭМ!$D$33:$D$776,СВЦЭМ!$A$33:$A$776,$A31,СВЦЭМ!$B$33:$B$776,I$11)+'СЕТ СН'!$F$14+СВЦЭМ!$D$10+'СЕТ СН'!$F$5-'СЕТ СН'!$F$24</f>
        <v>3353.2009481599998</v>
      </c>
      <c r="J31" s="36">
        <f>SUMIFS(СВЦЭМ!$D$33:$D$776,СВЦЭМ!$A$33:$A$776,$A31,СВЦЭМ!$B$33:$B$776,J$11)+'СЕТ СН'!$F$14+СВЦЭМ!$D$10+'СЕТ СН'!$F$5-'СЕТ СН'!$F$24</f>
        <v>3250.6961935099998</v>
      </c>
      <c r="K31" s="36">
        <f>SUMIFS(СВЦЭМ!$D$33:$D$776,СВЦЭМ!$A$33:$A$776,$A31,СВЦЭМ!$B$33:$B$776,K$11)+'СЕТ СН'!$F$14+СВЦЭМ!$D$10+'СЕТ СН'!$F$5-'СЕТ СН'!$F$24</f>
        <v>3181.42552944</v>
      </c>
      <c r="L31" s="36">
        <f>SUMIFS(СВЦЭМ!$D$33:$D$776,СВЦЭМ!$A$33:$A$776,$A31,СВЦЭМ!$B$33:$B$776,L$11)+'СЕТ СН'!$F$14+СВЦЭМ!$D$10+'СЕТ СН'!$F$5-'СЕТ СН'!$F$24</f>
        <v>3148.0972798100001</v>
      </c>
      <c r="M31" s="36">
        <f>SUMIFS(СВЦЭМ!$D$33:$D$776,СВЦЭМ!$A$33:$A$776,$A31,СВЦЭМ!$B$33:$B$776,M$11)+'СЕТ СН'!$F$14+СВЦЭМ!$D$10+'СЕТ СН'!$F$5-'СЕТ СН'!$F$24</f>
        <v>3147.8201418899998</v>
      </c>
      <c r="N31" s="36">
        <f>SUMIFS(СВЦЭМ!$D$33:$D$776,СВЦЭМ!$A$33:$A$776,$A31,СВЦЭМ!$B$33:$B$776,N$11)+'СЕТ СН'!$F$14+СВЦЭМ!$D$10+'СЕТ СН'!$F$5-'СЕТ СН'!$F$24</f>
        <v>3151.7764648299999</v>
      </c>
      <c r="O31" s="36">
        <f>SUMIFS(СВЦЭМ!$D$33:$D$776,СВЦЭМ!$A$33:$A$776,$A31,СВЦЭМ!$B$33:$B$776,O$11)+'СЕТ СН'!$F$14+СВЦЭМ!$D$10+'СЕТ СН'!$F$5-'СЕТ СН'!$F$24</f>
        <v>3164.70088184</v>
      </c>
      <c r="P31" s="36">
        <f>SUMIFS(СВЦЭМ!$D$33:$D$776,СВЦЭМ!$A$33:$A$776,$A31,СВЦЭМ!$B$33:$B$776,P$11)+'СЕТ СН'!$F$14+СВЦЭМ!$D$10+'СЕТ СН'!$F$5-'СЕТ СН'!$F$24</f>
        <v>3140.6332387100001</v>
      </c>
      <c r="Q31" s="36">
        <f>SUMIFS(СВЦЭМ!$D$33:$D$776,СВЦЭМ!$A$33:$A$776,$A31,СВЦЭМ!$B$33:$B$776,Q$11)+'СЕТ СН'!$F$14+СВЦЭМ!$D$10+'СЕТ СН'!$F$5-'СЕТ СН'!$F$24</f>
        <v>3150.55376983</v>
      </c>
      <c r="R31" s="36">
        <f>SUMIFS(СВЦЭМ!$D$33:$D$776,СВЦЭМ!$A$33:$A$776,$A31,СВЦЭМ!$B$33:$B$776,R$11)+'СЕТ СН'!$F$14+СВЦЭМ!$D$10+'СЕТ СН'!$F$5-'СЕТ СН'!$F$24</f>
        <v>3148.9658471600001</v>
      </c>
      <c r="S31" s="36">
        <f>SUMIFS(СВЦЭМ!$D$33:$D$776,СВЦЭМ!$A$33:$A$776,$A31,СВЦЭМ!$B$33:$B$776,S$11)+'СЕТ СН'!$F$14+СВЦЭМ!$D$10+'СЕТ СН'!$F$5-'СЕТ СН'!$F$24</f>
        <v>3171.3390790000003</v>
      </c>
      <c r="T31" s="36">
        <f>SUMIFS(СВЦЭМ!$D$33:$D$776,СВЦЭМ!$A$33:$A$776,$A31,СВЦЭМ!$B$33:$B$776,T$11)+'СЕТ СН'!$F$14+СВЦЭМ!$D$10+'СЕТ СН'!$F$5-'СЕТ СН'!$F$24</f>
        <v>3166.6176741700001</v>
      </c>
      <c r="U31" s="36">
        <f>SUMIFS(СВЦЭМ!$D$33:$D$776,СВЦЭМ!$A$33:$A$776,$A31,СВЦЭМ!$B$33:$B$776,U$11)+'СЕТ СН'!$F$14+СВЦЭМ!$D$10+'СЕТ СН'!$F$5-'СЕТ СН'!$F$24</f>
        <v>3150.8142999000002</v>
      </c>
      <c r="V31" s="36">
        <f>SUMIFS(СВЦЭМ!$D$33:$D$776,СВЦЭМ!$A$33:$A$776,$A31,СВЦЭМ!$B$33:$B$776,V$11)+'СЕТ СН'!$F$14+СВЦЭМ!$D$10+'СЕТ СН'!$F$5-'СЕТ СН'!$F$24</f>
        <v>3132.1829768699999</v>
      </c>
      <c r="W31" s="36">
        <f>SUMIFS(СВЦЭМ!$D$33:$D$776,СВЦЭМ!$A$33:$A$776,$A31,СВЦЭМ!$B$33:$B$776,W$11)+'СЕТ СН'!$F$14+СВЦЭМ!$D$10+'СЕТ СН'!$F$5-'СЕТ СН'!$F$24</f>
        <v>3152.2995445400002</v>
      </c>
      <c r="X31" s="36">
        <f>SUMIFS(СВЦЭМ!$D$33:$D$776,СВЦЭМ!$A$33:$A$776,$A31,СВЦЭМ!$B$33:$B$776,X$11)+'СЕТ СН'!$F$14+СВЦЭМ!$D$10+'СЕТ СН'!$F$5-'СЕТ СН'!$F$24</f>
        <v>3201.9513781999999</v>
      </c>
      <c r="Y31" s="36">
        <f>SUMIFS(СВЦЭМ!$D$33:$D$776,СВЦЭМ!$A$33:$A$776,$A31,СВЦЭМ!$B$33:$B$776,Y$11)+'СЕТ СН'!$F$14+СВЦЭМ!$D$10+'СЕТ СН'!$F$5-'СЕТ СН'!$F$24</f>
        <v>3260.3161661899999</v>
      </c>
    </row>
    <row r="32" spans="1:25" ht="15.75" x14ac:dyDescent="0.2">
      <c r="A32" s="35">
        <f t="shared" si="0"/>
        <v>44003</v>
      </c>
      <c r="B32" s="36">
        <f>SUMIFS(СВЦЭМ!$D$33:$D$776,СВЦЭМ!$A$33:$A$776,$A32,СВЦЭМ!$B$33:$B$776,B$11)+'СЕТ СН'!$F$14+СВЦЭМ!$D$10+'СЕТ СН'!$F$5-'СЕТ СН'!$F$24</f>
        <v>3324.8639593400003</v>
      </c>
      <c r="C32" s="36">
        <f>SUMIFS(СВЦЭМ!$D$33:$D$776,СВЦЭМ!$A$33:$A$776,$A32,СВЦЭМ!$B$33:$B$776,C$11)+'СЕТ СН'!$F$14+СВЦЭМ!$D$10+'СЕТ СН'!$F$5-'СЕТ СН'!$F$24</f>
        <v>3359.7119791999999</v>
      </c>
      <c r="D32" s="36">
        <f>SUMIFS(СВЦЭМ!$D$33:$D$776,СВЦЭМ!$A$33:$A$776,$A32,СВЦЭМ!$B$33:$B$776,D$11)+'СЕТ СН'!$F$14+СВЦЭМ!$D$10+'СЕТ СН'!$F$5-'СЕТ СН'!$F$24</f>
        <v>3393.3529731799999</v>
      </c>
      <c r="E32" s="36">
        <f>SUMIFS(СВЦЭМ!$D$33:$D$776,СВЦЭМ!$A$33:$A$776,$A32,СВЦЭМ!$B$33:$B$776,E$11)+'СЕТ СН'!$F$14+СВЦЭМ!$D$10+'СЕТ СН'!$F$5-'СЕТ СН'!$F$24</f>
        <v>3416.0979989799998</v>
      </c>
      <c r="F32" s="36">
        <f>SUMIFS(СВЦЭМ!$D$33:$D$776,СВЦЭМ!$A$33:$A$776,$A32,СВЦЭМ!$B$33:$B$776,F$11)+'СЕТ СН'!$F$14+СВЦЭМ!$D$10+'СЕТ СН'!$F$5-'СЕТ СН'!$F$24</f>
        <v>3409.5293600599998</v>
      </c>
      <c r="G32" s="36">
        <f>SUMIFS(СВЦЭМ!$D$33:$D$776,СВЦЭМ!$A$33:$A$776,$A32,СВЦЭМ!$B$33:$B$776,G$11)+'СЕТ СН'!$F$14+СВЦЭМ!$D$10+'СЕТ СН'!$F$5-'СЕТ СН'!$F$24</f>
        <v>3405.65849759</v>
      </c>
      <c r="H32" s="36">
        <f>SUMIFS(СВЦЭМ!$D$33:$D$776,СВЦЭМ!$A$33:$A$776,$A32,СВЦЭМ!$B$33:$B$776,H$11)+'СЕТ СН'!$F$14+СВЦЭМ!$D$10+'СЕТ СН'!$F$5-'СЕТ СН'!$F$24</f>
        <v>3381.1573757199999</v>
      </c>
      <c r="I32" s="36">
        <f>SUMIFS(СВЦЭМ!$D$33:$D$776,СВЦЭМ!$A$33:$A$776,$A32,СВЦЭМ!$B$33:$B$776,I$11)+'СЕТ СН'!$F$14+СВЦЭМ!$D$10+'СЕТ СН'!$F$5-'СЕТ СН'!$F$24</f>
        <v>3362.3712863800001</v>
      </c>
      <c r="J32" s="36">
        <f>SUMIFS(СВЦЭМ!$D$33:$D$776,СВЦЭМ!$A$33:$A$776,$A32,СВЦЭМ!$B$33:$B$776,J$11)+'СЕТ СН'!$F$14+СВЦЭМ!$D$10+'СЕТ СН'!$F$5-'СЕТ СН'!$F$24</f>
        <v>3313.87009988</v>
      </c>
      <c r="K32" s="36">
        <f>SUMIFS(СВЦЭМ!$D$33:$D$776,СВЦЭМ!$A$33:$A$776,$A32,СВЦЭМ!$B$33:$B$776,K$11)+'СЕТ СН'!$F$14+СВЦЭМ!$D$10+'СЕТ СН'!$F$5-'СЕТ СН'!$F$24</f>
        <v>3244.55329579</v>
      </c>
      <c r="L32" s="36">
        <f>SUMIFS(СВЦЭМ!$D$33:$D$776,СВЦЭМ!$A$33:$A$776,$A32,СВЦЭМ!$B$33:$B$776,L$11)+'СЕТ СН'!$F$14+СВЦЭМ!$D$10+'СЕТ СН'!$F$5-'СЕТ СН'!$F$24</f>
        <v>3181.1817465499998</v>
      </c>
      <c r="M32" s="36">
        <f>SUMIFS(СВЦЭМ!$D$33:$D$776,СВЦЭМ!$A$33:$A$776,$A32,СВЦЭМ!$B$33:$B$776,M$11)+'СЕТ СН'!$F$14+СВЦЭМ!$D$10+'СЕТ СН'!$F$5-'СЕТ СН'!$F$24</f>
        <v>3117.46750479</v>
      </c>
      <c r="N32" s="36">
        <f>SUMIFS(СВЦЭМ!$D$33:$D$776,СВЦЭМ!$A$33:$A$776,$A32,СВЦЭМ!$B$33:$B$776,N$11)+'СЕТ СН'!$F$14+СВЦЭМ!$D$10+'СЕТ СН'!$F$5-'СЕТ СН'!$F$24</f>
        <v>3110.3895886600003</v>
      </c>
      <c r="O32" s="36">
        <f>SUMIFS(СВЦЭМ!$D$33:$D$776,СВЦЭМ!$A$33:$A$776,$A32,СВЦЭМ!$B$33:$B$776,O$11)+'СЕТ СН'!$F$14+СВЦЭМ!$D$10+'СЕТ СН'!$F$5-'СЕТ СН'!$F$24</f>
        <v>3106.23241482</v>
      </c>
      <c r="P32" s="36">
        <f>SUMIFS(СВЦЭМ!$D$33:$D$776,СВЦЭМ!$A$33:$A$776,$A32,СВЦЭМ!$B$33:$B$776,P$11)+'СЕТ СН'!$F$14+СВЦЭМ!$D$10+'СЕТ СН'!$F$5-'СЕТ СН'!$F$24</f>
        <v>3105.1803631500002</v>
      </c>
      <c r="Q32" s="36">
        <f>SUMIFS(СВЦЭМ!$D$33:$D$776,СВЦЭМ!$A$33:$A$776,$A32,СВЦЭМ!$B$33:$B$776,Q$11)+'СЕТ СН'!$F$14+СВЦЭМ!$D$10+'СЕТ СН'!$F$5-'СЕТ СН'!$F$24</f>
        <v>3108.1630958599999</v>
      </c>
      <c r="R32" s="36">
        <f>SUMIFS(СВЦЭМ!$D$33:$D$776,СВЦЭМ!$A$33:$A$776,$A32,СВЦЭМ!$B$33:$B$776,R$11)+'СЕТ СН'!$F$14+СВЦЭМ!$D$10+'СЕТ СН'!$F$5-'СЕТ СН'!$F$24</f>
        <v>3107.4043304900001</v>
      </c>
      <c r="S32" s="36">
        <f>SUMIFS(СВЦЭМ!$D$33:$D$776,СВЦЭМ!$A$33:$A$776,$A32,СВЦЭМ!$B$33:$B$776,S$11)+'СЕТ СН'!$F$14+СВЦЭМ!$D$10+'СЕТ СН'!$F$5-'СЕТ СН'!$F$24</f>
        <v>3113.6775817600001</v>
      </c>
      <c r="T32" s="36">
        <f>SUMIFS(СВЦЭМ!$D$33:$D$776,СВЦЭМ!$A$33:$A$776,$A32,СВЦЭМ!$B$33:$B$776,T$11)+'СЕТ СН'!$F$14+СВЦЭМ!$D$10+'СЕТ СН'!$F$5-'СЕТ СН'!$F$24</f>
        <v>3122.03289206</v>
      </c>
      <c r="U32" s="36">
        <f>SUMIFS(СВЦЭМ!$D$33:$D$776,СВЦЭМ!$A$33:$A$776,$A32,СВЦЭМ!$B$33:$B$776,U$11)+'СЕТ СН'!$F$14+СВЦЭМ!$D$10+'СЕТ СН'!$F$5-'СЕТ СН'!$F$24</f>
        <v>3118.6321647899999</v>
      </c>
      <c r="V32" s="36">
        <f>SUMIFS(СВЦЭМ!$D$33:$D$776,СВЦЭМ!$A$33:$A$776,$A32,СВЦЭМ!$B$33:$B$776,V$11)+'СЕТ СН'!$F$14+СВЦЭМ!$D$10+'СЕТ СН'!$F$5-'СЕТ СН'!$F$24</f>
        <v>3101.8707499900001</v>
      </c>
      <c r="W32" s="36">
        <f>SUMIFS(СВЦЭМ!$D$33:$D$776,СВЦЭМ!$A$33:$A$776,$A32,СВЦЭМ!$B$33:$B$776,W$11)+'СЕТ СН'!$F$14+СВЦЭМ!$D$10+'СЕТ СН'!$F$5-'СЕТ СН'!$F$24</f>
        <v>3106.1337964300001</v>
      </c>
      <c r="X32" s="36">
        <f>SUMIFS(СВЦЭМ!$D$33:$D$776,СВЦЭМ!$A$33:$A$776,$A32,СВЦЭМ!$B$33:$B$776,X$11)+'СЕТ СН'!$F$14+СВЦЭМ!$D$10+'СЕТ СН'!$F$5-'СЕТ СН'!$F$24</f>
        <v>3155.4097426600001</v>
      </c>
      <c r="Y32" s="36">
        <f>SUMIFS(СВЦЭМ!$D$33:$D$776,СВЦЭМ!$A$33:$A$776,$A32,СВЦЭМ!$B$33:$B$776,Y$11)+'СЕТ СН'!$F$14+СВЦЭМ!$D$10+'СЕТ СН'!$F$5-'СЕТ СН'!$F$24</f>
        <v>3282.55222116</v>
      </c>
    </row>
    <row r="33" spans="1:27" ht="15.75" x14ac:dyDescent="0.2">
      <c r="A33" s="35">
        <f t="shared" si="0"/>
        <v>44004</v>
      </c>
      <c r="B33" s="36">
        <f>SUMIFS(СВЦЭМ!$D$33:$D$776,СВЦЭМ!$A$33:$A$776,$A33,СВЦЭМ!$B$33:$B$776,B$11)+'СЕТ СН'!$F$14+СВЦЭМ!$D$10+'СЕТ СН'!$F$5-'СЕТ СН'!$F$24</f>
        <v>3346.0514193200002</v>
      </c>
      <c r="C33" s="36">
        <f>SUMIFS(СВЦЭМ!$D$33:$D$776,СВЦЭМ!$A$33:$A$776,$A33,СВЦЭМ!$B$33:$B$776,C$11)+'СЕТ СН'!$F$14+СВЦЭМ!$D$10+'СЕТ СН'!$F$5-'СЕТ СН'!$F$24</f>
        <v>3354.9695727899998</v>
      </c>
      <c r="D33" s="36">
        <f>SUMIFS(СВЦЭМ!$D$33:$D$776,СВЦЭМ!$A$33:$A$776,$A33,СВЦЭМ!$B$33:$B$776,D$11)+'СЕТ СН'!$F$14+СВЦЭМ!$D$10+'СЕТ СН'!$F$5-'СЕТ СН'!$F$24</f>
        <v>3350.9702113399999</v>
      </c>
      <c r="E33" s="36">
        <f>SUMIFS(СВЦЭМ!$D$33:$D$776,СВЦЭМ!$A$33:$A$776,$A33,СВЦЭМ!$B$33:$B$776,E$11)+'СЕТ СН'!$F$14+СВЦЭМ!$D$10+'СЕТ СН'!$F$5-'СЕТ СН'!$F$24</f>
        <v>3351.9854999700001</v>
      </c>
      <c r="F33" s="36">
        <f>SUMIFS(СВЦЭМ!$D$33:$D$776,СВЦЭМ!$A$33:$A$776,$A33,СВЦЭМ!$B$33:$B$776,F$11)+'СЕТ СН'!$F$14+СВЦЭМ!$D$10+'СЕТ СН'!$F$5-'СЕТ СН'!$F$24</f>
        <v>3345.6446744200002</v>
      </c>
      <c r="G33" s="36">
        <f>SUMIFS(СВЦЭМ!$D$33:$D$776,СВЦЭМ!$A$33:$A$776,$A33,СВЦЭМ!$B$33:$B$776,G$11)+'СЕТ СН'!$F$14+СВЦЭМ!$D$10+'СЕТ СН'!$F$5-'СЕТ СН'!$F$24</f>
        <v>3347.24162041</v>
      </c>
      <c r="H33" s="36">
        <f>SUMIFS(СВЦЭМ!$D$33:$D$776,СВЦЭМ!$A$33:$A$776,$A33,СВЦЭМ!$B$33:$B$776,H$11)+'СЕТ СН'!$F$14+СВЦЭМ!$D$10+'СЕТ СН'!$F$5-'СЕТ СН'!$F$24</f>
        <v>3351.0981189700001</v>
      </c>
      <c r="I33" s="36">
        <f>SUMIFS(СВЦЭМ!$D$33:$D$776,СВЦЭМ!$A$33:$A$776,$A33,СВЦЭМ!$B$33:$B$776,I$11)+'СЕТ СН'!$F$14+СВЦЭМ!$D$10+'СЕТ СН'!$F$5-'СЕТ СН'!$F$24</f>
        <v>3356.1036937099998</v>
      </c>
      <c r="J33" s="36">
        <f>SUMIFS(СВЦЭМ!$D$33:$D$776,СВЦЭМ!$A$33:$A$776,$A33,СВЦЭМ!$B$33:$B$776,J$11)+'СЕТ СН'!$F$14+СВЦЭМ!$D$10+'СЕТ СН'!$F$5-'СЕТ СН'!$F$24</f>
        <v>3286.4509118999999</v>
      </c>
      <c r="K33" s="36">
        <f>SUMIFS(СВЦЭМ!$D$33:$D$776,СВЦЭМ!$A$33:$A$776,$A33,СВЦЭМ!$B$33:$B$776,K$11)+'СЕТ СН'!$F$14+СВЦЭМ!$D$10+'СЕТ СН'!$F$5-'СЕТ СН'!$F$24</f>
        <v>3212.0193378700001</v>
      </c>
      <c r="L33" s="36">
        <f>SUMIFS(СВЦЭМ!$D$33:$D$776,СВЦЭМ!$A$33:$A$776,$A33,СВЦЭМ!$B$33:$B$776,L$11)+'СЕТ СН'!$F$14+СВЦЭМ!$D$10+'СЕТ СН'!$F$5-'СЕТ СН'!$F$24</f>
        <v>3160.0992010499999</v>
      </c>
      <c r="M33" s="36">
        <f>SUMIFS(СВЦЭМ!$D$33:$D$776,СВЦЭМ!$A$33:$A$776,$A33,СВЦЭМ!$B$33:$B$776,M$11)+'СЕТ СН'!$F$14+СВЦЭМ!$D$10+'СЕТ СН'!$F$5-'СЕТ СН'!$F$24</f>
        <v>3154.59697775</v>
      </c>
      <c r="N33" s="36">
        <f>SUMIFS(СВЦЭМ!$D$33:$D$776,СВЦЭМ!$A$33:$A$776,$A33,СВЦЭМ!$B$33:$B$776,N$11)+'СЕТ СН'!$F$14+СВЦЭМ!$D$10+'СЕТ СН'!$F$5-'СЕТ СН'!$F$24</f>
        <v>3155.7130542599998</v>
      </c>
      <c r="O33" s="36">
        <f>SUMIFS(СВЦЭМ!$D$33:$D$776,СВЦЭМ!$A$33:$A$776,$A33,СВЦЭМ!$B$33:$B$776,O$11)+'СЕТ СН'!$F$14+СВЦЭМ!$D$10+'СЕТ СН'!$F$5-'СЕТ СН'!$F$24</f>
        <v>3164.89111654</v>
      </c>
      <c r="P33" s="36">
        <f>SUMIFS(СВЦЭМ!$D$33:$D$776,СВЦЭМ!$A$33:$A$776,$A33,СВЦЭМ!$B$33:$B$776,P$11)+'СЕТ СН'!$F$14+СВЦЭМ!$D$10+'СЕТ СН'!$F$5-'СЕТ СН'!$F$24</f>
        <v>3166.7824095599999</v>
      </c>
      <c r="Q33" s="36">
        <f>SUMIFS(СВЦЭМ!$D$33:$D$776,СВЦЭМ!$A$33:$A$776,$A33,СВЦЭМ!$B$33:$B$776,Q$11)+'СЕТ СН'!$F$14+СВЦЭМ!$D$10+'СЕТ СН'!$F$5-'СЕТ СН'!$F$24</f>
        <v>3168.9642245700002</v>
      </c>
      <c r="R33" s="36">
        <f>SUMIFS(СВЦЭМ!$D$33:$D$776,СВЦЭМ!$A$33:$A$776,$A33,СВЦЭМ!$B$33:$B$776,R$11)+'СЕТ СН'!$F$14+СВЦЭМ!$D$10+'СЕТ СН'!$F$5-'СЕТ СН'!$F$24</f>
        <v>3164.4449088000001</v>
      </c>
      <c r="S33" s="36">
        <f>SUMIFS(СВЦЭМ!$D$33:$D$776,СВЦЭМ!$A$33:$A$776,$A33,СВЦЭМ!$B$33:$B$776,S$11)+'СЕТ СН'!$F$14+СВЦЭМ!$D$10+'СЕТ СН'!$F$5-'СЕТ СН'!$F$24</f>
        <v>3169.2138448200003</v>
      </c>
      <c r="T33" s="36">
        <f>SUMIFS(СВЦЭМ!$D$33:$D$776,СВЦЭМ!$A$33:$A$776,$A33,СВЦЭМ!$B$33:$B$776,T$11)+'СЕТ СН'!$F$14+СВЦЭМ!$D$10+'СЕТ СН'!$F$5-'СЕТ СН'!$F$24</f>
        <v>3170.26113252</v>
      </c>
      <c r="U33" s="36">
        <f>SUMIFS(СВЦЭМ!$D$33:$D$776,СВЦЭМ!$A$33:$A$776,$A33,СВЦЭМ!$B$33:$B$776,U$11)+'СЕТ СН'!$F$14+СВЦЭМ!$D$10+'СЕТ СН'!$F$5-'СЕТ СН'!$F$24</f>
        <v>3167.9755120499999</v>
      </c>
      <c r="V33" s="36">
        <f>SUMIFS(СВЦЭМ!$D$33:$D$776,СВЦЭМ!$A$33:$A$776,$A33,СВЦЭМ!$B$33:$B$776,V$11)+'СЕТ СН'!$F$14+СВЦЭМ!$D$10+'СЕТ СН'!$F$5-'СЕТ СН'!$F$24</f>
        <v>3159.80624476</v>
      </c>
      <c r="W33" s="36">
        <f>SUMIFS(СВЦЭМ!$D$33:$D$776,СВЦЭМ!$A$33:$A$776,$A33,СВЦЭМ!$B$33:$B$776,W$11)+'СЕТ СН'!$F$14+СВЦЭМ!$D$10+'СЕТ СН'!$F$5-'СЕТ СН'!$F$24</f>
        <v>3145.4423323199999</v>
      </c>
      <c r="X33" s="36">
        <f>SUMIFS(СВЦЭМ!$D$33:$D$776,СВЦЭМ!$A$33:$A$776,$A33,СВЦЭМ!$B$33:$B$776,X$11)+'СЕТ СН'!$F$14+СВЦЭМ!$D$10+'СЕТ СН'!$F$5-'СЕТ СН'!$F$24</f>
        <v>3188.5111925900001</v>
      </c>
      <c r="Y33" s="36">
        <f>SUMIFS(СВЦЭМ!$D$33:$D$776,СВЦЭМ!$A$33:$A$776,$A33,СВЦЭМ!$B$33:$B$776,Y$11)+'СЕТ СН'!$F$14+СВЦЭМ!$D$10+'СЕТ СН'!$F$5-'СЕТ СН'!$F$24</f>
        <v>3293.0342409499999</v>
      </c>
    </row>
    <row r="34" spans="1:27" ht="15.75" x14ac:dyDescent="0.2">
      <c r="A34" s="35">
        <f t="shared" si="0"/>
        <v>44005</v>
      </c>
      <c r="B34" s="36">
        <f>SUMIFS(СВЦЭМ!$D$33:$D$776,СВЦЭМ!$A$33:$A$776,$A34,СВЦЭМ!$B$33:$B$776,B$11)+'СЕТ СН'!$F$14+СВЦЭМ!$D$10+'СЕТ СН'!$F$5-'СЕТ СН'!$F$24</f>
        <v>3400.99830737</v>
      </c>
      <c r="C34" s="36">
        <f>SUMIFS(СВЦЭМ!$D$33:$D$776,СВЦЭМ!$A$33:$A$776,$A34,СВЦЭМ!$B$33:$B$776,C$11)+'СЕТ СН'!$F$14+СВЦЭМ!$D$10+'СЕТ СН'!$F$5-'СЕТ СН'!$F$24</f>
        <v>3399.68291322</v>
      </c>
      <c r="D34" s="36">
        <f>SUMIFS(СВЦЭМ!$D$33:$D$776,СВЦЭМ!$A$33:$A$776,$A34,СВЦЭМ!$B$33:$B$776,D$11)+'СЕТ СН'!$F$14+СВЦЭМ!$D$10+'СЕТ СН'!$F$5-'СЕТ СН'!$F$24</f>
        <v>3391.4756836500001</v>
      </c>
      <c r="E34" s="36">
        <f>SUMIFS(СВЦЭМ!$D$33:$D$776,СВЦЭМ!$A$33:$A$776,$A34,СВЦЭМ!$B$33:$B$776,E$11)+'СЕТ СН'!$F$14+СВЦЭМ!$D$10+'СЕТ СН'!$F$5-'СЕТ СН'!$F$24</f>
        <v>3395.5032885599999</v>
      </c>
      <c r="F34" s="36">
        <f>SUMIFS(СВЦЭМ!$D$33:$D$776,СВЦЭМ!$A$33:$A$776,$A34,СВЦЭМ!$B$33:$B$776,F$11)+'СЕТ СН'!$F$14+СВЦЭМ!$D$10+'СЕТ СН'!$F$5-'СЕТ СН'!$F$24</f>
        <v>3395.16280972</v>
      </c>
      <c r="G34" s="36">
        <f>SUMIFS(СВЦЭМ!$D$33:$D$776,СВЦЭМ!$A$33:$A$776,$A34,СВЦЭМ!$B$33:$B$776,G$11)+'СЕТ СН'!$F$14+СВЦЭМ!$D$10+'СЕТ СН'!$F$5-'СЕТ СН'!$F$24</f>
        <v>3399.4380263000003</v>
      </c>
      <c r="H34" s="36">
        <f>SUMIFS(СВЦЭМ!$D$33:$D$776,СВЦЭМ!$A$33:$A$776,$A34,СВЦЭМ!$B$33:$B$776,H$11)+'СЕТ СН'!$F$14+СВЦЭМ!$D$10+'СЕТ СН'!$F$5-'СЕТ СН'!$F$24</f>
        <v>3396.99507159</v>
      </c>
      <c r="I34" s="36">
        <f>SUMIFS(СВЦЭМ!$D$33:$D$776,СВЦЭМ!$A$33:$A$776,$A34,СВЦЭМ!$B$33:$B$776,I$11)+'СЕТ СН'!$F$14+СВЦЭМ!$D$10+'СЕТ СН'!$F$5-'СЕТ СН'!$F$24</f>
        <v>3339.0985822000002</v>
      </c>
      <c r="J34" s="36">
        <f>SUMIFS(СВЦЭМ!$D$33:$D$776,СВЦЭМ!$A$33:$A$776,$A34,СВЦЭМ!$B$33:$B$776,J$11)+'СЕТ СН'!$F$14+СВЦЭМ!$D$10+'СЕТ СН'!$F$5-'СЕТ СН'!$F$24</f>
        <v>3332.1331557399999</v>
      </c>
      <c r="K34" s="36">
        <f>SUMIFS(СВЦЭМ!$D$33:$D$776,СВЦЭМ!$A$33:$A$776,$A34,СВЦЭМ!$B$33:$B$776,K$11)+'СЕТ СН'!$F$14+СВЦЭМ!$D$10+'СЕТ СН'!$F$5-'СЕТ СН'!$F$24</f>
        <v>3243.84695951</v>
      </c>
      <c r="L34" s="36">
        <f>SUMIFS(СВЦЭМ!$D$33:$D$776,СВЦЭМ!$A$33:$A$776,$A34,СВЦЭМ!$B$33:$B$776,L$11)+'СЕТ СН'!$F$14+СВЦЭМ!$D$10+'СЕТ СН'!$F$5-'СЕТ СН'!$F$24</f>
        <v>3178.3157883100002</v>
      </c>
      <c r="M34" s="36">
        <f>SUMIFS(СВЦЭМ!$D$33:$D$776,СВЦЭМ!$A$33:$A$776,$A34,СВЦЭМ!$B$33:$B$776,M$11)+'СЕТ СН'!$F$14+СВЦЭМ!$D$10+'СЕТ СН'!$F$5-'СЕТ СН'!$F$24</f>
        <v>3182.2646199700002</v>
      </c>
      <c r="N34" s="36">
        <f>SUMIFS(СВЦЭМ!$D$33:$D$776,СВЦЭМ!$A$33:$A$776,$A34,СВЦЭМ!$B$33:$B$776,N$11)+'СЕТ СН'!$F$14+СВЦЭМ!$D$10+'СЕТ СН'!$F$5-'СЕТ СН'!$F$24</f>
        <v>3174.9352104499999</v>
      </c>
      <c r="O34" s="36">
        <f>SUMIFS(СВЦЭМ!$D$33:$D$776,СВЦЭМ!$A$33:$A$776,$A34,СВЦЭМ!$B$33:$B$776,O$11)+'СЕТ СН'!$F$14+СВЦЭМ!$D$10+'СЕТ СН'!$F$5-'СЕТ СН'!$F$24</f>
        <v>3180.7447010000001</v>
      </c>
      <c r="P34" s="36">
        <f>SUMIFS(СВЦЭМ!$D$33:$D$776,СВЦЭМ!$A$33:$A$776,$A34,СВЦЭМ!$B$33:$B$776,P$11)+'СЕТ СН'!$F$14+СВЦЭМ!$D$10+'СЕТ СН'!$F$5-'СЕТ СН'!$F$24</f>
        <v>3182.7328528500002</v>
      </c>
      <c r="Q34" s="36">
        <f>SUMIFS(СВЦЭМ!$D$33:$D$776,СВЦЭМ!$A$33:$A$776,$A34,СВЦЭМ!$B$33:$B$776,Q$11)+'СЕТ СН'!$F$14+СВЦЭМ!$D$10+'СЕТ СН'!$F$5-'СЕТ СН'!$F$24</f>
        <v>3185.8809692899999</v>
      </c>
      <c r="R34" s="36">
        <f>SUMIFS(СВЦЭМ!$D$33:$D$776,СВЦЭМ!$A$33:$A$776,$A34,СВЦЭМ!$B$33:$B$776,R$11)+'СЕТ СН'!$F$14+СВЦЭМ!$D$10+'СЕТ СН'!$F$5-'СЕТ СН'!$F$24</f>
        <v>3183.1252595199999</v>
      </c>
      <c r="S34" s="36">
        <f>SUMIFS(СВЦЭМ!$D$33:$D$776,СВЦЭМ!$A$33:$A$776,$A34,СВЦЭМ!$B$33:$B$776,S$11)+'СЕТ СН'!$F$14+СВЦЭМ!$D$10+'СЕТ СН'!$F$5-'СЕТ СН'!$F$24</f>
        <v>3182.6196719600002</v>
      </c>
      <c r="T34" s="36">
        <f>SUMIFS(СВЦЭМ!$D$33:$D$776,СВЦЭМ!$A$33:$A$776,$A34,СВЦЭМ!$B$33:$B$776,T$11)+'СЕТ СН'!$F$14+СВЦЭМ!$D$10+'СЕТ СН'!$F$5-'СЕТ СН'!$F$24</f>
        <v>3183.5908342100001</v>
      </c>
      <c r="U34" s="36">
        <f>SUMIFS(СВЦЭМ!$D$33:$D$776,СВЦЭМ!$A$33:$A$776,$A34,СВЦЭМ!$B$33:$B$776,U$11)+'СЕТ СН'!$F$14+СВЦЭМ!$D$10+'СЕТ СН'!$F$5-'СЕТ СН'!$F$24</f>
        <v>3186.4027509299999</v>
      </c>
      <c r="V34" s="36">
        <f>SUMIFS(СВЦЭМ!$D$33:$D$776,СВЦЭМ!$A$33:$A$776,$A34,СВЦЭМ!$B$33:$B$776,V$11)+'СЕТ СН'!$F$14+СВЦЭМ!$D$10+'СЕТ СН'!$F$5-'СЕТ СН'!$F$24</f>
        <v>3182.9501599499999</v>
      </c>
      <c r="W34" s="36">
        <f>SUMIFS(СВЦЭМ!$D$33:$D$776,СВЦЭМ!$A$33:$A$776,$A34,СВЦЭМ!$B$33:$B$776,W$11)+'СЕТ СН'!$F$14+СВЦЭМ!$D$10+'СЕТ СН'!$F$5-'СЕТ СН'!$F$24</f>
        <v>3154.4232514200003</v>
      </c>
      <c r="X34" s="36">
        <f>SUMIFS(СВЦЭМ!$D$33:$D$776,СВЦЭМ!$A$33:$A$776,$A34,СВЦЭМ!$B$33:$B$776,X$11)+'СЕТ СН'!$F$14+СВЦЭМ!$D$10+'СЕТ СН'!$F$5-'СЕТ СН'!$F$24</f>
        <v>3162.5780396300001</v>
      </c>
      <c r="Y34" s="36">
        <f>SUMIFS(СВЦЭМ!$D$33:$D$776,СВЦЭМ!$A$33:$A$776,$A34,СВЦЭМ!$B$33:$B$776,Y$11)+'СЕТ СН'!$F$14+СВЦЭМ!$D$10+'СЕТ СН'!$F$5-'СЕТ СН'!$F$24</f>
        <v>3243.9199134700002</v>
      </c>
    </row>
    <row r="35" spans="1:27" ht="15.75" x14ac:dyDescent="0.2">
      <c r="A35" s="35">
        <f t="shared" si="0"/>
        <v>44006</v>
      </c>
      <c r="B35" s="36">
        <f>SUMIFS(СВЦЭМ!$D$33:$D$776,СВЦЭМ!$A$33:$A$776,$A35,СВЦЭМ!$B$33:$B$776,B$11)+'СЕТ СН'!$F$14+СВЦЭМ!$D$10+'СЕТ СН'!$F$5-'СЕТ СН'!$F$24</f>
        <v>3347.7653306000002</v>
      </c>
      <c r="C35" s="36">
        <f>SUMIFS(СВЦЭМ!$D$33:$D$776,СВЦЭМ!$A$33:$A$776,$A35,СВЦЭМ!$B$33:$B$776,C$11)+'СЕТ СН'!$F$14+СВЦЭМ!$D$10+'СЕТ СН'!$F$5-'СЕТ СН'!$F$24</f>
        <v>3389.1079884299998</v>
      </c>
      <c r="D35" s="36">
        <f>SUMIFS(СВЦЭМ!$D$33:$D$776,СВЦЭМ!$A$33:$A$776,$A35,СВЦЭМ!$B$33:$B$776,D$11)+'СЕТ СН'!$F$14+СВЦЭМ!$D$10+'СЕТ СН'!$F$5-'СЕТ СН'!$F$24</f>
        <v>3407.4222703099999</v>
      </c>
      <c r="E35" s="36">
        <f>SUMIFS(СВЦЭМ!$D$33:$D$776,СВЦЭМ!$A$33:$A$776,$A35,СВЦЭМ!$B$33:$B$776,E$11)+'СЕТ СН'!$F$14+СВЦЭМ!$D$10+'СЕТ СН'!$F$5-'СЕТ СН'!$F$24</f>
        <v>3424.3072087199998</v>
      </c>
      <c r="F35" s="36">
        <f>SUMIFS(СВЦЭМ!$D$33:$D$776,СВЦЭМ!$A$33:$A$776,$A35,СВЦЭМ!$B$33:$B$776,F$11)+'СЕТ СН'!$F$14+СВЦЭМ!$D$10+'СЕТ СН'!$F$5-'СЕТ СН'!$F$24</f>
        <v>3426.3466777399999</v>
      </c>
      <c r="G35" s="36">
        <f>SUMIFS(СВЦЭМ!$D$33:$D$776,СВЦЭМ!$A$33:$A$776,$A35,СВЦЭМ!$B$33:$B$776,G$11)+'СЕТ СН'!$F$14+СВЦЭМ!$D$10+'СЕТ СН'!$F$5-'СЕТ СН'!$F$24</f>
        <v>3429.3541282699998</v>
      </c>
      <c r="H35" s="36">
        <f>SUMIFS(СВЦЭМ!$D$33:$D$776,СВЦЭМ!$A$33:$A$776,$A35,СВЦЭМ!$B$33:$B$776,H$11)+'СЕТ СН'!$F$14+СВЦЭМ!$D$10+'СЕТ СН'!$F$5-'СЕТ СН'!$F$24</f>
        <v>3430.2010726500002</v>
      </c>
      <c r="I35" s="36">
        <f>SUMIFS(СВЦЭМ!$D$33:$D$776,СВЦЭМ!$A$33:$A$776,$A35,СВЦЭМ!$B$33:$B$776,I$11)+'СЕТ СН'!$F$14+СВЦЭМ!$D$10+'СЕТ СН'!$F$5-'СЕТ СН'!$F$24</f>
        <v>3401.0595811600001</v>
      </c>
      <c r="J35" s="36">
        <f>SUMIFS(СВЦЭМ!$D$33:$D$776,СВЦЭМ!$A$33:$A$776,$A35,СВЦЭМ!$B$33:$B$776,J$11)+'СЕТ СН'!$F$14+СВЦЭМ!$D$10+'СЕТ СН'!$F$5-'СЕТ СН'!$F$24</f>
        <v>3347.3103295700002</v>
      </c>
      <c r="K35" s="36">
        <f>SUMIFS(СВЦЭМ!$D$33:$D$776,СВЦЭМ!$A$33:$A$776,$A35,СВЦЭМ!$B$33:$B$776,K$11)+'СЕТ СН'!$F$14+СВЦЭМ!$D$10+'СЕТ СН'!$F$5-'СЕТ СН'!$F$24</f>
        <v>3231.4551052100001</v>
      </c>
      <c r="L35" s="36">
        <f>SUMIFS(СВЦЭМ!$D$33:$D$776,СВЦЭМ!$A$33:$A$776,$A35,СВЦЭМ!$B$33:$B$776,L$11)+'СЕТ СН'!$F$14+СВЦЭМ!$D$10+'СЕТ СН'!$F$5-'СЕТ СН'!$F$24</f>
        <v>3176.0264408200001</v>
      </c>
      <c r="M35" s="36">
        <f>SUMIFS(СВЦЭМ!$D$33:$D$776,СВЦЭМ!$A$33:$A$776,$A35,СВЦЭМ!$B$33:$B$776,M$11)+'СЕТ СН'!$F$14+СВЦЭМ!$D$10+'СЕТ СН'!$F$5-'СЕТ СН'!$F$24</f>
        <v>3167.29454111</v>
      </c>
      <c r="N35" s="36">
        <f>SUMIFS(СВЦЭМ!$D$33:$D$776,СВЦЭМ!$A$33:$A$776,$A35,СВЦЭМ!$B$33:$B$776,N$11)+'СЕТ СН'!$F$14+СВЦЭМ!$D$10+'СЕТ СН'!$F$5-'СЕТ СН'!$F$24</f>
        <v>3153.6653764500002</v>
      </c>
      <c r="O35" s="36">
        <f>SUMIFS(СВЦЭМ!$D$33:$D$776,СВЦЭМ!$A$33:$A$776,$A35,СВЦЭМ!$B$33:$B$776,O$11)+'СЕТ СН'!$F$14+СВЦЭМ!$D$10+'СЕТ СН'!$F$5-'СЕТ СН'!$F$24</f>
        <v>3138.2409090900001</v>
      </c>
      <c r="P35" s="36">
        <f>SUMIFS(СВЦЭМ!$D$33:$D$776,СВЦЭМ!$A$33:$A$776,$A35,СВЦЭМ!$B$33:$B$776,P$11)+'СЕТ СН'!$F$14+СВЦЭМ!$D$10+'СЕТ СН'!$F$5-'СЕТ СН'!$F$24</f>
        <v>3143.3109165699998</v>
      </c>
      <c r="Q35" s="36">
        <f>SUMIFS(СВЦЭМ!$D$33:$D$776,СВЦЭМ!$A$33:$A$776,$A35,СВЦЭМ!$B$33:$B$776,Q$11)+'СЕТ СН'!$F$14+СВЦЭМ!$D$10+'СЕТ СН'!$F$5-'СЕТ СН'!$F$24</f>
        <v>3145.8685296499998</v>
      </c>
      <c r="R35" s="36">
        <f>SUMIFS(СВЦЭМ!$D$33:$D$776,СВЦЭМ!$A$33:$A$776,$A35,СВЦЭМ!$B$33:$B$776,R$11)+'СЕТ СН'!$F$14+СВЦЭМ!$D$10+'СЕТ СН'!$F$5-'СЕТ СН'!$F$24</f>
        <v>3159.6329201200001</v>
      </c>
      <c r="S35" s="36">
        <f>SUMIFS(СВЦЭМ!$D$33:$D$776,СВЦЭМ!$A$33:$A$776,$A35,СВЦЭМ!$B$33:$B$776,S$11)+'СЕТ СН'!$F$14+СВЦЭМ!$D$10+'СЕТ СН'!$F$5-'СЕТ СН'!$F$24</f>
        <v>3162.4042727400001</v>
      </c>
      <c r="T35" s="36">
        <f>SUMIFS(СВЦЭМ!$D$33:$D$776,СВЦЭМ!$A$33:$A$776,$A35,СВЦЭМ!$B$33:$B$776,T$11)+'СЕТ СН'!$F$14+СВЦЭМ!$D$10+'СЕТ СН'!$F$5-'СЕТ СН'!$F$24</f>
        <v>3157.57159615</v>
      </c>
      <c r="U35" s="36">
        <f>SUMIFS(СВЦЭМ!$D$33:$D$776,СВЦЭМ!$A$33:$A$776,$A35,СВЦЭМ!$B$33:$B$776,U$11)+'СЕТ СН'!$F$14+СВЦЭМ!$D$10+'СЕТ СН'!$F$5-'СЕТ СН'!$F$24</f>
        <v>3156.6592466699999</v>
      </c>
      <c r="V35" s="36">
        <f>SUMIFS(СВЦЭМ!$D$33:$D$776,СВЦЭМ!$A$33:$A$776,$A35,СВЦЭМ!$B$33:$B$776,V$11)+'СЕТ СН'!$F$14+СВЦЭМ!$D$10+'СЕТ СН'!$F$5-'СЕТ СН'!$F$24</f>
        <v>3128.5373864399999</v>
      </c>
      <c r="W35" s="36">
        <f>SUMIFS(СВЦЭМ!$D$33:$D$776,СВЦЭМ!$A$33:$A$776,$A35,СВЦЭМ!$B$33:$B$776,W$11)+'СЕТ СН'!$F$14+СВЦЭМ!$D$10+'СЕТ СН'!$F$5-'СЕТ СН'!$F$24</f>
        <v>3130.2387059500002</v>
      </c>
      <c r="X35" s="36">
        <f>SUMIFS(СВЦЭМ!$D$33:$D$776,СВЦЭМ!$A$33:$A$776,$A35,СВЦЭМ!$B$33:$B$776,X$11)+'СЕТ СН'!$F$14+СВЦЭМ!$D$10+'СЕТ СН'!$F$5-'СЕТ СН'!$F$24</f>
        <v>3186.1099204399998</v>
      </c>
      <c r="Y35" s="36">
        <f>SUMIFS(СВЦЭМ!$D$33:$D$776,СВЦЭМ!$A$33:$A$776,$A35,СВЦЭМ!$B$33:$B$776,Y$11)+'СЕТ СН'!$F$14+СВЦЭМ!$D$10+'СЕТ СН'!$F$5-'СЕТ СН'!$F$24</f>
        <v>3292.8856043000001</v>
      </c>
    </row>
    <row r="36" spans="1:27" ht="15.75" x14ac:dyDescent="0.2">
      <c r="A36" s="35">
        <f t="shared" si="0"/>
        <v>44007</v>
      </c>
      <c r="B36" s="36">
        <f>SUMIFS(СВЦЭМ!$D$33:$D$776,СВЦЭМ!$A$33:$A$776,$A36,СВЦЭМ!$B$33:$B$776,B$11)+'СЕТ СН'!$F$14+СВЦЭМ!$D$10+'СЕТ СН'!$F$5-'СЕТ СН'!$F$24</f>
        <v>3383.0236488800001</v>
      </c>
      <c r="C36" s="36">
        <f>SUMIFS(СВЦЭМ!$D$33:$D$776,СВЦЭМ!$A$33:$A$776,$A36,СВЦЭМ!$B$33:$B$776,C$11)+'СЕТ СН'!$F$14+СВЦЭМ!$D$10+'СЕТ СН'!$F$5-'СЕТ СН'!$F$24</f>
        <v>3415.4783042899999</v>
      </c>
      <c r="D36" s="36">
        <f>SUMIFS(СВЦЭМ!$D$33:$D$776,СВЦЭМ!$A$33:$A$776,$A36,СВЦЭМ!$B$33:$B$776,D$11)+'СЕТ СН'!$F$14+СВЦЭМ!$D$10+'СЕТ СН'!$F$5-'СЕТ СН'!$F$24</f>
        <v>3433.0279734000001</v>
      </c>
      <c r="E36" s="36">
        <f>SUMIFS(СВЦЭМ!$D$33:$D$776,СВЦЭМ!$A$33:$A$776,$A36,СВЦЭМ!$B$33:$B$776,E$11)+'СЕТ СН'!$F$14+СВЦЭМ!$D$10+'СЕТ СН'!$F$5-'СЕТ СН'!$F$24</f>
        <v>3436.75069244</v>
      </c>
      <c r="F36" s="36">
        <f>SUMIFS(СВЦЭМ!$D$33:$D$776,СВЦЭМ!$A$33:$A$776,$A36,СВЦЭМ!$B$33:$B$776,F$11)+'СЕТ СН'!$F$14+СВЦЭМ!$D$10+'СЕТ СН'!$F$5-'СЕТ СН'!$F$24</f>
        <v>3436.3377820200003</v>
      </c>
      <c r="G36" s="36">
        <f>SUMIFS(СВЦЭМ!$D$33:$D$776,СВЦЭМ!$A$33:$A$776,$A36,СВЦЭМ!$B$33:$B$776,G$11)+'СЕТ СН'!$F$14+СВЦЭМ!$D$10+'СЕТ СН'!$F$5-'СЕТ СН'!$F$24</f>
        <v>3440.12093951</v>
      </c>
      <c r="H36" s="36">
        <f>SUMIFS(СВЦЭМ!$D$33:$D$776,СВЦЭМ!$A$33:$A$776,$A36,СВЦЭМ!$B$33:$B$776,H$11)+'СЕТ СН'!$F$14+СВЦЭМ!$D$10+'СЕТ СН'!$F$5-'СЕТ СН'!$F$24</f>
        <v>3423.21112386</v>
      </c>
      <c r="I36" s="36">
        <f>SUMIFS(СВЦЭМ!$D$33:$D$776,СВЦЭМ!$A$33:$A$776,$A36,СВЦЭМ!$B$33:$B$776,I$11)+'СЕТ СН'!$F$14+СВЦЭМ!$D$10+'СЕТ СН'!$F$5-'СЕТ СН'!$F$24</f>
        <v>3393.4477970600001</v>
      </c>
      <c r="J36" s="36">
        <f>SUMIFS(СВЦЭМ!$D$33:$D$776,СВЦЭМ!$A$33:$A$776,$A36,СВЦЭМ!$B$33:$B$776,J$11)+'СЕТ СН'!$F$14+СВЦЭМ!$D$10+'СЕТ СН'!$F$5-'СЕТ СН'!$F$24</f>
        <v>3348.98580971</v>
      </c>
      <c r="K36" s="36">
        <f>SUMIFS(СВЦЭМ!$D$33:$D$776,СВЦЭМ!$A$33:$A$776,$A36,СВЦЭМ!$B$33:$B$776,K$11)+'СЕТ СН'!$F$14+СВЦЭМ!$D$10+'СЕТ СН'!$F$5-'СЕТ СН'!$F$24</f>
        <v>3250.5223169999999</v>
      </c>
      <c r="L36" s="36">
        <f>SUMIFS(СВЦЭМ!$D$33:$D$776,СВЦЭМ!$A$33:$A$776,$A36,СВЦЭМ!$B$33:$B$776,L$11)+'СЕТ СН'!$F$14+СВЦЭМ!$D$10+'СЕТ СН'!$F$5-'СЕТ СН'!$F$24</f>
        <v>3179.2090371200002</v>
      </c>
      <c r="M36" s="36">
        <f>SUMIFS(СВЦЭМ!$D$33:$D$776,СВЦЭМ!$A$33:$A$776,$A36,СВЦЭМ!$B$33:$B$776,M$11)+'СЕТ СН'!$F$14+СВЦЭМ!$D$10+'СЕТ СН'!$F$5-'СЕТ СН'!$F$24</f>
        <v>3143.5419513100001</v>
      </c>
      <c r="N36" s="36">
        <f>SUMIFS(СВЦЭМ!$D$33:$D$776,СВЦЭМ!$A$33:$A$776,$A36,СВЦЭМ!$B$33:$B$776,N$11)+'СЕТ СН'!$F$14+СВЦЭМ!$D$10+'СЕТ СН'!$F$5-'СЕТ СН'!$F$24</f>
        <v>3150.2199043800001</v>
      </c>
      <c r="O36" s="36">
        <f>SUMIFS(СВЦЭМ!$D$33:$D$776,СВЦЭМ!$A$33:$A$776,$A36,СВЦЭМ!$B$33:$B$776,O$11)+'СЕТ СН'!$F$14+СВЦЭМ!$D$10+'СЕТ СН'!$F$5-'СЕТ СН'!$F$24</f>
        <v>3148.7416468199999</v>
      </c>
      <c r="P36" s="36">
        <f>SUMIFS(СВЦЭМ!$D$33:$D$776,СВЦЭМ!$A$33:$A$776,$A36,СВЦЭМ!$B$33:$B$776,P$11)+'СЕТ СН'!$F$14+СВЦЭМ!$D$10+'СЕТ СН'!$F$5-'СЕТ СН'!$F$24</f>
        <v>3153.6674837599999</v>
      </c>
      <c r="Q36" s="36">
        <f>SUMIFS(СВЦЭМ!$D$33:$D$776,СВЦЭМ!$A$33:$A$776,$A36,СВЦЭМ!$B$33:$B$776,Q$11)+'СЕТ СН'!$F$14+СВЦЭМ!$D$10+'СЕТ СН'!$F$5-'СЕТ СН'!$F$24</f>
        <v>3156.1552695700002</v>
      </c>
      <c r="R36" s="36">
        <f>SUMIFS(СВЦЭМ!$D$33:$D$776,СВЦЭМ!$A$33:$A$776,$A36,СВЦЭМ!$B$33:$B$776,R$11)+'СЕТ СН'!$F$14+СВЦЭМ!$D$10+'СЕТ СН'!$F$5-'СЕТ СН'!$F$24</f>
        <v>3156.80526478</v>
      </c>
      <c r="S36" s="36">
        <f>SUMIFS(СВЦЭМ!$D$33:$D$776,СВЦЭМ!$A$33:$A$776,$A36,СВЦЭМ!$B$33:$B$776,S$11)+'СЕТ СН'!$F$14+СВЦЭМ!$D$10+'СЕТ СН'!$F$5-'СЕТ СН'!$F$24</f>
        <v>3177.3872286199999</v>
      </c>
      <c r="T36" s="36">
        <f>SUMIFS(СВЦЭМ!$D$33:$D$776,СВЦЭМ!$A$33:$A$776,$A36,СВЦЭМ!$B$33:$B$776,T$11)+'СЕТ СН'!$F$14+СВЦЭМ!$D$10+'СЕТ СН'!$F$5-'СЕТ СН'!$F$24</f>
        <v>3175.2525939799998</v>
      </c>
      <c r="U36" s="36">
        <f>SUMIFS(СВЦЭМ!$D$33:$D$776,СВЦЭМ!$A$33:$A$776,$A36,СВЦЭМ!$B$33:$B$776,U$11)+'СЕТ СН'!$F$14+СВЦЭМ!$D$10+'СЕТ СН'!$F$5-'СЕТ СН'!$F$24</f>
        <v>3172.8587982399999</v>
      </c>
      <c r="V36" s="36">
        <f>SUMIFS(СВЦЭМ!$D$33:$D$776,СВЦЭМ!$A$33:$A$776,$A36,СВЦЭМ!$B$33:$B$776,V$11)+'СЕТ СН'!$F$14+СВЦЭМ!$D$10+'СЕТ СН'!$F$5-'СЕТ СН'!$F$24</f>
        <v>3146.2898749599999</v>
      </c>
      <c r="W36" s="36">
        <f>SUMIFS(СВЦЭМ!$D$33:$D$776,СВЦЭМ!$A$33:$A$776,$A36,СВЦЭМ!$B$33:$B$776,W$11)+'СЕТ СН'!$F$14+СВЦЭМ!$D$10+'СЕТ СН'!$F$5-'СЕТ СН'!$F$24</f>
        <v>3146.7414811200001</v>
      </c>
      <c r="X36" s="36">
        <f>SUMIFS(СВЦЭМ!$D$33:$D$776,СВЦЭМ!$A$33:$A$776,$A36,СВЦЭМ!$B$33:$B$776,X$11)+'СЕТ СН'!$F$14+СВЦЭМ!$D$10+'СЕТ СН'!$F$5-'СЕТ СН'!$F$24</f>
        <v>3214.1287225999999</v>
      </c>
      <c r="Y36" s="36">
        <f>SUMIFS(СВЦЭМ!$D$33:$D$776,СВЦЭМ!$A$33:$A$776,$A36,СВЦЭМ!$B$33:$B$776,Y$11)+'СЕТ СН'!$F$14+СВЦЭМ!$D$10+'СЕТ СН'!$F$5-'СЕТ СН'!$F$24</f>
        <v>3305.3073737200002</v>
      </c>
    </row>
    <row r="37" spans="1:27" ht="15.75" x14ac:dyDescent="0.2">
      <c r="A37" s="35">
        <f t="shared" si="0"/>
        <v>44008</v>
      </c>
      <c r="B37" s="36">
        <f>SUMIFS(СВЦЭМ!$D$33:$D$776,СВЦЭМ!$A$33:$A$776,$A37,СВЦЭМ!$B$33:$B$776,B$11)+'СЕТ СН'!$F$14+СВЦЭМ!$D$10+'СЕТ СН'!$F$5-'СЕТ СН'!$F$24</f>
        <v>3364.08214997</v>
      </c>
      <c r="C37" s="36">
        <f>SUMIFS(СВЦЭМ!$D$33:$D$776,СВЦЭМ!$A$33:$A$776,$A37,СВЦЭМ!$B$33:$B$776,C$11)+'СЕТ СН'!$F$14+СВЦЭМ!$D$10+'СЕТ СН'!$F$5-'СЕТ СН'!$F$24</f>
        <v>3393.77421082</v>
      </c>
      <c r="D37" s="36">
        <f>SUMIFS(СВЦЭМ!$D$33:$D$776,СВЦЭМ!$A$33:$A$776,$A37,СВЦЭМ!$B$33:$B$776,D$11)+'СЕТ СН'!$F$14+СВЦЭМ!$D$10+'СЕТ СН'!$F$5-'СЕТ СН'!$F$24</f>
        <v>3400.81236554</v>
      </c>
      <c r="E37" s="36">
        <f>SUMIFS(СВЦЭМ!$D$33:$D$776,СВЦЭМ!$A$33:$A$776,$A37,СВЦЭМ!$B$33:$B$776,E$11)+'СЕТ СН'!$F$14+СВЦЭМ!$D$10+'СЕТ СН'!$F$5-'СЕТ СН'!$F$24</f>
        <v>3406.4474031</v>
      </c>
      <c r="F37" s="36">
        <f>SUMIFS(СВЦЭМ!$D$33:$D$776,СВЦЭМ!$A$33:$A$776,$A37,СВЦЭМ!$B$33:$B$776,F$11)+'СЕТ СН'!$F$14+СВЦЭМ!$D$10+'СЕТ СН'!$F$5-'СЕТ СН'!$F$24</f>
        <v>3411.37404431</v>
      </c>
      <c r="G37" s="36">
        <f>SUMIFS(СВЦЭМ!$D$33:$D$776,СВЦЭМ!$A$33:$A$776,$A37,СВЦЭМ!$B$33:$B$776,G$11)+'СЕТ СН'!$F$14+СВЦЭМ!$D$10+'СЕТ СН'!$F$5-'СЕТ СН'!$F$24</f>
        <v>3408.3267774300002</v>
      </c>
      <c r="H37" s="36">
        <f>SUMIFS(СВЦЭМ!$D$33:$D$776,СВЦЭМ!$A$33:$A$776,$A37,СВЦЭМ!$B$33:$B$776,H$11)+'СЕТ СН'!$F$14+СВЦЭМ!$D$10+'СЕТ СН'!$F$5-'СЕТ СН'!$F$24</f>
        <v>3412.7223623999998</v>
      </c>
      <c r="I37" s="36">
        <f>SUMIFS(СВЦЭМ!$D$33:$D$776,СВЦЭМ!$A$33:$A$776,$A37,СВЦЭМ!$B$33:$B$776,I$11)+'СЕТ СН'!$F$14+СВЦЭМ!$D$10+'СЕТ СН'!$F$5-'СЕТ СН'!$F$24</f>
        <v>3355.1651903800002</v>
      </c>
      <c r="J37" s="36">
        <f>SUMIFS(СВЦЭМ!$D$33:$D$776,СВЦЭМ!$A$33:$A$776,$A37,СВЦЭМ!$B$33:$B$776,J$11)+'СЕТ СН'!$F$14+СВЦЭМ!$D$10+'СЕТ СН'!$F$5-'СЕТ СН'!$F$24</f>
        <v>3337.9571619399999</v>
      </c>
      <c r="K37" s="36">
        <f>SUMIFS(СВЦЭМ!$D$33:$D$776,СВЦЭМ!$A$33:$A$776,$A37,СВЦЭМ!$B$33:$B$776,K$11)+'СЕТ СН'!$F$14+СВЦЭМ!$D$10+'СЕТ СН'!$F$5-'СЕТ СН'!$F$24</f>
        <v>3245.7558301999998</v>
      </c>
      <c r="L37" s="36">
        <f>SUMIFS(СВЦЭМ!$D$33:$D$776,СВЦЭМ!$A$33:$A$776,$A37,СВЦЭМ!$B$33:$B$776,L$11)+'СЕТ СН'!$F$14+СВЦЭМ!$D$10+'СЕТ СН'!$F$5-'СЕТ СН'!$F$24</f>
        <v>3176.2873645</v>
      </c>
      <c r="M37" s="36">
        <f>SUMIFS(СВЦЭМ!$D$33:$D$776,СВЦЭМ!$A$33:$A$776,$A37,СВЦЭМ!$B$33:$B$776,M$11)+'СЕТ СН'!$F$14+СВЦЭМ!$D$10+'СЕТ СН'!$F$5-'СЕТ СН'!$F$24</f>
        <v>3173.0139831699998</v>
      </c>
      <c r="N37" s="36">
        <f>SUMIFS(СВЦЭМ!$D$33:$D$776,СВЦЭМ!$A$33:$A$776,$A37,СВЦЭМ!$B$33:$B$776,N$11)+'СЕТ СН'!$F$14+СВЦЭМ!$D$10+'СЕТ СН'!$F$5-'СЕТ СН'!$F$24</f>
        <v>3166.2952793300001</v>
      </c>
      <c r="O37" s="36">
        <f>SUMIFS(СВЦЭМ!$D$33:$D$776,СВЦЭМ!$A$33:$A$776,$A37,СВЦЭМ!$B$33:$B$776,O$11)+'СЕТ СН'!$F$14+СВЦЭМ!$D$10+'СЕТ СН'!$F$5-'СЕТ СН'!$F$24</f>
        <v>3168.4860463099999</v>
      </c>
      <c r="P37" s="36">
        <f>SUMIFS(СВЦЭМ!$D$33:$D$776,СВЦЭМ!$A$33:$A$776,$A37,СВЦЭМ!$B$33:$B$776,P$11)+'СЕТ СН'!$F$14+СВЦЭМ!$D$10+'СЕТ СН'!$F$5-'СЕТ СН'!$F$24</f>
        <v>3194.7970934800001</v>
      </c>
      <c r="Q37" s="36">
        <f>SUMIFS(СВЦЭМ!$D$33:$D$776,СВЦЭМ!$A$33:$A$776,$A37,СВЦЭМ!$B$33:$B$776,Q$11)+'СЕТ СН'!$F$14+СВЦЭМ!$D$10+'СЕТ СН'!$F$5-'СЕТ СН'!$F$24</f>
        <v>3201.10465952</v>
      </c>
      <c r="R37" s="36">
        <f>SUMIFS(СВЦЭМ!$D$33:$D$776,СВЦЭМ!$A$33:$A$776,$A37,СВЦЭМ!$B$33:$B$776,R$11)+'СЕТ СН'!$F$14+СВЦЭМ!$D$10+'СЕТ СН'!$F$5-'СЕТ СН'!$F$24</f>
        <v>3179.6710900600001</v>
      </c>
      <c r="S37" s="36">
        <f>SUMIFS(СВЦЭМ!$D$33:$D$776,СВЦЭМ!$A$33:$A$776,$A37,СВЦЭМ!$B$33:$B$776,S$11)+'СЕТ СН'!$F$14+СВЦЭМ!$D$10+'СЕТ СН'!$F$5-'СЕТ СН'!$F$24</f>
        <v>3182.5442017099999</v>
      </c>
      <c r="T37" s="36">
        <f>SUMIFS(СВЦЭМ!$D$33:$D$776,СВЦЭМ!$A$33:$A$776,$A37,СВЦЭМ!$B$33:$B$776,T$11)+'СЕТ СН'!$F$14+СВЦЭМ!$D$10+'СЕТ СН'!$F$5-'СЕТ СН'!$F$24</f>
        <v>3205.7862619500002</v>
      </c>
      <c r="U37" s="36">
        <f>SUMIFS(СВЦЭМ!$D$33:$D$776,СВЦЭМ!$A$33:$A$776,$A37,СВЦЭМ!$B$33:$B$776,U$11)+'СЕТ СН'!$F$14+СВЦЭМ!$D$10+'СЕТ СН'!$F$5-'СЕТ СН'!$F$24</f>
        <v>3206.0970305999999</v>
      </c>
      <c r="V37" s="36">
        <f>SUMIFS(СВЦЭМ!$D$33:$D$776,СВЦЭМ!$A$33:$A$776,$A37,СВЦЭМ!$B$33:$B$776,V$11)+'СЕТ СН'!$F$14+СВЦЭМ!$D$10+'СЕТ СН'!$F$5-'СЕТ СН'!$F$24</f>
        <v>3175.48673027</v>
      </c>
      <c r="W37" s="36">
        <f>SUMIFS(СВЦЭМ!$D$33:$D$776,СВЦЭМ!$A$33:$A$776,$A37,СВЦЭМ!$B$33:$B$776,W$11)+'СЕТ СН'!$F$14+СВЦЭМ!$D$10+'СЕТ СН'!$F$5-'СЕТ СН'!$F$24</f>
        <v>3149.7242513700003</v>
      </c>
      <c r="X37" s="36">
        <f>SUMIFS(СВЦЭМ!$D$33:$D$776,СВЦЭМ!$A$33:$A$776,$A37,СВЦЭМ!$B$33:$B$776,X$11)+'СЕТ СН'!$F$14+СВЦЭМ!$D$10+'СЕТ СН'!$F$5-'СЕТ СН'!$F$24</f>
        <v>3189.5775306099999</v>
      </c>
      <c r="Y37" s="36">
        <f>SUMIFS(СВЦЭМ!$D$33:$D$776,СВЦЭМ!$A$33:$A$776,$A37,СВЦЭМ!$B$33:$B$776,Y$11)+'СЕТ СН'!$F$14+СВЦЭМ!$D$10+'СЕТ СН'!$F$5-'СЕТ СН'!$F$24</f>
        <v>3270.0587503300003</v>
      </c>
    </row>
    <row r="38" spans="1:27" ht="15.75" x14ac:dyDescent="0.2">
      <c r="A38" s="35">
        <f t="shared" si="0"/>
        <v>44009</v>
      </c>
      <c r="B38" s="36">
        <f>SUMIFS(СВЦЭМ!$D$33:$D$776,СВЦЭМ!$A$33:$A$776,$A38,СВЦЭМ!$B$33:$B$776,B$11)+'СЕТ СН'!$F$14+СВЦЭМ!$D$10+'СЕТ СН'!$F$5-'СЕТ СН'!$F$24</f>
        <v>3343.46023629</v>
      </c>
      <c r="C38" s="36">
        <f>SUMIFS(СВЦЭМ!$D$33:$D$776,СВЦЭМ!$A$33:$A$776,$A38,СВЦЭМ!$B$33:$B$776,C$11)+'СЕТ СН'!$F$14+СВЦЭМ!$D$10+'СЕТ СН'!$F$5-'СЕТ СН'!$F$24</f>
        <v>3333.8363095700001</v>
      </c>
      <c r="D38" s="36">
        <f>SUMIFS(СВЦЭМ!$D$33:$D$776,СВЦЭМ!$A$33:$A$776,$A38,СВЦЭМ!$B$33:$B$776,D$11)+'СЕТ СН'!$F$14+СВЦЭМ!$D$10+'СЕТ СН'!$F$5-'СЕТ СН'!$F$24</f>
        <v>3330.8589885299998</v>
      </c>
      <c r="E38" s="36">
        <f>SUMIFS(СВЦЭМ!$D$33:$D$776,СВЦЭМ!$A$33:$A$776,$A38,СВЦЭМ!$B$33:$B$776,E$11)+'СЕТ СН'!$F$14+СВЦЭМ!$D$10+'СЕТ СН'!$F$5-'СЕТ СН'!$F$24</f>
        <v>3331.5936615000001</v>
      </c>
      <c r="F38" s="36">
        <f>SUMIFS(СВЦЭМ!$D$33:$D$776,СВЦЭМ!$A$33:$A$776,$A38,СВЦЭМ!$B$33:$B$776,F$11)+'СЕТ СН'!$F$14+СВЦЭМ!$D$10+'СЕТ СН'!$F$5-'СЕТ СН'!$F$24</f>
        <v>3327.0074510200002</v>
      </c>
      <c r="G38" s="36">
        <f>SUMIFS(СВЦЭМ!$D$33:$D$776,СВЦЭМ!$A$33:$A$776,$A38,СВЦЭМ!$B$33:$B$776,G$11)+'СЕТ СН'!$F$14+СВЦЭМ!$D$10+'СЕТ СН'!$F$5-'СЕТ СН'!$F$24</f>
        <v>3325.11371233</v>
      </c>
      <c r="H38" s="36">
        <f>SUMIFS(СВЦЭМ!$D$33:$D$776,СВЦЭМ!$A$33:$A$776,$A38,СВЦЭМ!$B$33:$B$776,H$11)+'СЕТ СН'!$F$14+СВЦЭМ!$D$10+'СЕТ СН'!$F$5-'СЕТ СН'!$F$24</f>
        <v>3325.3492760999998</v>
      </c>
      <c r="I38" s="36">
        <f>SUMIFS(СВЦЭМ!$D$33:$D$776,СВЦЭМ!$A$33:$A$776,$A38,СВЦЭМ!$B$33:$B$776,I$11)+'СЕТ СН'!$F$14+СВЦЭМ!$D$10+'СЕТ СН'!$F$5-'СЕТ СН'!$F$24</f>
        <v>3322.2060161999998</v>
      </c>
      <c r="J38" s="36">
        <f>SUMIFS(СВЦЭМ!$D$33:$D$776,СВЦЭМ!$A$33:$A$776,$A38,СВЦЭМ!$B$33:$B$776,J$11)+'СЕТ СН'!$F$14+СВЦЭМ!$D$10+'СЕТ СН'!$F$5-'СЕТ СН'!$F$24</f>
        <v>3318.5381231900001</v>
      </c>
      <c r="K38" s="36">
        <f>SUMIFS(СВЦЭМ!$D$33:$D$776,СВЦЭМ!$A$33:$A$776,$A38,СВЦЭМ!$B$33:$B$776,K$11)+'СЕТ СН'!$F$14+СВЦЭМ!$D$10+'СЕТ СН'!$F$5-'СЕТ СН'!$F$24</f>
        <v>3221.7420102000001</v>
      </c>
      <c r="L38" s="36">
        <f>SUMIFS(СВЦЭМ!$D$33:$D$776,СВЦЭМ!$A$33:$A$776,$A38,СВЦЭМ!$B$33:$B$776,L$11)+'СЕТ СН'!$F$14+СВЦЭМ!$D$10+'СЕТ СН'!$F$5-'СЕТ СН'!$F$24</f>
        <v>3147.4314935100001</v>
      </c>
      <c r="M38" s="36">
        <f>SUMIFS(СВЦЭМ!$D$33:$D$776,СВЦЭМ!$A$33:$A$776,$A38,СВЦЭМ!$B$33:$B$776,M$11)+'СЕТ СН'!$F$14+СВЦЭМ!$D$10+'СЕТ СН'!$F$5-'СЕТ СН'!$F$24</f>
        <v>3137.27059672</v>
      </c>
      <c r="N38" s="36">
        <f>SUMIFS(СВЦЭМ!$D$33:$D$776,СВЦЭМ!$A$33:$A$776,$A38,СВЦЭМ!$B$33:$B$776,N$11)+'СЕТ СН'!$F$14+СВЦЭМ!$D$10+'СЕТ СН'!$F$5-'СЕТ СН'!$F$24</f>
        <v>3145.8837842600001</v>
      </c>
      <c r="O38" s="36">
        <f>SUMIFS(СВЦЭМ!$D$33:$D$776,СВЦЭМ!$A$33:$A$776,$A38,СВЦЭМ!$B$33:$B$776,O$11)+'СЕТ СН'!$F$14+СВЦЭМ!$D$10+'СЕТ СН'!$F$5-'СЕТ СН'!$F$24</f>
        <v>3153.4303113599999</v>
      </c>
      <c r="P38" s="36">
        <f>SUMIFS(СВЦЭМ!$D$33:$D$776,СВЦЭМ!$A$33:$A$776,$A38,СВЦЭМ!$B$33:$B$776,P$11)+'СЕТ СН'!$F$14+СВЦЭМ!$D$10+'СЕТ СН'!$F$5-'СЕТ СН'!$F$24</f>
        <v>3161.7578842299999</v>
      </c>
      <c r="Q38" s="36">
        <f>SUMIFS(СВЦЭМ!$D$33:$D$776,СВЦЭМ!$A$33:$A$776,$A38,СВЦЭМ!$B$33:$B$776,Q$11)+'СЕТ СН'!$F$14+СВЦЭМ!$D$10+'СЕТ СН'!$F$5-'СЕТ СН'!$F$24</f>
        <v>3170.05740406</v>
      </c>
      <c r="R38" s="36">
        <f>SUMIFS(СВЦЭМ!$D$33:$D$776,СВЦЭМ!$A$33:$A$776,$A38,СВЦЭМ!$B$33:$B$776,R$11)+'СЕТ СН'!$F$14+СВЦЭМ!$D$10+'СЕТ СН'!$F$5-'СЕТ СН'!$F$24</f>
        <v>3147.7504257000001</v>
      </c>
      <c r="S38" s="36">
        <f>SUMIFS(СВЦЭМ!$D$33:$D$776,СВЦЭМ!$A$33:$A$776,$A38,СВЦЭМ!$B$33:$B$776,S$11)+'СЕТ СН'!$F$14+СВЦЭМ!$D$10+'СЕТ СН'!$F$5-'СЕТ СН'!$F$24</f>
        <v>3155.64353807</v>
      </c>
      <c r="T38" s="36">
        <f>SUMIFS(СВЦЭМ!$D$33:$D$776,СВЦЭМ!$A$33:$A$776,$A38,СВЦЭМ!$B$33:$B$776,T$11)+'СЕТ СН'!$F$14+СВЦЭМ!$D$10+'СЕТ СН'!$F$5-'СЕТ СН'!$F$24</f>
        <v>3174.6769281699999</v>
      </c>
      <c r="U38" s="36">
        <f>SUMIFS(СВЦЭМ!$D$33:$D$776,СВЦЭМ!$A$33:$A$776,$A38,СВЦЭМ!$B$33:$B$776,U$11)+'СЕТ СН'!$F$14+СВЦЭМ!$D$10+'СЕТ СН'!$F$5-'СЕТ СН'!$F$24</f>
        <v>3162.5799964299999</v>
      </c>
      <c r="V38" s="36">
        <f>SUMIFS(СВЦЭМ!$D$33:$D$776,СВЦЭМ!$A$33:$A$776,$A38,СВЦЭМ!$B$33:$B$776,V$11)+'СЕТ СН'!$F$14+СВЦЭМ!$D$10+'СЕТ СН'!$F$5-'СЕТ СН'!$F$24</f>
        <v>3149.83952262</v>
      </c>
      <c r="W38" s="36">
        <f>SUMIFS(СВЦЭМ!$D$33:$D$776,СВЦЭМ!$A$33:$A$776,$A38,СВЦЭМ!$B$33:$B$776,W$11)+'СЕТ СН'!$F$14+СВЦЭМ!$D$10+'СЕТ СН'!$F$5-'СЕТ СН'!$F$24</f>
        <v>3119.8183601700002</v>
      </c>
      <c r="X38" s="36">
        <f>SUMIFS(СВЦЭМ!$D$33:$D$776,СВЦЭМ!$A$33:$A$776,$A38,СВЦЭМ!$B$33:$B$776,X$11)+'СЕТ СН'!$F$14+СВЦЭМ!$D$10+'СЕТ СН'!$F$5-'СЕТ СН'!$F$24</f>
        <v>3146.3201207500001</v>
      </c>
      <c r="Y38" s="36">
        <f>SUMIFS(СВЦЭМ!$D$33:$D$776,СВЦЭМ!$A$33:$A$776,$A38,СВЦЭМ!$B$33:$B$776,Y$11)+'СЕТ СН'!$F$14+СВЦЭМ!$D$10+'СЕТ СН'!$F$5-'СЕТ СН'!$F$24</f>
        <v>3240.3793528800002</v>
      </c>
    </row>
    <row r="39" spans="1:27" ht="15.75" x14ac:dyDescent="0.2">
      <c r="A39" s="35">
        <f t="shared" si="0"/>
        <v>44010</v>
      </c>
      <c r="B39" s="36">
        <f>SUMIFS(СВЦЭМ!$D$33:$D$776,СВЦЭМ!$A$33:$A$776,$A39,СВЦЭМ!$B$33:$B$776,B$11)+'СЕТ СН'!$F$14+СВЦЭМ!$D$10+'СЕТ СН'!$F$5-'СЕТ СН'!$F$24</f>
        <v>3315.2299673100001</v>
      </c>
      <c r="C39" s="36">
        <f>SUMIFS(СВЦЭМ!$D$33:$D$776,СВЦЭМ!$A$33:$A$776,$A39,СВЦЭМ!$B$33:$B$776,C$11)+'СЕТ СН'!$F$14+СВЦЭМ!$D$10+'СЕТ СН'!$F$5-'СЕТ СН'!$F$24</f>
        <v>3300.2041800799998</v>
      </c>
      <c r="D39" s="36">
        <f>SUMIFS(СВЦЭМ!$D$33:$D$776,СВЦЭМ!$A$33:$A$776,$A39,СВЦЭМ!$B$33:$B$776,D$11)+'СЕТ СН'!$F$14+СВЦЭМ!$D$10+'СЕТ СН'!$F$5-'СЕТ СН'!$F$24</f>
        <v>3281.9928517500002</v>
      </c>
      <c r="E39" s="36">
        <f>SUMIFS(СВЦЭМ!$D$33:$D$776,СВЦЭМ!$A$33:$A$776,$A39,СВЦЭМ!$B$33:$B$776,E$11)+'СЕТ СН'!$F$14+СВЦЭМ!$D$10+'СЕТ СН'!$F$5-'СЕТ СН'!$F$24</f>
        <v>3282.7157336600003</v>
      </c>
      <c r="F39" s="36">
        <f>SUMIFS(СВЦЭМ!$D$33:$D$776,СВЦЭМ!$A$33:$A$776,$A39,СВЦЭМ!$B$33:$B$776,F$11)+'СЕТ СН'!$F$14+СВЦЭМ!$D$10+'СЕТ СН'!$F$5-'СЕТ СН'!$F$24</f>
        <v>3281.09438619</v>
      </c>
      <c r="G39" s="36">
        <f>SUMIFS(СВЦЭМ!$D$33:$D$776,СВЦЭМ!$A$33:$A$776,$A39,СВЦЭМ!$B$33:$B$776,G$11)+'СЕТ СН'!$F$14+СВЦЭМ!$D$10+'СЕТ СН'!$F$5-'СЕТ СН'!$F$24</f>
        <v>3288.9945840099999</v>
      </c>
      <c r="H39" s="36">
        <f>SUMIFS(СВЦЭМ!$D$33:$D$776,СВЦЭМ!$A$33:$A$776,$A39,СВЦЭМ!$B$33:$B$776,H$11)+'СЕТ СН'!$F$14+СВЦЭМ!$D$10+'СЕТ СН'!$F$5-'СЕТ СН'!$F$24</f>
        <v>3289.7660033399998</v>
      </c>
      <c r="I39" s="36">
        <f>SUMIFS(СВЦЭМ!$D$33:$D$776,СВЦЭМ!$A$33:$A$776,$A39,СВЦЭМ!$B$33:$B$776,I$11)+'СЕТ СН'!$F$14+СВЦЭМ!$D$10+'СЕТ СН'!$F$5-'СЕТ СН'!$F$24</f>
        <v>3301.6472770300002</v>
      </c>
      <c r="J39" s="36">
        <f>SUMIFS(СВЦЭМ!$D$33:$D$776,СВЦЭМ!$A$33:$A$776,$A39,СВЦЭМ!$B$33:$B$776,J$11)+'СЕТ СН'!$F$14+СВЦЭМ!$D$10+'СЕТ СН'!$F$5-'СЕТ СН'!$F$24</f>
        <v>3298.08283192</v>
      </c>
      <c r="K39" s="36">
        <f>SUMIFS(СВЦЭМ!$D$33:$D$776,СВЦЭМ!$A$33:$A$776,$A39,СВЦЭМ!$B$33:$B$776,K$11)+'СЕТ СН'!$F$14+СВЦЭМ!$D$10+'СЕТ СН'!$F$5-'СЕТ СН'!$F$24</f>
        <v>3229.0312749899999</v>
      </c>
      <c r="L39" s="36">
        <f>SUMIFS(СВЦЭМ!$D$33:$D$776,СВЦЭМ!$A$33:$A$776,$A39,СВЦЭМ!$B$33:$B$776,L$11)+'СЕТ СН'!$F$14+СВЦЭМ!$D$10+'СЕТ СН'!$F$5-'СЕТ СН'!$F$24</f>
        <v>3152.9205493499999</v>
      </c>
      <c r="M39" s="36">
        <f>SUMIFS(СВЦЭМ!$D$33:$D$776,СВЦЭМ!$A$33:$A$776,$A39,СВЦЭМ!$B$33:$B$776,M$11)+'СЕТ СН'!$F$14+СВЦЭМ!$D$10+'СЕТ СН'!$F$5-'СЕТ СН'!$F$24</f>
        <v>3124.8754116</v>
      </c>
      <c r="N39" s="36">
        <f>SUMIFS(СВЦЭМ!$D$33:$D$776,СВЦЭМ!$A$33:$A$776,$A39,СВЦЭМ!$B$33:$B$776,N$11)+'СЕТ СН'!$F$14+СВЦЭМ!$D$10+'СЕТ СН'!$F$5-'СЕТ СН'!$F$24</f>
        <v>3138.4498130800002</v>
      </c>
      <c r="O39" s="36">
        <f>SUMIFS(СВЦЭМ!$D$33:$D$776,СВЦЭМ!$A$33:$A$776,$A39,СВЦЭМ!$B$33:$B$776,O$11)+'СЕТ СН'!$F$14+СВЦЭМ!$D$10+'СЕТ СН'!$F$5-'СЕТ СН'!$F$24</f>
        <v>3157.00786797</v>
      </c>
      <c r="P39" s="36">
        <f>SUMIFS(СВЦЭМ!$D$33:$D$776,СВЦЭМ!$A$33:$A$776,$A39,СВЦЭМ!$B$33:$B$776,P$11)+'СЕТ СН'!$F$14+СВЦЭМ!$D$10+'СЕТ СН'!$F$5-'СЕТ СН'!$F$24</f>
        <v>3142.7979283899999</v>
      </c>
      <c r="Q39" s="36">
        <f>SUMIFS(СВЦЭМ!$D$33:$D$776,СВЦЭМ!$A$33:$A$776,$A39,СВЦЭМ!$B$33:$B$776,Q$11)+'СЕТ СН'!$F$14+СВЦЭМ!$D$10+'СЕТ СН'!$F$5-'СЕТ СН'!$F$24</f>
        <v>3147.0853512799999</v>
      </c>
      <c r="R39" s="36">
        <f>SUMIFS(СВЦЭМ!$D$33:$D$776,СВЦЭМ!$A$33:$A$776,$A39,СВЦЭМ!$B$33:$B$776,R$11)+'СЕТ СН'!$F$14+СВЦЭМ!$D$10+'СЕТ СН'!$F$5-'СЕТ СН'!$F$24</f>
        <v>3162.3849183500001</v>
      </c>
      <c r="S39" s="36">
        <f>SUMIFS(СВЦЭМ!$D$33:$D$776,СВЦЭМ!$A$33:$A$776,$A39,СВЦЭМ!$B$33:$B$776,S$11)+'СЕТ СН'!$F$14+СВЦЭМ!$D$10+'СЕТ СН'!$F$5-'СЕТ СН'!$F$24</f>
        <v>3165.4387844600001</v>
      </c>
      <c r="T39" s="36">
        <f>SUMIFS(СВЦЭМ!$D$33:$D$776,СВЦЭМ!$A$33:$A$776,$A39,СВЦЭМ!$B$33:$B$776,T$11)+'СЕТ СН'!$F$14+СВЦЭМ!$D$10+'СЕТ СН'!$F$5-'СЕТ СН'!$F$24</f>
        <v>3159.1331824200001</v>
      </c>
      <c r="U39" s="36">
        <f>SUMIFS(СВЦЭМ!$D$33:$D$776,СВЦЭМ!$A$33:$A$776,$A39,СВЦЭМ!$B$33:$B$776,U$11)+'СЕТ СН'!$F$14+СВЦЭМ!$D$10+'СЕТ СН'!$F$5-'СЕТ СН'!$F$24</f>
        <v>3146.8136561700003</v>
      </c>
      <c r="V39" s="36">
        <f>SUMIFS(СВЦЭМ!$D$33:$D$776,СВЦЭМ!$A$33:$A$776,$A39,СВЦЭМ!$B$33:$B$776,V$11)+'СЕТ СН'!$F$14+СВЦЭМ!$D$10+'СЕТ СН'!$F$5-'СЕТ СН'!$F$24</f>
        <v>3146.1080528100001</v>
      </c>
      <c r="W39" s="36">
        <f>SUMIFS(СВЦЭМ!$D$33:$D$776,СВЦЭМ!$A$33:$A$776,$A39,СВЦЭМ!$B$33:$B$776,W$11)+'СЕТ СН'!$F$14+СВЦЭМ!$D$10+'СЕТ СН'!$F$5-'СЕТ СН'!$F$24</f>
        <v>3127.5639700699999</v>
      </c>
      <c r="X39" s="36">
        <f>SUMIFS(СВЦЭМ!$D$33:$D$776,СВЦЭМ!$A$33:$A$776,$A39,СВЦЭМ!$B$33:$B$776,X$11)+'СЕТ СН'!$F$14+СВЦЭМ!$D$10+'СЕТ СН'!$F$5-'СЕТ СН'!$F$24</f>
        <v>3161.2518158399998</v>
      </c>
      <c r="Y39" s="36">
        <f>SUMIFS(СВЦЭМ!$D$33:$D$776,СВЦЭМ!$A$33:$A$776,$A39,СВЦЭМ!$B$33:$B$776,Y$11)+'СЕТ СН'!$F$14+СВЦЭМ!$D$10+'СЕТ СН'!$F$5-'СЕТ СН'!$F$24</f>
        <v>3231.83250985</v>
      </c>
    </row>
    <row r="40" spans="1:27" ht="15.75" x14ac:dyDescent="0.2">
      <c r="A40" s="35">
        <f t="shared" si="0"/>
        <v>44011</v>
      </c>
      <c r="B40" s="36">
        <f>SUMIFS(СВЦЭМ!$D$33:$D$776,СВЦЭМ!$A$33:$A$776,$A40,СВЦЭМ!$B$33:$B$776,B$11)+'СЕТ СН'!$F$14+СВЦЭМ!$D$10+'СЕТ СН'!$F$5-'СЕТ СН'!$F$24</f>
        <v>3391.7991160400002</v>
      </c>
      <c r="C40" s="36">
        <f>SUMIFS(СВЦЭМ!$D$33:$D$776,СВЦЭМ!$A$33:$A$776,$A40,СВЦЭМ!$B$33:$B$776,C$11)+'СЕТ СН'!$F$14+СВЦЭМ!$D$10+'СЕТ СН'!$F$5-'СЕТ СН'!$F$24</f>
        <v>3387.1150785</v>
      </c>
      <c r="D40" s="36">
        <f>SUMIFS(СВЦЭМ!$D$33:$D$776,СВЦЭМ!$A$33:$A$776,$A40,СВЦЭМ!$B$33:$B$776,D$11)+'СЕТ СН'!$F$14+СВЦЭМ!$D$10+'СЕТ СН'!$F$5-'СЕТ СН'!$F$24</f>
        <v>3371.6892105699999</v>
      </c>
      <c r="E40" s="36">
        <f>SUMIFS(СВЦЭМ!$D$33:$D$776,СВЦЭМ!$A$33:$A$776,$A40,СВЦЭМ!$B$33:$B$776,E$11)+'СЕТ СН'!$F$14+СВЦЭМ!$D$10+'СЕТ СН'!$F$5-'СЕТ СН'!$F$24</f>
        <v>3365.8510911600001</v>
      </c>
      <c r="F40" s="36">
        <f>SUMIFS(СВЦЭМ!$D$33:$D$776,СВЦЭМ!$A$33:$A$776,$A40,СВЦЭМ!$B$33:$B$776,F$11)+'СЕТ СН'!$F$14+СВЦЭМ!$D$10+'СЕТ СН'!$F$5-'СЕТ СН'!$F$24</f>
        <v>3353.3138331999999</v>
      </c>
      <c r="G40" s="36">
        <f>SUMIFS(СВЦЭМ!$D$33:$D$776,СВЦЭМ!$A$33:$A$776,$A40,СВЦЭМ!$B$33:$B$776,G$11)+'СЕТ СН'!$F$14+СВЦЭМ!$D$10+'СЕТ СН'!$F$5-'СЕТ СН'!$F$24</f>
        <v>3363.6296979600002</v>
      </c>
      <c r="H40" s="36">
        <f>SUMIFS(СВЦЭМ!$D$33:$D$776,СВЦЭМ!$A$33:$A$776,$A40,СВЦЭМ!$B$33:$B$776,H$11)+'СЕТ СН'!$F$14+СВЦЭМ!$D$10+'СЕТ СН'!$F$5-'СЕТ СН'!$F$24</f>
        <v>3384.4386807999999</v>
      </c>
      <c r="I40" s="36">
        <f>SUMIFS(СВЦЭМ!$D$33:$D$776,СВЦЭМ!$A$33:$A$776,$A40,СВЦЭМ!$B$33:$B$776,I$11)+'СЕТ СН'!$F$14+СВЦЭМ!$D$10+'СЕТ СН'!$F$5-'СЕТ СН'!$F$24</f>
        <v>3402.7021000899999</v>
      </c>
      <c r="J40" s="36">
        <f>SUMIFS(СВЦЭМ!$D$33:$D$776,СВЦЭМ!$A$33:$A$776,$A40,СВЦЭМ!$B$33:$B$776,J$11)+'СЕТ СН'!$F$14+СВЦЭМ!$D$10+'СЕТ СН'!$F$5-'СЕТ СН'!$F$24</f>
        <v>3350.24836547</v>
      </c>
      <c r="K40" s="36">
        <f>SUMIFS(СВЦЭМ!$D$33:$D$776,СВЦЭМ!$A$33:$A$776,$A40,СВЦЭМ!$B$33:$B$776,K$11)+'СЕТ СН'!$F$14+СВЦЭМ!$D$10+'СЕТ СН'!$F$5-'СЕТ СН'!$F$24</f>
        <v>3220.0651670100001</v>
      </c>
      <c r="L40" s="36">
        <f>SUMIFS(СВЦЭМ!$D$33:$D$776,СВЦЭМ!$A$33:$A$776,$A40,СВЦЭМ!$B$33:$B$776,L$11)+'СЕТ СН'!$F$14+СВЦЭМ!$D$10+'СЕТ СН'!$F$5-'СЕТ СН'!$F$24</f>
        <v>3112.3706633100001</v>
      </c>
      <c r="M40" s="36">
        <f>SUMIFS(СВЦЭМ!$D$33:$D$776,СВЦЭМ!$A$33:$A$776,$A40,СВЦЭМ!$B$33:$B$776,M$11)+'СЕТ СН'!$F$14+СВЦЭМ!$D$10+'СЕТ СН'!$F$5-'СЕТ СН'!$F$24</f>
        <v>3097.6323094999998</v>
      </c>
      <c r="N40" s="36">
        <f>SUMIFS(СВЦЭМ!$D$33:$D$776,СВЦЭМ!$A$33:$A$776,$A40,СВЦЭМ!$B$33:$B$776,N$11)+'СЕТ СН'!$F$14+СВЦЭМ!$D$10+'СЕТ СН'!$F$5-'СЕТ СН'!$F$24</f>
        <v>3121.35415057</v>
      </c>
      <c r="O40" s="36">
        <f>SUMIFS(СВЦЭМ!$D$33:$D$776,СВЦЭМ!$A$33:$A$776,$A40,СВЦЭМ!$B$33:$B$776,O$11)+'СЕТ СН'!$F$14+СВЦЭМ!$D$10+'СЕТ СН'!$F$5-'СЕТ СН'!$F$24</f>
        <v>3139.4442027499999</v>
      </c>
      <c r="P40" s="36">
        <f>SUMIFS(СВЦЭМ!$D$33:$D$776,СВЦЭМ!$A$33:$A$776,$A40,СВЦЭМ!$B$33:$B$776,P$11)+'СЕТ СН'!$F$14+СВЦЭМ!$D$10+'СЕТ СН'!$F$5-'СЕТ СН'!$F$24</f>
        <v>3128.8501628499998</v>
      </c>
      <c r="Q40" s="36">
        <f>SUMIFS(СВЦЭМ!$D$33:$D$776,СВЦЭМ!$A$33:$A$776,$A40,СВЦЭМ!$B$33:$B$776,Q$11)+'СЕТ СН'!$F$14+СВЦЭМ!$D$10+'СЕТ СН'!$F$5-'СЕТ СН'!$F$24</f>
        <v>3130.4502522000003</v>
      </c>
      <c r="R40" s="36">
        <f>SUMIFS(СВЦЭМ!$D$33:$D$776,СВЦЭМ!$A$33:$A$776,$A40,СВЦЭМ!$B$33:$B$776,R$11)+'СЕТ СН'!$F$14+СВЦЭМ!$D$10+'СЕТ СН'!$F$5-'СЕТ СН'!$F$24</f>
        <v>3150.7570991699999</v>
      </c>
      <c r="S40" s="36">
        <f>SUMIFS(СВЦЭМ!$D$33:$D$776,СВЦЭМ!$A$33:$A$776,$A40,СВЦЭМ!$B$33:$B$776,S$11)+'СЕТ СН'!$F$14+СВЦЭМ!$D$10+'СЕТ СН'!$F$5-'СЕТ СН'!$F$24</f>
        <v>3149.4321603799999</v>
      </c>
      <c r="T40" s="36">
        <f>SUMIFS(СВЦЭМ!$D$33:$D$776,СВЦЭМ!$A$33:$A$776,$A40,СВЦЭМ!$B$33:$B$776,T$11)+'СЕТ СН'!$F$14+СВЦЭМ!$D$10+'СЕТ СН'!$F$5-'СЕТ СН'!$F$24</f>
        <v>3159.6909184699998</v>
      </c>
      <c r="U40" s="36">
        <f>SUMIFS(СВЦЭМ!$D$33:$D$776,СВЦЭМ!$A$33:$A$776,$A40,СВЦЭМ!$B$33:$B$776,U$11)+'СЕТ СН'!$F$14+СВЦЭМ!$D$10+'СЕТ СН'!$F$5-'СЕТ СН'!$F$24</f>
        <v>3183.7479483900001</v>
      </c>
      <c r="V40" s="36">
        <f>SUMIFS(СВЦЭМ!$D$33:$D$776,СВЦЭМ!$A$33:$A$776,$A40,СВЦЭМ!$B$33:$B$776,V$11)+'СЕТ СН'!$F$14+СВЦЭМ!$D$10+'СЕТ СН'!$F$5-'СЕТ СН'!$F$24</f>
        <v>3189.16086864</v>
      </c>
      <c r="W40" s="36">
        <f>SUMIFS(СВЦЭМ!$D$33:$D$776,СВЦЭМ!$A$33:$A$776,$A40,СВЦЭМ!$B$33:$B$776,W$11)+'СЕТ СН'!$F$14+СВЦЭМ!$D$10+'СЕТ СН'!$F$5-'СЕТ СН'!$F$24</f>
        <v>3162.65799333</v>
      </c>
      <c r="X40" s="36">
        <f>SUMIFS(СВЦЭМ!$D$33:$D$776,СВЦЭМ!$A$33:$A$776,$A40,СВЦЭМ!$B$33:$B$776,X$11)+'СЕТ СН'!$F$14+СВЦЭМ!$D$10+'СЕТ СН'!$F$5-'СЕТ СН'!$F$24</f>
        <v>3152.7403376000002</v>
      </c>
      <c r="Y40" s="36">
        <f>SUMIFS(СВЦЭМ!$D$33:$D$776,СВЦЭМ!$A$33:$A$776,$A40,СВЦЭМ!$B$33:$B$776,Y$11)+'СЕТ СН'!$F$14+СВЦЭМ!$D$10+'СЕТ СН'!$F$5-'СЕТ СН'!$F$24</f>
        <v>3273.7450004500001</v>
      </c>
    </row>
    <row r="41" spans="1:27" ht="15.75" x14ac:dyDescent="0.2">
      <c r="A41" s="35">
        <f t="shared" si="0"/>
        <v>44012</v>
      </c>
      <c r="B41" s="36">
        <f>SUMIFS(СВЦЭМ!$D$33:$D$776,СВЦЭМ!$A$33:$A$776,$A41,СВЦЭМ!$B$33:$B$776,B$11)+'СЕТ СН'!$F$14+СВЦЭМ!$D$10+'СЕТ СН'!$F$5-'СЕТ СН'!$F$24</f>
        <v>3390.0219930499998</v>
      </c>
      <c r="C41" s="36">
        <f>SUMIFS(СВЦЭМ!$D$33:$D$776,СВЦЭМ!$A$33:$A$776,$A41,СВЦЭМ!$B$33:$B$776,C$11)+'СЕТ СН'!$F$14+СВЦЭМ!$D$10+'СЕТ СН'!$F$5-'СЕТ СН'!$F$24</f>
        <v>3362.8480483100002</v>
      </c>
      <c r="D41" s="36">
        <f>SUMIFS(СВЦЭМ!$D$33:$D$776,СВЦЭМ!$A$33:$A$776,$A41,СВЦЭМ!$B$33:$B$776,D$11)+'СЕТ СН'!$F$14+СВЦЭМ!$D$10+'СЕТ СН'!$F$5-'СЕТ СН'!$F$24</f>
        <v>3347.4262843000001</v>
      </c>
      <c r="E41" s="36">
        <f>SUMIFS(СВЦЭМ!$D$33:$D$776,СВЦЭМ!$A$33:$A$776,$A41,СВЦЭМ!$B$33:$B$776,E$11)+'СЕТ СН'!$F$14+СВЦЭМ!$D$10+'СЕТ СН'!$F$5-'СЕТ СН'!$F$24</f>
        <v>3340.0445089499999</v>
      </c>
      <c r="F41" s="36">
        <f>SUMIFS(СВЦЭМ!$D$33:$D$776,СВЦЭМ!$A$33:$A$776,$A41,СВЦЭМ!$B$33:$B$776,F$11)+'СЕТ СН'!$F$14+СВЦЭМ!$D$10+'СЕТ СН'!$F$5-'СЕТ СН'!$F$24</f>
        <v>3331.0355171900001</v>
      </c>
      <c r="G41" s="36">
        <f>SUMIFS(СВЦЭМ!$D$33:$D$776,СВЦЭМ!$A$33:$A$776,$A41,СВЦЭМ!$B$33:$B$776,G$11)+'СЕТ СН'!$F$14+СВЦЭМ!$D$10+'СЕТ СН'!$F$5-'СЕТ СН'!$F$24</f>
        <v>3343.5903223400001</v>
      </c>
      <c r="H41" s="36">
        <f>SUMIFS(СВЦЭМ!$D$33:$D$776,СВЦЭМ!$A$33:$A$776,$A41,СВЦЭМ!$B$33:$B$776,H$11)+'СЕТ СН'!$F$14+СВЦЭМ!$D$10+'СЕТ СН'!$F$5-'СЕТ СН'!$F$24</f>
        <v>3368.6467587400002</v>
      </c>
      <c r="I41" s="36">
        <f>SUMIFS(СВЦЭМ!$D$33:$D$776,СВЦЭМ!$A$33:$A$776,$A41,СВЦЭМ!$B$33:$B$776,I$11)+'СЕТ СН'!$F$14+СВЦЭМ!$D$10+'СЕТ СН'!$F$5-'СЕТ СН'!$F$24</f>
        <v>3376.4745647099999</v>
      </c>
      <c r="J41" s="36">
        <f>SUMIFS(СВЦЭМ!$D$33:$D$776,СВЦЭМ!$A$33:$A$776,$A41,СВЦЭМ!$B$33:$B$776,J$11)+'СЕТ СН'!$F$14+СВЦЭМ!$D$10+'СЕТ СН'!$F$5-'СЕТ СН'!$F$24</f>
        <v>3325.58443859</v>
      </c>
      <c r="K41" s="36">
        <f>SUMIFS(СВЦЭМ!$D$33:$D$776,СВЦЭМ!$A$33:$A$776,$A41,СВЦЭМ!$B$33:$B$776,K$11)+'СЕТ СН'!$F$14+СВЦЭМ!$D$10+'СЕТ СН'!$F$5-'СЕТ СН'!$F$24</f>
        <v>3231.9646744900001</v>
      </c>
      <c r="L41" s="36">
        <f>SUMIFS(СВЦЭМ!$D$33:$D$776,СВЦЭМ!$A$33:$A$776,$A41,СВЦЭМ!$B$33:$B$776,L$11)+'СЕТ СН'!$F$14+СВЦЭМ!$D$10+'СЕТ СН'!$F$5-'СЕТ СН'!$F$24</f>
        <v>3146.9733137600001</v>
      </c>
      <c r="M41" s="36">
        <f>SUMIFS(СВЦЭМ!$D$33:$D$776,СВЦЭМ!$A$33:$A$776,$A41,СВЦЭМ!$B$33:$B$776,M$11)+'СЕТ СН'!$F$14+СВЦЭМ!$D$10+'СЕТ СН'!$F$5-'СЕТ СН'!$F$24</f>
        <v>3141.9108854999999</v>
      </c>
      <c r="N41" s="36">
        <f>SUMIFS(СВЦЭМ!$D$33:$D$776,СВЦЭМ!$A$33:$A$776,$A41,СВЦЭМ!$B$33:$B$776,N$11)+'СЕТ СН'!$F$14+СВЦЭМ!$D$10+'СЕТ СН'!$F$5-'СЕТ СН'!$F$24</f>
        <v>3165.0850827599998</v>
      </c>
      <c r="O41" s="36">
        <f>SUMIFS(СВЦЭМ!$D$33:$D$776,СВЦЭМ!$A$33:$A$776,$A41,СВЦЭМ!$B$33:$B$776,O$11)+'СЕТ СН'!$F$14+СВЦЭМ!$D$10+'СЕТ СН'!$F$5-'СЕТ СН'!$F$24</f>
        <v>3169.2671603899998</v>
      </c>
      <c r="P41" s="36">
        <f>SUMIFS(СВЦЭМ!$D$33:$D$776,СВЦЭМ!$A$33:$A$776,$A41,СВЦЭМ!$B$33:$B$776,P$11)+'СЕТ СН'!$F$14+СВЦЭМ!$D$10+'СЕТ СН'!$F$5-'СЕТ СН'!$F$24</f>
        <v>3166.0615610200002</v>
      </c>
      <c r="Q41" s="36">
        <f>SUMIFS(СВЦЭМ!$D$33:$D$776,СВЦЭМ!$A$33:$A$776,$A41,СВЦЭМ!$B$33:$B$776,Q$11)+'СЕТ СН'!$F$14+СВЦЭМ!$D$10+'СЕТ СН'!$F$5-'СЕТ СН'!$F$24</f>
        <v>3170.7224171500002</v>
      </c>
      <c r="R41" s="36">
        <f>SUMIFS(СВЦЭМ!$D$33:$D$776,СВЦЭМ!$A$33:$A$776,$A41,СВЦЭМ!$B$33:$B$776,R$11)+'СЕТ СН'!$F$14+СВЦЭМ!$D$10+'СЕТ СН'!$F$5-'СЕТ СН'!$F$24</f>
        <v>3172.7806926100002</v>
      </c>
      <c r="S41" s="36">
        <f>SUMIFS(СВЦЭМ!$D$33:$D$776,СВЦЭМ!$A$33:$A$776,$A41,СВЦЭМ!$B$33:$B$776,S$11)+'СЕТ СН'!$F$14+СВЦЭМ!$D$10+'СЕТ СН'!$F$5-'СЕТ СН'!$F$24</f>
        <v>3174.7122993799999</v>
      </c>
      <c r="T41" s="36">
        <f>SUMIFS(СВЦЭМ!$D$33:$D$776,СВЦЭМ!$A$33:$A$776,$A41,СВЦЭМ!$B$33:$B$776,T$11)+'СЕТ СН'!$F$14+СВЦЭМ!$D$10+'СЕТ СН'!$F$5-'СЕТ СН'!$F$24</f>
        <v>3174.0888064000001</v>
      </c>
      <c r="U41" s="36">
        <f>SUMIFS(СВЦЭМ!$D$33:$D$776,СВЦЭМ!$A$33:$A$776,$A41,СВЦЭМ!$B$33:$B$776,U$11)+'СЕТ СН'!$F$14+СВЦЭМ!$D$10+'СЕТ СН'!$F$5-'СЕТ СН'!$F$24</f>
        <v>3168.8137456899999</v>
      </c>
      <c r="V41" s="36">
        <f>SUMIFS(СВЦЭМ!$D$33:$D$776,СВЦЭМ!$A$33:$A$776,$A41,СВЦЭМ!$B$33:$B$776,V$11)+'СЕТ СН'!$F$14+СВЦЭМ!$D$10+'СЕТ СН'!$F$5-'СЕТ СН'!$F$24</f>
        <v>3162.2600474999999</v>
      </c>
      <c r="W41" s="36">
        <f>SUMIFS(СВЦЭМ!$D$33:$D$776,СВЦЭМ!$A$33:$A$776,$A41,СВЦЭМ!$B$33:$B$776,W$11)+'СЕТ СН'!$F$14+СВЦЭМ!$D$10+'СЕТ СН'!$F$5-'СЕТ СН'!$F$24</f>
        <v>3136.11358952</v>
      </c>
      <c r="X41" s="36">
        <f>SUMIFS(СВЦЭМ!$D$33:$D$776,СВЦЭМ!$A$33:$A$776,$A41,СВЦЭМ!$B$33:$B$776,X$11)+'СЕТ СН'!$F$14+СВЦЭМ!$D$10+'СЕТ СН'!$F$5-'СЕТ СН'!$F$24</f>
        <v>3179.9768771399999</v>
      </c>
      <c r="Y41" s="36">
        <f>SUMIFS(СВЦЭМ!$D$33:$D$776,СВЦЭМ!$A$33:$A$776,$A41,СВЦЭМ!$B$33:$B$776,Y$11)+'СЕТ СН'!$F$14+СВЦЭМ!$D$10+'СЕТ СН'!$F$5-'СЕТ СН'!$F$24</f>
        <v>3274.9899895799999</v>
      </c>
    </row>
    <row r="42" spans="1:27" ht="15.75" hidden="1" x14ac:dyDescent="0.2">
      <c r="A42" s="35">
        <f t="shared" si="0"/>
        <v>44013</v>
      </c>
      <c r="B42" s="36">
        <f>SUMIFS(СВЦЭМ!$D$33:$D$776,СВЦЭМ!$A$33:$A$776,$A42,СВЦЭМ!$B$33:$B$776,B$11)+'СЕТ СН'!$F$14+СВЦЭМ!$D$10+'СЕТ СН'!$F$5-'СЕТ СН'!$F$24</f>
        <v>2522.4900080500001</v>
      </c>
      <c r="C42" s="36">
        <f>SUMIFS(СВЦЭМ!$D$33:$D$776,СВЦЭМ!$A$33:$A$776,$A42,СВЦЭМ!$B$33:$B$776,C$11)+'СЕТ СН'!$F$14+СВЦЭМ!$D$10+'СЕТ СН'!$F$5-'СЕТ СН'!$F$24</f>
        <v>2522.4900080500001</v>
      </c>
      <c r="D42" s="36">
        <f>SUMIFS(СВЦЭМ!$D$33:$D$776,СВЦЭМ!$A$33:$A$776,$A42,СВЦЭМ!$B$33:$B$776,D$11)+'СЕТ СН'!$F$14+СВЦЭМ!$D$10+'СЕТ СН'!$F$5-'СЕТ СН'!$F$24</f>
        <v>2522.4900080500001</v>
      </c>
      <c r="E42" s="36">
        <f>SUMIFS(СВЦЭМ!$D$33:$D$776,СВЦЭМ!$A$33:$A$776,$A42,СВЦЭМ!$B$33:$B$776,E$11)+'СЕТ СН'!$F$14+СВЦЭМ!$D$10+'СЕТ СН'!$F$5-'СЕТ СН'!$F$24</f>
        <v>2522.4900080500001</v>
      </c>
      <c r="F42" s="36">
        <f>SUMIFS(СВЦЭМ!$D$33:$D$776,СВЦЭМ!$A$33:$A$776,$A42,СВЦЭМ!$B$33:$B$776,F$11)+'СЕТ СН'!$F$14+СВЦЭМ!$D$10+'СЕТ СН'!$F$5-'СЕТ СН'!$F$24</f>
        <v>2522.4900080500001</v>
      </c>
      <c r="G42" s="36">
        <f>SUMIFS(СВЦЭМ!$D$33:$D$776,СВЦЭМ!$A$33:$A$776,$A42,СВЦЭМ!$B$33:$B$776,G$11)+'СЕТ СН'!$F$14+СВЦЭМ!$D$10+'СЕТ СН'!$F$5-'СЕТ СН'!$F$24</f>
        <v>2522.4900080500001</v>
      </c>
      <c r="H42" s="36">
        <f>SUMIFS(СВЦЭМ!$D$33:$D$776,СВЦЭМ!$A$33:$A$776,$A42,СВЦЭМ!$B$33:$B$776,H$11)+'СЕТ СН'!$F$14+СВЦЭМ!$D$10+'СЕТ СН'!$F$5-'СЕТ СН'!$F$24</f>
        <v>2522.4900080500001</v>
      </c>
      <c r="I42" s="36">
        <f>SUMIFS(СВЦЭМ!$D$33:$D$776,СВЦЭМ!$A$33:$A$776,$A42,СВЦЭМ!$B$33:$B$776,I$11)+'СЕТ СН'!$F$14+СВЦЭМ!$D$10+'СЕТ СН'!$F$5-'СЕТ СН'!$F$24</f>
        <v>2522.4900080500001</v>
      </c>
      <c r="J42" s="36">
        <f>SUMIFS(СВЦЭМ!$D$33:$D$776,СВЦЭМ!$A$33:$A$776,$A42,СВЦЭМ!$B$33:$B$776,J$11)+'СЕТ СН'!$F$14+СВЦЭМ!$D$10+'СЕТ СН'!$F$5-'СЕТ СН'!$F$24</f>
        <v>2522.4900080500001</v>
      </c>
      <c r="K42" s="36">
        <f>SUMIFS(СВЦЭМ!$D$33:$D$776,СВЦЭМ!$A$33:$A$776,$A42,СВЦЭМ!$B$33:$B$776,K$11)+'СЕТ СН'!$F$14+СВЦЭМ!$D$10+'СЕТ СН'!$F$5-'СЕТ СН'!$F$24</f>
        <v>2522.4900080500001</v>
      </c>
      <c r="L42" s="36">
        <f>SUMIFS(СВЦЭМ!$D$33:$D$776,СВЦЭМ!$A$33:$A$776,$A42,СВЦЭМ!$B$33:$B$776,L$11)+'СЕТ СН'!$F$14+СВЦЭМ!$D$10+'СЕТ СН'!$F$5-'СЕТ СН'!$F$24</f>
        <v>2522.4900080500001</v>
      </c>
      <c r="M42" s="36">
        <f>SUMIFS(СВЦЭМ!$D$33:$D$776,СВЦЭМ!$A$33:$A$776,$A42,СВЦЭМ!$B$33:$B$776,M$11)+'СЕТ СН'!$F$14+СВЦЭМ!$D$10+'СЕТ СН'!$F$5-'СЕТ СН'!$F$24</f>
        <v>2522.4900080500001</v>
      </c>
      <c r="N42" s="36">
        <f>SUMIFS(СВЦЭМ!$D$33:$D$776,СВЦЭМ!$A$33:$A$776,$A42,СВЦЭМ!$B$33:$B$776,N$11)+'СЕТ СН'!$F$14+СВЦЭМ!$D$10+'СЕТ СН'!$F$5-'СЕТ СН'!$F$24</f>
        <v>2522.4900080500001</v>
      </c>
      <c r="O42" s="36">
        <f>SUMIFS(СВЦЭМ!$D$33:$D$776,СВЦЭМ!$A$33:$A$776,$A42,СВЦЭМ!$B$33:$B$776,O$11)+'СЕТ СН'!$F$14+СВЦЭМ!$D$10+'СЕТ СН'!$F$5-'СЕТ СН'!$F$24</f>
        <v>2522.4900080500001</v>
      </c>
      <c r="P42" s="36">
        <f>SUMIFS(СВЦЭМ!$D$33:$D$776,СВЦЭМ!$A$33:$A$776,$A42,СВЦЭМ!$B$33:$B$776,P$11)+'СЕТ СН'!$F$14+СВЦЭМ!$D$10+'СЕТ СН'!$F$5-'СЕТ СН'!$F$24</f>
        <v>2522.4900080500001</v>
      </c>
      <c r="Q42" s="36">
        <f>SUMIFS(СВЦЭМ!$D$33:$D$776,СВЦЭМ!$A$33:$A$776,$A42,СВЦЭМ!$B$33:$B$776,Q$11)+'СЕТ СН'!$F$14+СВЦЭМ!$D$10+'СЕТ СН'!$F$5-'СЕТ СН'!$F$24</f>
        <v>2522.4900080500001</v>
      </c>
      <c r="R42" s="36">
        <f>SUMIFS(СВЦЭМ!$D$33:$D$776,СВЦЭМ!$A$33:$A$776,$A42,СВЦЭМ!$B$33:$B$776,R$11)+'СЕТ СН'!$F$14+СВЦЭМ!$D$10+'СЕТ СН'!$F$5-'СЕТ СН'!$F$24</f>
        <v>2522.4900080500001</v>
      </c>
      <c r="S42" s="36">
        <f>SUMIFS(СВЦЭМ!$D$33:$D$776,СВЦЭМ!$A$33:$A$776,$A42,СВЦЭМ!$B$33:$B$776,S$11)+'СЕТ СН'!$F$14+СВЦЭМ!$D$10+'СЕТ СН'!$F$5-'СЕТ СН'!$F$24</f>
        <v>2522.4900080500001</v>
      </c>
      <c r="T42" s="36">
        <f>SUMIFS(СВЦЭМ!$D$33:$D$776,СВЦЭМ!$A$33:$A$776,$A42,СВЦЭМ!$B$33:$B$776,T$11)+'СЕТ СН'!$F$14+СВЦЭМ!$D$10+'СЕТ СН'!$F$5-'СЕТ СН'!$F$24</f>
        <v>2522.4900080500001</v>
      </c>
      <c r="U42" s="36">
        <f>SUMIFS(СВЦЭМ!$D$33:$D$776,СВЦЭМ!$A$33:$A$776,$A42,СВЦЭМ!$B$33:$B$776,U$11)+'СЕТ СН'!$F$14+СВЦЭМ!$D$10+'СЕТ СН'!$F$5-'СЕТ СН'!$F$24</f>
        <v>2522.4900080500001</v>
      </c>
      <c r="V42" s="36">
        <f>SUMIFS(СВЦЭМ!$D$33:$D$776,СВЦЭМ!$A$33:$A$776,$A42,СВЦЭМ!$B$33:$B$776,V$11)+'СЕТ СН'!$F$14+СВЦЭМ!$D$10+'СЕТ СН'!$F$5-'СЕТ СН'!$F$24</f>
        <v>2522.4900080500001</v>
      </c>
      <c r="W42" s="36">
        <f>SUMIFS(СВЦЭМ!$D$33:$D$776,СВЦЭМ!$A$33:$A$776,$A42,СВЦЭМ!$B$33:$B$776,W$11)+'СЕТ СН'!$F$14+СВЦЭМ!$D$10+'СЕТ СН'!$F$5-'СЕТ СН'!$F$24</f>
        <v>2522.4900080500001</v>
      </c>
      <c r="X42" s="36">
        <f>SUMIFS(СВЦЭМ!$D$33:$D$776,СВЦЭМ!$A$33:$A$776,$A42,СВЦЭМ!$B$33:$B$776,X$11)+'СЕТ СН'!$F$14+СВЦЭМ!$D$10+'СЕТ СН'!$F$5-'СЕТ СН'!$F$24</f>
        <v>2522.4900080500001</v>
      </c>
      <c r="Y42" s="36">
        <f>SUMIFS(СВЦЭМ!$D$33:$D$776,СВЦЭМ!$A$33:$A$776,$A42,СВЦЭМ!$B$33:$B$776,Y$11)+'СЕТ СН'!$F$14+СВЦЭМ!$D$10+'СЕТ СН'!$F$5-'СЕТ СН'!$F$24</f>
        <v>2522.4900080500001</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6" t="s">
        <v>7</v>
      </c>
      <c r="B45" s="130" t="s">
        <v>71</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7" ht="12.75" customHeight="1" x14ac:dyDescent="0.2">
      <c r="A46" s="137"/>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7" ht="12.75" customHeight="1" x14ac:dyDescent="0.2">
      <c r="A47" s="138"/>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01.06.2020</v>
      </c>
      <c r="B48" s="36">
        <f>SUMIFS(СВЦЭМ!$D$33:$D$776,СВЦЭМ!$A$33:$A$776,$A48,СВЦЭМ!$B$33:$B$776,B$47)+'СЕТ СН'!$G$14+СВЦЭМ!$D$10+'СЕТ СН'!$G$5-'СЕТ СН'!$G$24</f>
        <v>3320.8199832</v>
      </c>
      <c r="C48" s="36">
        <f>SUMIFS(СВЦЭМ!$D$33:$D$776,СВЦЭМ!$A$33:$A$776,$A48,СВЦЭМ!$B$33:$B$776,C$47)+'СЕТ СН'!$G$14+СВЦЭМ!$D$10+'СЕТ СН'!$G$5-'СЕТ СН'!$G$24</f>
        <v>3331.8420854400001</v>
      </c>
      <c r="D48" s="36">
        <f>SUMIFS(СВЦЭМ!$D$33:$D$776,СВЦЭМ!$A$33:$A$776,$A48,СВЦЭМ!$B$33:$B$776,D$47)+'СЕТ СН'!$G$14+СВЦЭМ!$D$10+'СЕТ СН'!$G$5-'СЕТ СН'!$G$24</f>
        <v>3347.9911995299999</v>
      </c>
      <c r="E48" s="36">
        <f>SUMIFS(СВЦЭМ!$D$33:$D$776,СВЦЭМ!$A$33:$A$776,$A48,СВЦЭМ!$B$33:$B$776,E$47)+'СЕТ СН'!$G$14+СВЦЭМ!$D$10+'СЕТ СН'!$G$5-'СЕТ СН'!$G$24</f>
        <v>3355.6555708999999</v>
      </c>
      <c r="F48" s="36">
        <f>SUMIFS(СВЦЭМ!$D$33:$D$776,СВЦЭМ!$A$33:$A$776,$A48,СВЦЭМ!$B$33:$B$776,F$47)+'СЕТ СН'!$G$14+СВЦЭМ!$D$10+'СЕТ СН'!$G$5-'СЕТ СН'!$G$24</f>
        <v>3355.7217799099999</v>
      </c>
      <c r="G48" s="36">
        <f>SUMIFS(СВЦЭМ!$D$33:$D$776,СВЦЭМ!$A$33:$A$776,$A48,СВЦЭМ!$B$33:$B$776,G$47)+'СЕТ СН'!$G$14+СВЦЭМ!$D$10+'СЕТ СН'!$G$5-'СЕТ СН'!$G$24</f>
        <v>3352.2732409499999</v>
      </c>
      <c r="H48" s="36">
        <f>SUMIFS(СВЦЭМ!$D$33:$D$776,СВЦЭМ!$A$33:$A$776,$A48,СВЦЭМ!$B$33:$B$776,H$47)+'СЕТ СН'!$G$14+СВЦЭМ!$D$10+'СЕТ СН'!$G$5-'СЕТ СН'!$G$24</f>
        <v>3337.33409661</v>
      </c>
      <c r="I48" s="36">
        <f>SUMIFS(СВЦЭМ!$D$33:$D$776,СВЦЭМ!$A$33:$A$776,$A48,СВЦЭМ!$B$33:$B$776,I$47)+'СЕТ СН'!$G$14+СВЦЭМ!$D$10+'СЕТ СН'!$G$5-'СЕТ СН'!$G$24</f>
        <v>3327.5634099500003</v>
      </c>
      <c r="J48" s="36">
        <f>SUMIFS(СВЦЭМ!$D$33:$D$776,СВЦЭМ!$A$33:$A$776,$A48,СВЦЭМ!$B$33:$B$776,J$47)+'СЕТ СН'!$G$14+СВЦЭМ!$D$10+'СЕТ СН'!$G$5-'СЕТ СН'!$G$24</f>
        <v>3294.55368993</v>
      </c>
      <c r="K48" s="36">
        <f>SUMIFS(СВЦЭМ!$D$33:$D$776,СВЦЭМ!$A$33:$A$776,$A48,СВЦЭМ!$B$33:$B$776,K$47)+'СЕТ СН'!$G$14+СВЦЭМ!$D$10+'СЕТ СН'!$G$5-'СЕТ СН'!$G$24</f>
        <v>3238.1708384100002</v>
      </c>
      <c r="L48" s="36">
        <f>SUMIFS(СВЦЭМ!$D$33:$D$776,СВЦЭМ!$A$33:$A$776,$A48,СВЦЭМ!$B$33:$B$776,L$47)+'СЕТ СН'!$G$14+СВЦЭМ!$D$10+'СЕТ СН'!$G$5-'СЕТ СН'!$G$24</f>
        <v>3261.28188292</v>
      </c>
      <c r="M48" s="36">
        <f>SUMIFS(СВЦЭМ!$D$33:$D$776,СВЦЭМ!$A$33:$A$776,$A48,СВЦЭМ!$B$33:$B$776,M$47)+'СЕТ СН'!$G$14+СВЦЭМ!$D$10+'СЕТ СН'!$G$5-'СЕТ СН'!$G$24</f>
        <v>3277.5004169100002</v>
      </c>
      <c r="N48" s="36">
        <f>SUMIFS(СВЦЭМ!$D$33:$D$776,СВЦЭМ!$A$33:$A$776,$A48,СВЦЭМ!$B$33:$B$776,N$47)+'СЕТ СН'!$G$14+СВЦЭМ!$D$10+'СЕТ СН'!$G$5-'СЕТ СН'!$G$24</f>
        <v>3272.8855068500002</v>
      </c>
      <c r="O48" s="36">
        <f>SUMIFS(СВЦЭМ!$D$33:$D$776,СВЦЭМ!$A$33:$A$776,$A48,СВЦЭМ!$B$33:$B$776,O$47)+'СЕТ СН'!$G$14+СВЦЭМ!$D$10+'СЕТ СН'!$G$5-'СЕТ СН'!$G$24</f>
        <v>3261.19387641</v>
      </c>
      <c r="P48" s="36">
        <f>SUMIFS(СВЦЭМ!$D$33:$D$776,СВЦЭМ!$A$33:$A$776,$A48,СВЦЭМ!$B$33:$B$776,P$47)+'СЕТ СН'!$G$14+СВЦЭМ!$D$10+'СЕТ СН'!$G$5-'СЕТ СН'!$G$24</f>
        <v>3254.7554639700002</v>
      </c>
      <c r="Q48" s="36">
        <f>SUMIFS(СВЦЭМ!$D$33:$D$776,СВЦЭМ!$A$33:$A$776,$A48,СВЦЭМ!$B$33:$B$776,Q$47)+'СЕТ СН'!$G$14+СВЦЭМ!$D$10+'СЕТ СН'!$G$5-'СЕТ СН'!$G$24</f>
        <v>3258.21648985</v>
      </c>
      <c r="R48" s="36">
        <f>SUMIFS(СВЦЭМ!$D$33:$D$776,СВЦЭМ!$A$33:$A$776,$A48,СВЦЭМ!$B$33:$B$776,R$47)+'СЕТ СН'!$G$14+СВЦЭМ!$D$10+'СЕТ СН'!$G$5-'СЕТ СН'!$G$24</f>
        <v>3252.70461325</v>
      </c>
      <c r="S48" s="36">
        <f>SUMIFS(СВЦЭМ!$D$33:$D$776,СВЦЭМ!$A$33:$A$776,$A48,СВЦЭМ!$B$33:$B$776,S$47)+'СЕТ СН'!$G$14+СВЦЭМ!$D$10+'СЕТ СН'!$G$5-'СЕТ СН'!$G$24</f>
        <v>3255.6926206100002</v>
      </c>
      <c r="T48" s="36">
        <f>SUMIFS(СВЦЭМ!$D$33:$D$776,СВЦЭМ!$A$33:$A$776,$A48,СВЦЭМ!$B$33:$B$776,T$47)+'СЕТ СН'!$G$14+СВЦЭМ!$D$10+'СЕТ СН'!$G$5-'СЕТ СН'!$G$24</f>
        <v>3264.0305705199999</v>
      </c>
      <c r="U48" s="36">
        <f>SUMIFS(СВЦЭМ!$D$33:$D$776,СВЦЭМ!$A$33:$A$776,$A48,СВЦЭМ!$B$33:$B$776,U$47)+'СЕТ СН'!$G$14+СВЦЭМ!$D$10+'СЕТ СН'!$G$5-'СЕТ СН'!$G$24</f>
        <v>3242.2289749400002</v>
      </c>
      <c r="V48" s="36">
        <f>SUMIFS(СВЦЭМ!$D$33:$D$776,СВЦЭМ!$A$33:$A$776,$A48,СВЦЭМ!$B$33:$B$776,V$47)+'СЕТ СН'!$G$14+СВЦЭМ!$D$10+'СЕТ СН'!$G$5-'СЕТ СН'!$G$24</f>
        <v>3255.2974045800001</v>
      </c>
      <c r="W48" s="36">
        <f>SUMIFS(СВЦЭМ!$D$33:$D$776,СВЦЭМ!$A$33:$A$776,$A48,СВЦЭМ!$B$33:$B$776,W$47)+'СЕТ СН'!$G$14+СВЦЭМ!$D$10+'СЕТ СН'!$G$5-'СЕТ СН'!$G$24</f>
        <v>3276.3636971300002</v>
      </c>
      <c r="X48" s="36">
        <f>SUMIFS(СВЦЭМ!$D$33:$D$776,СВЦЭМ!$A$33:$A$776,$A48,СВЦЭМ!$B$33:$B$776,X$47)+'СЕТ СН'!$G$14+СВЦЭМ!$D$10+'СЕТ СН'!$G$5-'СЕТ СН'!$G$24</f>
        <v>3251.4197111399999</v>
      </c>
      <c r="Y48" s="36">
        <f>SUMIFS(СВЦЭМ!$D$33:$D$776,СВЦЭМ!$A$33:$A$776,$A48,СВЦЭМ!$B$33:$B$776,Y$47)+'СЕТ СН'!$G$14+СВЦЭМ!$D$10+'СЕТ СН'!$G$5-'СЕТ СН'!$G$24</f>
        <v>3279.2235279199999</v>
      </c>
      <c r="AA48" s="45"/>
    </row>
    <row r="49" spans="1:25" ht="15.75" x14ac:dyDescent="0.2">
      <c r="A49" s="35">
        <f>A48+1</f>
        <v>43984</v>
      </c>
      <c r="B49" s="36">
        <f>SUMIFS(СВЦЭМ!$D$33:$D$776,СВЦЭМ!$A$33:$A$776,$A49,СВЦЭМ!$B$33:$B$776,B$47)+'СЕТ СН'!$G$14+СВЦЭМ!$D$10+'СЕТ СН'!$G$5-'СЕТ СН'!$G$24</f>
        <v>3299.06443812</v>
      </c>
      <c r="C49" s="36">
        <f>SUMIFS(СВЦЭМ!$D$33:$D$776,СВЦЭМ!$A$33:$A$776,$A49,СВЦЭМ!$B$33:$B$776,C$47)+'СЕТ СН'!$G$14+СВЦЭМ!$D$10+'СЕТ СН'!$G$5-'СЕТ СН'!$G$24</f>
        <v>3341.3966136500003</v>
      </c>
      <c r="D49" s="36">
        <f>SUMIFS(СВЦЭМ!$D$33:$D$776,СВЦЭМ!$A$33:$A$776,$A49,СВЦЭМ!$B$33:$B$776,D$47)+'СЕТ СН'!$G$14+СВЦЭМ!$D$10+'СЕТ СН'!$G$5-'СЕТ СН'!$G$24</f>
        <v>3367.85057022</v>
      </c>
      <c r="E49" s="36">
        <f>SUMIFS(СВЦЭМ!$D$33:$D$776,СВЦЭМ!$A$33:$A$776,$A49,СВЦЭМ!$B$33:$B$776,E$47)+'СЕТ СН'!$G$14+СВЦЭМ!$D$10+'СЕТ СН'!$G$5-'СЕТ СН'!$G$24</f>
        <v>3375.7611804799999</v>
      </c>
      <c r="F49" s="36">
        <f>SUMIFS(СВЦЭМ!$D$33:$D$776,СВЦЭМ!$A$33:$A$776,$A49,СВЦЭМ!$B$33:$B$776,F$47)+'СЕТ СН'!$G$14+СВЦЭМ!$D$10+'СЕТ СН'!$G$5-'СЕТ СН'!$G$24</f>
        <v>3379.0730168499999</v>
      </c>
      <c r="G49" s="36">
        <f>SUMIFS(СВЦЭМ!$D$33:$D$776,СВЦЭМ!$A$33:$A$776,$A49,СВЦЭМ!$B$33:$B$776,G$47)+'СЕТ СН'!$G$14+СВЦЭМ!$D$10+'СЕТ СН'!$G$5-'СЕТ СН'!$G$24</f>
        <v>3374.63029671</v>
      </c>
      <c r="H49" s="36">
        <f>SUMIFS(СВЦЭМ!$D$33:$D$776,СВЦЭМ!$A$33:$A$776,$A49,СВЦЭМ!$B$33:$B$776,H$47)+'СЕТ СН'!$G$14+СВЦЭМ!$D$10+'СЕТ СН'!$G$5-'СЕТ СН'!$G$24</f>
        <v>3334.77885715</v>
      </c>
      <c r="I49" s="36">
        <f>SUMIFS(СВЦЭМ!$D$33:$D$776,СВЦЭМ!$A$33:$A$776,$A49,СВЦЭМ!$B$33:$B$776,I$47)+'СЕТ СН'!$G$14+СВЦЭМ!$D$10+'СЕТ СН'!$G$5-'СЕТ СН'!$G$24</f>
        <v>3289.6883101799999</v>
      </c>
      <c r="J49" s="36">
        <f>SUMIFS(СВЦЭМ!$D$33:$D$776,СВЦЭМ!$A$33:$A$776,$A49,СВЦЭМ!$B$33:$B$776,J$47)+'СЕТ СН'!$G$14+СВЦЭМ!$D$10+'СЕТ СН'!$G$5-'СЕТ СН'!$G$24</f>
        <v>3308.8674490499998</v>
      </c>
      <c r="K49" s="36">
        <f>SUMIFS(СВЦЭМ!$D$33:$D$776,СВЦЭМ!$A$33:$A$776,$A49,СВЦЭМ!$B$33:$B$776,K$47)+'СЕТ СН'!$G$14+СВЦЭМ!$D$10+'СЕТ СН'!$G$5-'СЕТ СН'!$G$24</f>
        <v>3305.19805559</v>
      </c>
      <c r="L49" s="36">
        <f>SUMIFS(СВЦЭМ!$D$33:$D$776,СВЦЭМ!$A$33:$A$776,$A49,СВЦЭМ!$B$33:$B$776,L$47)+'СЕТ СН'!$G$14+СВЦЭМ!$D$10+'СЕТ СН'!$G$5-'СЕТ СН'!$G$24</f>
        <v>3294.9695802800002</v>
      </c>
      <c r="M49" s="36">
        <f>SUMIFS(СВЦЭМ!$D$33:$D$776,СВЦЭМ!$A$33:$A$776,$A49,СВЦЭМ!$B$33:$B$776,M$47)+'СЕТ СН'!$G$14+СВЦЭМ!$D$10+'СЕТ СН'!$G$5-'СЕТ СН'!$G$24</f>
        <v>3273.75187185</v>
      </c>
      <c r="N49" s="36">
        <f>SUMIFS(СВЦЭМ!$D$33:$D$776,СВЦЭМ!$A$33:$A$776,$A49,СВЦЭМ!$B$33:$B$776,N$47)+'СЕТ СН'!$G$14+СВЦЭМ!$D$10+'СЕТ СН'!$G$5-'СЕТ СН'!$G$24</f>
        <v>3268.3631113700003</v>
      </c>
      <c r="O49" s="36">
        <f>SUMIFS(СВЦЭМ!$D$33:$D$776,СВЦЭМ!$A$33:$A$776,$A49,СВЦЭМ!$B$33:$B$776,O$47)+'СЕТ СН'!$G$14+СВЦЭМ!$D$10+'СЕТ СН'!$G$5-'СЕТ СН'!$G$24</f>
        <v>3269.3919144500001</v>
      </c>
      <c r="P49" s="36">
        <f>SUMIFS(СВЦЭМ!$D$33:$D$776,СВЦЭМ!$A$33:$A$776,$A49,СВЦЭМ!$B$33:$B$776,P$47)+'СЕТ СН'!$G$14+СВЦЭМ!$D$10+'СЕТ СН'!$G$5-'СЕТ СН'!$G$24</f>
        <v>3282.0311321999998</v>
      </c>
      <c r="Q49" s="36">
        <f>SUMIFS(СВЦЭМ!$D$33:$D$776,СВЦЭМ!$A$33:$A$776,$A49,СВЦЭМ!$B$33:$B$776,Q$47)+'СЕТ СН'!$G$14+СВЦЭМ!$D$10+'СЕТ СН'!$G$5-'СЕТ СН'!$G$24</f>
        <v>3278.6944990100001</v>
      </c>
      <c r="R49" s="36">
        <f>SUMIFS(СВЦЭМ!$D$33:$D$776,СВЦЭМ!$A$33:$A$776,$A49,СВЦЭМ!$B$33:$B$776,R$47)+'СЕТ СН'!$G$14+СВЦЭМ!$D$10+'СЕТ СН'!$G$5-'СЕТ СН'!$G$24</f>
        <v>3269.84691582</v>
      </c>
      <c r="S49" s="36">
        <f>SUMIFS(СВЦЭМ!$D$33:$D$776,СВЦЭМ!$A$33:$A$776,$A49,СВЦЭМ!$B$33:$B$776,S$47)+'СЕТ СН'!$G$14+СВЦЭМ!$D$10+'СЕТ СН'!$G$5-'СЕТ СН'!$G$24</f>
        <v>3280.06335162</v>
      </c>
      <c r="T49" s="36">
        <f>SUMIFS(СВЦЭМ!$D$33:$D$776,СВЦЭМ!$A$33:$A$776,$A49,СВЦЭМ!$B$33:$B$776,T$47)+'СЕТ СН'!$G$14+СВЦЭМ!$D$10+'СЕТ СН'!$G$5-'СЕТ СН'!$G$24</f>
        <v>3290.8383752099999</v>
      </c>
      <c r="U49" s="36">
        <f>SUMIFS(СВЦЭМ!$D$33:$D$776,СВЦЭМ!$A$33:$A$776,$A49,СВЦЭМ!$B$33:$B$776,U$47)+'СЕТ СН'!$G$14+СВЦЭМ!$D$10+'СЕТ СН'!$G$5-'СЕТ СН'!$G$24</f>
        <v>3276.8488463600002</v>
      </c>
      <c r="V49" s="36">
        <f>SUMIFS(СВЦЭМ!$D$33:$D$776,СВЦЭМ!$A$33:$A$776,$A49,СВЦЭМ!$B$33:$B$776,V$47)+'СЕТ СН'!$G$14+СВЦЭМ!$D$10+'СЕТ СН'!$G$5-'СЕТ СН'!$G$24</f>
        <v>3281.2998176999999</v>
      </c>
      <c r="W49" s="36">
        <f>SUMIFS(СВЦЭМ!$D$33:$D$776,СВЦЭМ!$A$33:$A$776,$A49,СВЦЭМ!$B$33:$B$776,W$47)+'СЕТ СН'!$G$14+СВЦЭМ!$D$10+'СЕТ СН'!$G$5-'СЕТ СН'!$G$24</f>
        <v>3276.5195984399998</v>
      </c>
      <c r="X49" s="36">
        <f>SUMIFS(СВЦЭМ!$D$33:$D$776,СВЦЭМ!$A$33:$A$776,$A49,СВЦЭМ!$B$33:$B$776,X$47)+'СЕТ СН'!$G$14+СВЦЭМ!$D$10+'СЕТ СН'!$G$5-'СЕТ СН'!$G$24</f>
        <v>3252.22043803</v>
      </c>
      <c r="Y49" s="36">
        <f>SUMIFS(СВЦЭМ!$D$33:$D$776,СВЦЭМ!$A$33:$A$776,$A49,СВЦЭМ!$B$33:$B$776,Y$47)+'СЕТ СН'!$G$14+СВЦЭМ!$D$10+'СЕТ СН'!$G$5-'СЕТ СН'!$G$24</f>
        <v>3250.82857573</v>
      </c>
    </row>
    <row r="50" spans="1:25" ht="15.75" x14ac:dyDescent="0.2">
      <c r="A50" s="35">
        <f t="shared" ref="A50:A78" si="1">A49+1</f>
        <v>43985</v>
      </c>
      <c r="B50" s="36">
        <f>SUMIFS(СВЦЭМ!$D$33:$D$776,СВЦЭМ!$A$33:$A$776,$A50,СВЦЭМ!$B$33:$B$776,B$47)+'СЕТ СН'!$G$14+СВЦЭМ!$D$10+'СЕТ СН'!$G$5-'СЕТ СН'!$G$24</f>
        <v>3357.1033990599999</v>
      </c>
      <c r="C50" s="36">
        <f>SUMIFS(СВЦЭМ!$D$33:$D$776,СВЦЭМ!$A$33:$A$776,$A50,СВЦЭМ!$B$33:$B$776,C$47)+'СЕТ СН'!$G$14+СВЦЭМ!$D$10+'СЕТ СН'!$G$5-'СЕТ СН'!$G$24</f>
        <v>3380.2446224400001</v>
      </c>
      <c r="D50" s="36">
        <f>SUMIFS(СВЦЭМ!$D$33:$D$776,СВЦЭМ!$A$33:$A$776,$A50,СВЦЭМ!$B$33:$B$776,D$47)+'СЕТ СН'!$G$14+СВЦЭМ!$D$10+'СЕТ СН'!$G$5-'СЕТ СН'!$G$24</f>
        <v>3383.5081076199999</v>
      </c>
      <c r="E50" s="36">
        <f>SUMIFS(СВЦЭМ!$D$33:$D$776,СВЦЭМ!$A$33:$A$776,$A50,СВЦЭМ!$B$33:$B$776,E$47)+'СЕТ СН'!$G$14+СВЦЭМ!$D$10+'СЕТ СН'!$G$5-'СЕТ СН'!$G$24</f>
        <v>3384.3672021900002</v>
      </c>
      <c r="F50" s="36">
        <f>SUMIFS(СВЦЭМ!$D$33:$D$776,СВЦЭМ!$A$33:$A$776,$A50,СВЦЭМ!$B$33:$B$776,F$47)+'СЕТ СН'!$G$14+СВЦЭМ!$D$10+'СЕТ СН'!$G$5-'СЕТ СН'!$G$24</f>
        <v>3380.87919728</v>
      </c>
      <c r="G50" s="36">
        <f>SUMIFS(СВЦЭМ!$D$33:$D$776,СВЦЭМ!$A$33:$A$776,$A50,СВЦЭМ!$B$33:$B$776,G$47)+'СЕТ СН'!$G$14+СВЦЭМ!$D$10+'СЕТ СН'!$G$5-'СЕТ СН'!$G$24</f>
        <v>3381.3507731</v>
      </c>
      <c r="H50" s="36">
        <f>SUMIFS(СВЦЭМ!$D$33:$D$776,СВЦЭМ!$A$33:$A$776,$A50,СВЦЭМ!$B$33:$B$776,H$47)+'СЕТ СН'!$G$14+СВЦЭМ!$D$10+'СЕТ СН'!$G$5-'СЕТ СН'!$G$24</f>
        <v>3381.33545895</v>
      </c>
      <c r="I50" s="36">
        <f>SUMIFS(СВЦЭМ!$D$33:$D$776,СВЦЭМ!$A$33:$A$776,$A50,СВЦЭМ!$B$33:$B$776,I$47)+'СЕТ СН'!$G$14+СВЦЭМ!$D$10+'СЕТ СН'!$G$5-'СЕТ СН'!$G$24</f>
        <v>3348.6953560699999</v>
      </c>
      <c r="J50" s="36">
        <f>SUMIFS(СВЦЭМ!$D$33:$D$776,СВЦЭМ!$A$33:$A$776,$A50,СВЦЭМ!$B$33:$B$776,J$47)+'СЕТ СН'!$G$14+СВЦЭМ!$D$10+'СЕТ СН'!$G$5-'СЕТ СН'!$G$24</f>
        <v>3359.8153649400001</v>
      </c>
      <c r="K50" s="36">
        <f>SUMIFS(СВЦЭМ!$D$33:$D$776,СВЦЭМ!$A$33:$A$776,$A50,СВЦЭМ!$B$33:$B$776,K$47)+'СЕТ СН'!$G$14+СВЦЭМ!$D$10+'СЕТ СН'!$G$5-'СЕТ СН'!$G$24</f>
        <v>3353.55587337</v>
      </c>
      <c r="L50" s="36">
        <f>SUMIFS(СВЦЭМ!$D$33:$D$776,СВЦЭМ!$A$33:$A$776,$A50,СВЦЭМ!$B$33:$B$776,L$47)+'СЕТ СН'!$G$14+СВЦЭМ!$D$10+'СЕТ СН'!$G$5-'СЕТ СН'!$G$24</f>
        <v>3310.34500854</v>
      </c>
      <c r="M50" s="36">
        <f>SUMIFS(СВЦЭМ!$D$33:$D$776,СВЦЭМ!$A$33:$A$776,$A50,СВЦЭМ!$B$33:$B$776,M$47)+'СЕТ СН'!$G$14+СВЦЭМ!$D$10+'СЕТ СН'!$G$5-'СЕТ СН'!$G$24</f>
        <v>3263.6228057600001</v>
      </c>
      <c r="N50" s="36">
        <f>SUMIFS(СВЦЭМ!$D$33:$D$776,СВЦЭМ!$A$33:$A$776,$A50,СВЦЭМ!$B$33:$B$776,N$47)+'СЕТ СН'!$G$14+СВЦЭМ!$D$10+'СЕТ СН'!$G$5-'СЕТ СН'!$G$24</f>
        <v>3249.2032642100003</v>
      </c>
      <c r="O50" s="36">
        <f>SUMIFS(СВЦЭМ!$D$33:$D$776,СВЦЭМ!$A$33:$A$776,$A50,СВЦЭМ!$B$33:$B$776,O$47)+'СЕТ СН'!$G$14+СВЦЭМ!$D$10+'СЕТ СН'!$G$5-'СЕТ СН'!$G$24</f>
        <v>3249.7295536900001</v>
      </c>
      <c r="P50" s="36">
        <f>SUMIFS(СВЦЭМ!$D$33:$D$776,СВЦЭМ!$A$33:$A$776,$A50,СВЦЭМ!$B$33:$B$776,P$47)+'СЕТ СН'!$G$14+СВЦЭМ!$D$10+'СЕТ СН'!$G$5-'СЕТ СН'!$G$24</f>
        <v>3255.32572871</v>
      </c>
      <c r="Q50" s="36">
        <f>SUMIFS(СВЦЭМ!$D$33:$D$776,СВЦЭМ!$A$33:$A$776,$A50,СВЦЭМ!$B$33:$B$776,Q$47)+'СЕТ СН'!$G$14+СВЦЭМ!$D$10+'СЕТ СН'!$G$5-'СЕТ СН'!$G$24</f>
        <v>3255.5933937999998</v>
      </c>
      <c r="R50" s="36">
        <f>SUMIFS(СВЦЭМ!$D$33:$D$776,СВЦЭМ!$A$33:$A$776,$A50,СВЦЭМ!$B$33:$B$776,R$47)+'СЕТ СН'!$G$14+СВЦЭМ!$D$10+'СЕТ СН'!$G$5-'СЕТ СН'!$G$24</f>
        <v>3251.0453963099999</v>
      </c>
      <c r="S50" s="36">
        <f>SUMIFS(СВЦЭМ!$D$33:$D$776,СВЦЭМ!$A$33:$A$776,$A50,СВЦЭМ!$B$33:$B$776,S$47)+'СЕТ СН'!$G$14+СВЦЭМ!$D$10+'СЕТ СН'!$G$5-'СЕТ СН'!$G$24</f>
        <v>3249.17322805</v>
      </c>
      <c r="T50" s="36">
        <f>SUMIFS(СВЦЭМ!$D$33:$D$776,СВЦЭМ!$A$33:$A$776,$A50,СВЦЭМ!$B$33:$B$776,T$47)+'СЕТ СН'!$G$14+СВЦЭМ!$D$10+'СЕТ СН'!$G$5-'СЕТ СН'!$G$24</f>
        <v>3274.6203494599999</v>
      </c>
      <c r="U50" s="36">
        <f>SUMIFS(СВЦЭМ!$D$33:$D$776,СВЦЭМ!$A$33:$A$776,$A50,СВЦЭМ!$B$33:$B$776,U$47)+'СЕТ СН'!$G$14+СВЦЭМ!$D$10+'СЕТ СН'!$G$5-'СЕТ СН'!$G$24</f>
        <v>3245.9473237299999</v>
      </c>
      <c r="V50" s="36">
        <f>SUMIFS(СВЦЭМ!$D$33:$D$776,СВЦЭМ!$A$33:$A$776,$A50,СВЦЭМ!$B$33:$B$776,V$47)+'СЕТ СН'!$G$14+СВЦЭМ!$D$10+'СЕТ СН'!$G$5-'СЕТ СН'!$G$24</f>
        <v>3198.6188020899999</v>
      </c>
      <c r="W50" s="36">
        <f>SUMIFS(СВЦЭМ!$D$33:$D$776,СВЦЭМ!$A$33:$A$776,$A50,СВЦЭМ!$B$33:$B$776,W$47)+'СЕТ СН'!$G$14+СВЦЭМ!$D$10+'СЕТ СН'!$G$5-'СЕТ СН'!$G$24</f>
        <v>3194.3066162</v>
      </c>
      <c r="X50" s="36">
        <f>SUMIFS(СВЦЭМ!$D$33:$D$776,СВЦЭМ!$A$33:$A$776,$A50,СВЦЭМ!$B$33:$B$776,X$47)+'СЕТ СН'!$G$14+СВЦЭМ!$D$10+'СЕТ СН'!$G$5-'СЕТ СН'!$G$24</f>
        <v>3241.5253027500003</v>
      </c>
      <c r="Y50" s="36">
        <f>SUMIFS(СВЦЭМ!$D$33:$D$776,СВЦЭМ!$A$33:$A$776,$A50,СВЦЭМ!$B$33:$B$776,Y$47)+'СЕТ СН'!$G$14+СВЦЭМ!$D$10+'СЕТ СН'!$G$5-'СЕТ СН'!$G$24</f>
        <v>3305.0222032699999</v>
      </c>
    </row>
    <row r="51" spans="1:25" ht="15.75" x14ac:dyDescent="0.2">
      <c r="A51" s="35">
        <f t="shared" si="1"/>
        <v>43986</v>
      </c>
      <c r="B51" s="36">
        <f>SUMIFS(СВЦЭМ!$D$33:$D$776,СВЦЭМ!$A$33:$A$776,$A51,СВЦЭМ!$B$33:$B$776,B$47)+'СЕТ СН'!$G$14+СВЦЭМ!$D$10+'СЕТ СН'!$G$5-'СЕТ СН'!$G$24</f>
        <v>3384.17139309</v>
      </c>
      <c r="C51" s="36">
        <f>SUMIFS(СВЦЭМ!$D$33:$D$776,СВЦЭМ!$A$33:$A$776,$A51,СВЦЭМ!$B$33:$B$776,C$47)+'СЕТ СН'!$G$14+СВЦЭМ!$D$10+'СЕТ СН'!$G$5-'СЕТ СН'!$G$24</f>
        <v>3401.1674953400002</v>
      </c>
      <c r="D51" s="36">
        <f>SUMIFS(СВЦЭМ!$D$33:$D$776,СВЦЭМ!$A$33:$A$776,$A51,СВЦЭМ!$B$33:$B$776,D$47)+'СЕТ СН'!$G$14+СВЦЭМ!$D$10+'СЕТ СН'!$G$5-'СЕТ СН'!$G$24</f>
        <v>3410.21013335</v>
      </c>
      <c r="E51" s="36">
        <f>SUMIFS(СВЦЭМ!$D$33:$D$776,СВЦЭМ!$A$33:$A$776,$A51,СВЦЭМ!$B$33:$B$776,E$47)+'СЕТ СН'!$G$14+СВЦЭМ!$D$10+'СЕТ СН'!$G$5-'СЕТ СН'!$G$24</f>
        <v>3418.1405586999999</v>
      </c>
      <c r="F51" s="36">
        <f>SUMIFS(СВЦЭМ!$D$33:$D$776,СВЦЭМ!$A$33:$A$776,$A51,СВЦЭМ!$B$33:$B$776,F$47)+'СЕТ СН'!$G$14+СВЦЭМ!$D$10+'СЕТ СН'!$G$5-'СЕТ СН'!$G$24</f>
        <v>3425.9227929799999</v>
      </c>
      <c r="G51" s="36">
        <f>SUMIFS(СВЦЭМ!$D$33:$D$776,СВЦЭМ!$A$33:$A$776,$A51,СВЦЭМ!$B$33:$B$776,G$47)+'СЕТ СН'!$G$14+СВЦЭМ!$D$10+'СЕТ СН'!$G$5-'СЕТ СН'!$G$24</f>
        <v>3427.0444193100002</v>
      </c>
      <c r="H51" s="36">
        <f>SUMIFS(СВЦЭМ!$D$33:$D$776,СВЦЭМ!$A$33:$A$776,$A51,СВЦЭМ!$B$33:$B$776,H$47)+'СЕТ СН'!$G$14+СВЦЭМ!$D$10+'СЕТ СН'!$G$5-'СЕТ СН'!$G$24</f>
        <v>3423.67216409</v>
      </c>
      <c r="I51" s="36">
        <f>SUMIFS(СВЦЭМ!$D$33:$D$776,СВЦЭМ!$A$33:$A$776,$A51,СВЦЭМ!$B$33:$B$776,I$47)+'СЕТ СН'!$G$14+СВЦЭМ!$D$10+'СЕТ СН'!$G$5-'СЕТ СН'!$G$24</f>
        <v>3383.1201692899999</v>
      </c>
      <c r="J51" s="36">
        <f>SUMIFS(СВЦЭМ!$D$33:$D$776,СВЦЭМ!$A$33:$A$776,$A51,СВЦЭМ!$B$33:$B$776,J$47)+'СЕТ СН'!$G$14+СВЦЭМ!$D$10+'СЕТ СН'!$G$5-'СЕТ СН'!$G$24</f>
        <v>3378.2200692199999</v>
      </c>
      <c r="K51" s="36">
        <f>SUMIFS(СВЦЭМ!$D$33:$D$776,СВЦЭМ!$A$33:$A$776,$A51,СВЦЭМ!$B$33:$B$776,K$47)+'СЕТ СН'!$G$14+СВЦЭМ!$D$10+'СЕТ СН'!$G$5-'СЕТ СН'!$G$24</f>
        <v>3351.3717196400003</v>
      </c>
      <c r="L51" s="36">
        <f>SUMIFS(СВЦЭМ!$D$33:$D$776,СВЦЭМ!$A$33:$A$776,$A51,СВЦЭМ!$B$33:$B$776,L$47)+'СЕТ СН'!$G$14+СВЦЭМ!$D$10+'СЕТ СН'!$G$5-'СЕТ СН'!$G$24</f>
        <v>3318.44209929</v>
      </c>
      <c r="M51" s="36">
        <f>SUMIFS(СВЦЭМ!$D$33:$D$776,СВЦЭМ!$A$33:$A$776,$A51,СВЦЭМ!$B$33:$B$776,M$47)+'СЕТ СН'!$G$14+СВЦЭМ!$D$10+'СЕТ СН'!$G$5-'СЕТ СН'!$G$24</f>
        <v>3288.4927902999998</v>
      </c>
      <c r="N51" s="36">
        <f>SUMIFS(СВЦЭМ!$D$33:$D$776,СВЦЭМ!$A$33:$A$776,$A51,СВЦЭМ!$B$33:$B$776,N$47)+'СЕТ СН'!$G$14+СВЦЭМ!$D$10+'СЕТ СН'!$G$5-'СЕТ СН'!$G$24</f>
        <v>3288.68261338</v>
      </c>
      <c r="O51" s="36">
        <f>SUMIFS(СВЦЭМ!$D$33:$D$776,СВЦЭМ!$A$33:$A$776,$A51,СВЦЭМ!$B$33:$B$776,O$47)+'СЕТ СН'!$G$14+СВЦЭМ!$D$10+'СЕТ СН'!$G$5-'СЕТ СН'!$G$24</f>
        <v>3293.3035581700001</v>
      </c>
      <c r="P51" s="36">
        <f>SUMIFS(СВЦЭМ!$D$33:$D$776,СВЦЭМ!$A$33:$A$776,$A51,СВЦЭМ!$B$33:$B$776,P$47)+'СЕТ СН'!$G$14+СВЦЭМ!$D$10+'СЕТ СН'!$G$5-'СЕТ СН'!$G$24</f>
        <v>3297.6200936099999</v>
      </c>
      <c r="Q51" s="36">
        <f>SUMIFS(СВЦЭМ!$D$33:$D$776,СВЦЭМ!$A$33:$A$776,$A51,СВЦЭМ!$B$33:$B$776,Q$47)+'СЕТ СН'!$G$14+СВЦЭМ!$D$10+'СЕТ СН'!$G$5-'СЕТ СН'!$G$24</f>
        <v>3290.3605682100001</v>
      </c>
      <c r="R51" s="36">
        <f>SUMIFS(СВЦЭМ!$D$33:$D$776,СВЦЭМ!$A$33:$A$776,$A51,СВЦЭМ!$B$33:$B$776,R$47)+'СЕТ СН'!$G$14+СВЦЭМ!$D$10+'СЕТ СН'!$G$5-'СЕТ СН'!$G$24</f>
        <v>3288.1732174799999</v>
      </c>
      <c r="S51" s="36">
        <f>SUMIFS(СВЦЭМ!$D$33:$D$776,СВЦЭМ!$A$33:$A$776,$A51,СВЦЭМ!$B$33:$B$776,S$47)+'СЕТ СН'!$G$14+СВЦЭМ!$D$10+'СЕТ СН'!$G$5-'СЕТ СН'!$G$24</f>
        <v>3290.9357221300002</v>
      </c>
      <c r="T51" s="36">
        <f>SUMIFS(СВЦЭМ!$D$33:$D$776,СВЦЭМ!$A$33:$A$776,$A51,СВЦЭМ!$B$33:$B$776,T$47)+'СЕТ СН'!$G$14+СВЦЭМ!$D$10+'СЕТ СН'!$G$5-'СЕТ СН'!$G$24</f>
        <v>3275.4951955900001</v>
      </c>
      <c r="U51" s="36">
        <f>SUMIFS(СВЦЭМ!$D$33:$D$776,СВЦЭМ!$A$33:$A$776,$A51,СВЦЭМ!$B$33:$B$776,U$47)+'СЕТ СН'!$G$14+СВЦЭМ!$D$10+'СЕТ СН'!$G$5-'СЕТ СН'!$G$24</f>
        <v>3234.2182750800002</v>
      </c>
      <c r="V51" s="36">
        <f>SUMIFS(СВЦЭМ!$D$33:$D$776,СВЦЭМ!$A$33:$A$776,$A51,СВЦЭМ!$B$33:$B$776,V$47)+'СЕТ СН'!$G$14+СВЦЭМ!$D$10+'СЕТ СН'!$G$5-'СЕТ СН'!$G$24</f>
        <v>3226.8385553600001</v>
      </c>
      <c r="W51" s="36">
        <f>SUMIFS(СВЦЭМ!$D$33:$D$776,СВЦЭМ!$A$33:$A$776,$A51,СВЦЭМ!$B$33:$B$776,W$47)+'СЕТ СН'!$G$14+СВЦЭМ!$D$10+'СЕТ СН'!$G$5-'СЕТ СН'!$G$24</f>
        <v>3220.2296582600002</v>
      </c>
      <c r="X51" s="36">
        <f>SUMIFS(СВЦЭМ!$D$33:$D$776,СВЦЭМ!$A$33:$A$776,$A51,СВЦЭМ!$B$33:$B$776,X$47)+'СЕТ СН'!$G$14+СВЦЭМ!$D$10+'СЕТ СН'!$G$5-'СЕТ СН'!$G$24</f>
        <v>3254.0886731599999</v>
      </c>
      <c r="Y51" s="36">
        <f>SUMIFS(СВЦЭМ!$D$33:$D$776,СВЦЭМ!$A$33:$A$776,$A51,СВЦЭМ!$B$33:$B$776,Y$47)+'СЕТ СН'!$G$14+СВЦЭМ!$D$10+'СЕТ СН'!$G$5-'СЕТ СН'!$G$24</f>
        <v>3314.7985568200002</v>
      </c>
    </row>
    <row r="52" spans="1:25" ht="15.75" x14ac:dyDescent="0.2">
      <c r="A52" s="35">
        <f t="shared" si="1"/>
        <v>43987</v>
      </c>
      <c r="B52" s="36">
        <f>SUMIFS(СВЦЭМ!$D$33:$D$776,СВЦЭМ!$A$33:$A$776,$A52,СВЦЭМ!$B$33:$B$776,B$47)+'СЕТ СН'!$G$14+СВЦЭМ!$D$10+'СЕТ СН'!$G$5-'СЕТ СН'!$G$24</f>
        <v>3421.60738558</v>
      </c>
      <c r="C52" s="36">
        <f>SUMIFS(СВЦЭМ!$D$33:$D$776,СВЦЭМ!$A$33:$A$776,$A52,СВЦЭМ!$B$33:$B$776,C$47)+'СЕТ СН'!$G$14+СВЦЭМ!$D$10+'СЕТ СН'!$G$5-'СЕТ СН'!$G$24</f>
        <v>3443.47136972</v>
      </c>
      <c r="D52" s="36">
        <f>SUMIFS(СВЦЭМ!$D$33:$D$776,СВЦЭМ!$A$33:$A$776,$A52,СВЦЭМ!$B$33:$B$776,D$47)+'СЕТ СН'!$G$14+СВЦЭМ!$D$10+'СЕТ СН'!$G$5-'СЕТ СН'!$G$24</f>
        <v>3465.3321063200001</v>
      </c>
      <c r="E52" s="36">
        <f>SUMIFS(СВЦЭМ!$D$33:$D$776,СВЦЭМ!$A$33:$A$776,$A52,СВЦЭМ!$B$33:$B$776,E$47)+'СЕТ СН'!$G$14+СВЦЭМ!$D$10+'СЕТ СН'!$G$5-'СЕТ СН'!$G$24</f>
        <v>3483.5702755500001</v>
      </c>
      <c r="F52" s="36">
        <f>SUMIFS(СВЦЭМ!$D$33:$D$776,СВЦЭМ!$A$33:$A$776,$A52,СВЦЭМ!$B$33:$B$776,F$47)+'СЕТ СН'!$G$14+СВЦЭМ!$D$10+'СЕТ СН'!$G$5-'СЕТ СН'!$G$24</f>
        <v>3478.3747991499999</v>
      </c>
      <c r="G52" s="36">
        <f>SUMIFS(СВЦЭМ!$D$33:$D$776,СВЦЭМ!$A$33:$A$776,$A52,СВЦЭМ!$B$33:$B$776,G$47)+'СЕТ СН'!$G$14+СВЦЭМ!$D$10+'СЕТ СН'!$G$5-'СЕТ СН'!$G$24</f>
        <v>3474.6315967199998</v>
      </c>
      <c r="H52" s="36">
        <f>SUMIFS(СВЦЭМ!$D$33:$D$776,СВЦЭМ!$A$33:$A$776,$A52,СВЦЭМ!$B$33:$B$776,H$47)+'СЕТ СН'!$G$14+СВЦЭМ!$D$10+'СЕТ СН'!$G$5-'СЕТ СН'!$G$24</f>
        <v>3439.05191681</v>
      </c>
      <c r="I52" s="36">
        <f>SUMIFS(СВЦЭМ!$D$33:$D$776,СВЦЭМ!$A$33:$A$776,$A52,СВЦЭМ!$B$33:$B$776,I$47)+'СЕТ СН'!$G$14+СВЦЭМ!$D$10+'СЕТ СН'!$G$5-'СЕТ СН'!$G$24</f>
        <v>3395.8893750100001</v>
      </c>
      <c r="J52" s="36">
        <f>SUMIFS(СВЦЭМ!$D$33:$D$776,СВЦЭМ!$A$33:$A$776,$A52,СВЦЭМ!$B$33:$B$776,J$47)+'СЕТ СН'!$G$14+СВЦЭМ!$D$10+'СЕТ СН'!$G$5-'СЕТ СН'!$G$24</f>
        <v>3337.4933965099999</v>
      </c>
      <c r="K52" s="36">
        <f>SUMIFS(СВЦЭМ!$D$33:$D$776,СВЦЭМ!$A$33:$A$776,$A52,СВЦЭМ!$B$33:$B$776,K$47)+'СЕТ СН'!$G$14+СВЦЭМ!$D$10+'СЕТ СН'!$G$5-'СЕТ СН'!$G$24</f>
        <v>3254.80410639</v>
      </c>
      <c r="L52" s="36">
        <f>SUMIFS(СВЦЭМ!$D$33:$D$776,СВЦЭМ!$A$33:$A$776,$A52,СВЦЭМ!$B$33:$B$776,L$47)+'СЕТ СН'!$G$14+СВЦЭМ!$D$10+'СЕТ СН'!$G$5-'СЕТ СН'!$G$24</f>
        <v>3221.5381205799999</v>
      </c>
      <c r="M52" s="36">
        <f>SUMIFS(СВЦЭМ!$D$33:$D$776,СВЦЭМ!$A$33:$A$776,$A52,СВЦЭМ!$B$33:$B$776,M$47)+'СЕТ СН'!$G$14+СВЦЭМ!$D$10+'СЕТ СН'!$G$5-'СЕТ СН'!$G$24</f>
        <v>3223.2407958499998</v>
      </c>
      <c r="N52" s="36">
        <f>SUMIFS(СВЦЭМ!$D$33:$D$776,СВЦЭМ!$A$33:$A$776,$A52,СВЦЭМ!$B$33:$B$776,N$47)+'СЕТ СН'!$G$14+СВЦЭМ!$D$10+'СЕТ СН'!$G$5-'СЕТ СН'!$G$24</f>
        <v>3222.6351561400002</v>
      </c>
      <c r="O52" s="36">
        <f>SUMIFS(СВЦЭМ!$D$33:$D$776,СВЦЭМ!$A$33:$A$776,$A52,СВЦЭМ!$B$33:$B$776,O$47)+'СЕТ СН'!$G$14+СВЦЭМ!$D$10+'СЕТ СН'!$G$5-'СЕТ СН'!$G$24</f>
        <v>3234.6042415500001</v>
      </c>
      <c r="P52" s="36">
        <f>SUMIFS(СВЦЭМ!$D$33:$D$776,СВЦЭМ!$A$33:$A$776,$A52,СВЦЭМ!$B$33:$B$776,P$47)+'СЕТ СН'!$G$14+СВЦЭМ!$D$10+'СЕТ СН'!$G$5-'СЕТ СН'!$G$24</f>
        <v>3247.2333786200002</v>
      </c>
      <c r="Q52" s="36">
        <f>SUMIFS(СВЦЭМ!$D$33:$D$776,СВЦЭМ!$A$33:$A$776,$A52,СВЦЭМ!$B$33:$B$776,Q$47)+'СЕТ СН'!$G$14+СВЦЭМ!$D$10+'СЕТ СН'!$G$5-'СЕТ СН'!$G$24</f>
        <v>3252.7955592399999</v>
      </c>
      <c r="R52" s="36">
        <f>SUMIFS(СВЦЭМ!$D$33:$D$776,СВЦЭМ!$A$33:$A$776,$A52,СВЦЭМ!$B$33:$B$776,R$47)+'СЕТ СН'!$G$14+СВЦЭМ!$D$10+'СЕТ СН'!$G$5-'СЕТ СН'!$G$24</f>
        <v>3250.2899228699998</v>
      </c>
      <c r="S52" s="36">
        <f>SUMIFS(СВЦЭМ!$D$33:$D$776,СВЦЭМ!$A$33:$A$776,$A52,СВЦЭМ!$B$33:$B$776,S$47)+'СЕТ СН'!$G$14+СВЦЭМ!$D$10+'СЕТ СН'!$G$5-'СЕТ СН'!$G$24</f>
        <v>3252.01019374</v>
      </c>
      <c r="T52" s="36">
        <f>SUMIFS(СВЦЭМ!$D$33:$D$776,СВЦЭМ!$A$33:$A$776,$A52,СВЦЭМ!$B$33:$B$776,T$47)+'СЕТ СН'!$G$14+СВЦЭМ!$D$10+'СЕТ СН'!$G$5-'СЕТ СН'!$G$24</f>
        <v>3244.5070852899998</v>
      </c>
      <c r="U52" s="36">
        <f>SUMIFS(СВЦЭМ!$D$33:$D$776,СВЦЭМ!$A$33:$A$776,$A52,СВЦЭМ!$B$33:$B$776,U$47)+'СЕТ СН'!$G$14+СВЦЭМ!$D$10+'СЕТ СН'!$G$5-'СЕТ СН'!$G$24</f>
        <v>3237.3511288700001</v>
      </c>
      <c r="V52" s="36">
        <f>SUMIFS(СВЦЭМ!$D$33:$D$776,СВЦЭМ!$A$33:$A$776,$A52,СВЦЭМ!$B$33:$B$776,V$47)+'СЕТ СН'!$G$14+СВЦЭМ!$D$10+'СЕТ СН'!$G$5-'СЕТ СН'!$G$24</f>
        <v>3221.6284317199998</v>
      </c>
      <c r="W52" s="36">
        <f>SUMIFS(СВЦЭМ!$D$33:$D$776,СВЦЭМ!$A$33:$A$776,$A52,СВЦЭМ!$B$33:$B$776,W$47)+'СЕТ СН'!$G$14+СВЦЭМ!$D$10+'СЕТ СН'!$G$5-'СЕТ СН'!$G$24</f>
        <v>3211.8338509200003</v>
      </c>
      <c r="X52" s="36">
        <f>SUMIFS(СВЦЭМ!$D$33:$D$776,СВЦЭМ!$A$33:$A$776,$A52,СВЦЭМ!$B$33:$B$776,X$47)+'СЕТ СН'!$G$14+СВЦЭМ!$D$10+'СЕТ СН'!$G$5-'СЕТ СН'!$G$24</f>
        <v>3237.5790373499999</v>
      </c>
      <c r="Y52" s="36">
        <f>SUMIFS(СВЦЭМ!$D$33:$D$776,СВЦЭМ!$A$33:$A$776,$A52,СВЦЭМ!$B$33:$B$776,Y$47)+'СЕТ СН'!$G$14+СВЦЭМ!$D$10+'СЕТ СН'!$G$5-'СЕТ СН'!$G$24</f>
        <v>3305.6175013100001</v>
      </c>
    </row>
    <row r="53" spans="1:25" ht="15.75" x14ac:dyDescent="0.2">
      <c r="A53" s="35">
        <f t="shared" si="1"/>
        <v>43988</v>
      </c>
      <c r="B53" s="36">
        <f>SUMIFS(СВЦЭМ!$D$33:$D$776,СВЦЭМ!$A$33:$A$776,$A53,СВЦЭМ!$B$33:$B$776,B$47)+'СЕТ СН'!$G$14+СВЦЭМ!$D$10+'СЕТ СН'!$G$5-'СЕТ СН'!$G$24</f>
        <v>3368.1040902200002</v>
      </c>
      <c r="C53" s="36">
        <f>SUMIFS(СВЦЭМ!$D$33:$D$776,СВЦЭМ!$A$33:$A$776,$A53,СВЦЭМ!$B$33:$B$776,C$47)+'СЕТ СН'!$G$14+СВЦЭМ!$D$10+'СЕТ СН'!$G$5-'СЕТ СН'!$G$24</f>
        <v>3391.1465285899999</v>
      </c>
      <c r="D53" s="36">
        <f>SUMIFS(СВЦЭМ!$D$33:$D$776,СВЦЭМ!$A$33:$A$776,$A53,СВЦЭМ!$B$33:$B$776,D$47)+'СЕТ СН'!$G$14+СВЦЭМ!$D$10+'СЕТ СН'!$G$5-'СЕТ СН'!$G$24</f>
        <v>3410.7807935199999</v>
      </c>
      <c r="E53" s="36">
        <f>SUMIFS(СВЦЭМ!$D$33:$D$776,СВЦЭМ!$A$33:$A$776,$A53,СВЦЭМ!$B$33:$B$776,E$47)+'СЕТ СН'!$G$14+СВЦЭМ!$D$10+'СЕТ СН'!$G$5-'СЕТ СН'!$G$24</f>
        <v>3423.1656565600001</v>
      </c>
      <c r="F53" s="36">
        <f>SUMIFS(СВЦЭМ!$D$33:$D$776,СВЦЭМ!$A$33:$A$776,$A53,СВЦЭМ!$B$33:$B$776,F$47)+'СЕТ СН'!$G$14+СВЦЭМ!$D$10+'СЕТ СН'!$G$5-'СЕТ СН'!$G$24</f>
        <v>3422.9462002800001</v>
      </c>
      <c r="G53" s="36">
        <f>SUMIFS(СВЦЭМ!$D$33:$D$776,СВЦЭМ!$A$33:$A$776,$A53,СВЦЭМ!$B$33:$B$776,G$47)+'СЕТ СН'!$G$14+СВЦЭМ!$D$10+'СЕТ СН'!$G$5-'СЕТ СН'!$G$24</f>
        <v>3417.6245767</v>
      </c>
      <c r="H53" s="36">
        <f>SUMIFS(СВЦЭМ!$D$33:$D$776,СВЦЭМ!$A$33:$A$776,$A53,СВЦЭМ!$B$33:$B$776,H$47)+'СЕТ СН'!$G$14+СВЦЭМ!$D$10+'СЕТ СН'!$G$5-'СЕТ СН'!$G$24</f>
        <v>3452.0730323500002</v>
      </c>
      <c r="I53" s="36">
        <f>SUMIFS(СВЦЭМ!$D$33:$D$776,СВЦЭМ!$A$33:$A$776,$A53,СВЦЭМ!$B$33:$B$776,I$47)+'СЕТ СН'!$G$14+СВЦЭМ!$D$10+'СЕТ СН'!$G$5-'СЕТ СН'!$G$24</f>
        <v>3422.4907724899999</v>
      </c>
      <c r="J53" s="36">
        <f>SUMIFS(СВЦЭМ!$D$33:$D$776,СВЦЭМ!$A$33:$A$776,$A53,СВЦЭМ!$B$33:$B$776,J$47)+'СЕТ СН'!$G$14+СВЦЭМ!$D$10+'СЕТ СН'!$G$5-'СЕТ СН'!$G$24</f>
        <v>3364.86752153</v>
      </c>
      <c r="K53" s="36">
        <f>SUMIFS(СВЦЭМ!$D$33:$D$776,СВЦЭМ!$A$33:$A$776,$A53,СВЦЭМ!$B$33:$B$776,K$47)+'СЕТ СН'!$G$14+СВЦЭМ!$D$10+'СЕТ СН'!$G$5-'СЕТ СН'!$G$24</f>
        <v>3258.8109723900002</v>
      </c>
      <c r="L53" s="36">
        <f>SUMIFS(СВЦЭМ!$D$33:$D$776,СВЦЭМ!$A$33:$A$776,$A53,СВЦЭМ!$B$33:$B$776,L$47)+'СЕТ СН'!$G$14+СВЦЭМ!$D$10+'СЕТ СН'!$G$5-'СЕТ СН'!$G$24</f>
        <v>3194.27994584</v>
      </c>
      <c r="M53" s="36">
        <f>SUMIFS(СВЦЭМ!$D$33:$D$776,СВЦЭМ!$A$33:$A$776,$A53,СВЦЭМ!$B$33:$B$776,M$47)+'СЕТ СН'!$G$14+СВЦЭМ!$D$10+'СЕТ СН'!$G$5-'СЕТ СН'!$G$24</f>
        <v>3189.9247358900002</v>
      </c>
      <c r="N53" s="36">
        <f>SUMIFS(СВЦЭМ!$D$33:$D$776,СВЦЭМ!$A$33:$A$776,$A53,СВЦЭМ!$B$33:$B$776,N$47)+'СЕТ СН'!$G$14+СВЦЭМ!$D$10+'СЕТ СН'!$G$5-'СЕТ СН'!$G$24</f>
        <v>3208.1663844300001</v>
      </c>
      <c r="O53" s="36">
        <f>SUMIFS(СВЦЭМ!$D$33:$D$776,СВЦЭМ!$A$33:$A$776,$A53,СВЦЭМ!$B$33:$B$776,O$47)+'СЕТ СН'!$G$14+СВЦЭМ!$D$10+'СЕТ СН'!$G$5-'СЕТ СН'!$G$24</f>
        <v>3238.7763456500002</v>
      </c>
      <c r="P53" s="36">
        <f>SUMIFS(СВЦЭМ!$D$33:$D$776,СВЦЭМ!$A$33:$A$776,$A53,СВЦЭМ!$B$33:$B$776,P$47)+'СЕТ СН'!$G$14+СВЦЭМ!$D$10+'СЕТ СН'!$G$5-'СЕТ СН'!$G$24</f>
        <v>3242.9882298399998</v>
      </c>
      <c r="Q53" s="36">
        <f>SUMIFS(СВЦЭМ!$D$33:$D$776,СВЦЭМ!$A$33:$A$776,$A53,СВЦЭМ!$B$33:$B$776,Q$47)+'СЕТ СН'!$G$14+СВЦЭМ!$D$10+'СЕТ СН'!$G$5-'СЕТ СН'!$G$24</f>
        <v>3245.4691186700002</v>
      </c>
      <c r="R53" s="36">
        <f>SUMIFS(СВЦЭМ!$D$33:$D$776,СВЦЭМ!$A$33:$A$776,$A53,СВЦЭМ!$B$33:$B$776,R$47)+'СЕТ СН'!$G$14+СВЦЭМ!$D$10+'СЕТ СН'!$G$5-'СЕТ СН'!$G$24</f>
        <v>3239.8614066300001</v>
      </c>
      <c r="S53" s="36">
        <f>SUMIFS(СВЦЭМ!$D$33:$D$776,СВЦЭМ!$A$33:$A$776,$A53,СВЦЭМ!$B$33:$B$776,S$47)+'СЕТ СН'!$G$14+СВЦЭМ!$D$10+'СЕТ СН'!$G$5-'СЕТ СН'!$G$24</f>
        <v>3244.0903104999998</v>
      </c>
      <c r="T53" s="36">
        <f>SUMIFS(СВЦЭМ!$D$33:$D$776,СВЦЭМ!$A$33:$A$776,$A53,СВЦЭМ!$B$33:$B$776,T$47)+'СЕТ СН'!$G$14+СВЦЭМ!$D$10+'СЕТ СН'!$G$5-'СЕТ СН'!$G$24</f>
        <v>3238.9168218599998</v>
      </c>
      <c r="U53" s="36">
        <f>SUMIFS(СВЦЭМ!$D$33:$D$776,СВЦЭМ!$A$33:$A$776,$A53,СВЦЭМ!$B$33:$B$776,U$47)+'СЕТ СН'!$G$14+СВЦЭМ!$D$10+'СЕТ СН'!$G$5-'СЕТ СН'!$G$24</f>
        <v>3222.7539829400002</v>
      </c>
      <c r="V53" s="36">
        <f>SUMIFS(СВЦЭМ!$D$33:$D$776,СВЦЭМ!$A$33:$A$776,$A53,СВЦЭМ!$B$33:$B$776,V$47)+'СЕТ СН'!$G$14+СВЦЭМ!$D$10+'СЕТ СН'!$G$5-'СЕТ СН'!$G$24</f>
        <v>3187.67007358</v>
      </c>
      <c r="W53" s="36">
        <f>SUMIFS(СВЦЭМ!$D$33:$D$776,СВЦЭМ!$A$33:$A$776,$A53,СВЦЭМ!$B$33:$B$776,W$47)+'СЕТ СН'!$G$14+СВЦЭМ!$D$10+'СЕТ СН'!$G$5-'СЕТ СН'!$G$24</f>
        <v>3172.7830088199998</v>
      </c>
      <c r="X53" s="36">
        <f>SUMIFS(СВЦЭМ!$D$33:$D$776,СВЦЭМ!$A$33:$A$776,$A53,СВЦЭМ!$B$33:$B$776,X$47)+'СЕТ СН'!$G$14+СВЦЭМ!$D$10+'СЕТ СН'!$G$5-'СЕТ СН'!$G$24</f>
        <v>3204.5693462099998</v>
      </c>
      <c r="Y53" s="36">
        <f>SUMIFS(СВЦЭМ!$D$33:$D$776,СВЦЭМ!$A$33:$A$776,$A53,СВЦЭМ!$B$33:$B$776,Y$47)+'СЕТ СН'!$G$14+СВЦЭМ!$D$10+'СЕТ СН'!$G$5-'СЕТ СН'!$G$24</f>
        <v>3300.7948319100001</v>
      </c>
    </row>
    <row r="54" spans="1:25" ht="15.75" x14ac:dyDescent="0.2">
      <c r="A54" s="35">
        <f t="shared" si="1"/>
        <v>43989</v>
      </c>
      <c r="B54" s="36">
        <f>SUMIFS(СВЦЭМ!$D$33:$D$776,СВЦЭМ!$A$33:$A$776,$A54,СВЦЭМ!$B$33:$B$776,B$47)+'СЕТ СН'!$G$14+СВЦЭМ!$D$10+'СЕТ СН'!$G$5-'СЕТ СН'!$G$24</f>
        <v>3397.5721346800001</v>
      </c>
      <c r="C54" s="36">
        <f>SUMIFS(СВЦЭМ!$D$33:$D$776,СВЦЭМ!$A$33:$A$776,$A54,СВЦЭМ!$B$33:$B$776,C$47)+'СЕТ СН'!$G$14+СВЦЭМ!$D$10+'СЕТ СН'!$G$5-'СЕТ СН'!$G$24</f>
        <v>3414.5993426300001</v>
      </c>
      <c r="D54" s="36">
        <f>SUMIFS(СВЦЭМ!$D$33:$D$776,СВЦЭМ!$A$33:$A$776,$A54,СВЦЭМ!$B$33:$B$776,D$47)+'СЕТ СН'!$G$14+СВЦЭМ!$D$10+'СЕТ СН'!$G$5-'СЕТ СН'!$G$24</f>
        <v>3424.0267274600001</v>
      </c>
      <c r="E54" s="36">
        <f>SUMIFS(СВЦЭМ!$D$33:$D$776,СВЦЭМ!$A$33:$A$776,$A54,СВЦЭМ!$B$33:$B$776,E$47)+'СЕТ СН'!$G$14+СВЦЭМ!$D$10+'СЕТ СН'!$G$5-'СЕТ СН'!$G$24</f>
        <v>3423.9178993099999</v>
      </c>
      <c r="F54" s="36">
        <f>SUMIFS(СВЦЭМ!$D$33:$D$776,СВЦЭМ!$A$33:$A$776,$A54,СВЦЭМ!$B$33:$B$776,F$47)+'СЕТ СН'!$G$14+СВЦЭМ!$D$10+'СЕТ СН'!$G$5-'СЕТ СН'!$G$24</f>
        <v>3413.2047627399998</v>
      </c>
      <c r="G54" s="36">
        <f>SUMIFS(СВЦЭМ!$D$33:$D$776,СВЦЭМ!$A$33:$A$776,$A54,СВЦЭМ!$B$33:$B$776,G$47)+'СЕТ СН'!$G$14+СВЦЭМ!$D$10+'СЕТ СН'!$G$5-'СЕТ СН'!$G$24</f>
        <v>3418.45782117</v>
      </c>
      <c r="H54" s="36">
        <f>SUMIFS(СВЦЭМ!$D$33:$D$776,СВЦЭМ!$A$33:$A$776,$A54,СВЦЭМ!$B$33:$B$776,H$47)+'СЕТ СН'!$G$14+СВЦЭМ!$D$10+'СЕТ СН'!$G$5-'СЕТ СН'!$G$24</f>
        <v>3423.90320922</v>
      </c>
      <c r="I54" s="36">
        <f>SUMIFS(СВЦЭМ!$D$33:$D$776,СВЦЭМ!$A$33:$A$776,$A54,СВЦЭМ!$B$33:$B$776,I$47)+'СЕТ СН'!$G$14+СВЦЭМ!$D$10+'СЕТ СН'!$G$5-'СЕТ СН'!$G$24</f>
        <v>3438.3431759200002</v>
      </c>
      <c r="J54" s="36">
        <f>SUMIFS(СВЦЭМ!$D$33:$D$776,СВЦЭМ!$A$33:$A$776,$A54,СВЦЭМ!$B$33:$B$776,J$47)+'СЕТ СН'!$G$14+СВЦЭМ!$D$10+'СЕТ СН'!$G$5-'СЕТ СН'!$G$24</f>
        <v>3403.0362206499999</v>
      </c>
      <c r="K54" s="36">
        <f>SUMIFS(СВЦЭМ!$D$33:$D$776,СВЦЭМ!$A$33:$A$776,$A54,СВЦЭМ!$B$33:$B$776,K$47)+'СЕТ СН'!$G$14+СВЦЭМ!$D$10+'СЕТ СН'!$G$5-'СЕТ СН'!$G$24</f>
        <v>3317.6036633799999</v>
      </c>
      <c r="L54" s="36">
        <f>SUMIFS(СВЦЭМ!$D$33:$D$776,СВЦЭМ!$A$33:$A$776,$A54,СВЦЭМ!$B$33:$B$776,L$47)+'СЕТ СН'!$G$14+СВЦЭМ!$D$10+'СЕТ СН'!$G$5-'СЕТ СН'!$G$24</f>
        <v>3239.3971854000001</v>
      </c>
      <c r="M54" s="36">
        <f>SUMIFS(СВЦЭМ!$D$33:$D$776,СВЦЭМ!$A$33:$A$776,$A54,СВЦЭМ!$B$33:$B$776,M$47)+'СЕТ СН'!$G$14+СВЦЭМ!$D$10+'СЕТ СН'!$G$5-'СЕТ СН'!$G$24</f>
        <v>3209.5133867700001</v>
      </c>
      <c r="N54" s="36">
        <f>SUMIFS(СВЦЭМ!$D$33:$D$776,СВЦЭМ!$A$33:$A$776,$A54,СВЦЭМ!$B$33:$B$776,N$47)+'СЕТ СН'!$G$14+СВЦЭМ!$D$10+'СЕТ СН'!$G$5-'СЕТ СН'!$G$24</f>
        <v>3206.1310400399998</v>
      </c>
      <c r="O54" s="36">
        <f>SUMIFS(СВЦЭМ!$D$33:$D$776,СВЦЭМ!$A$33:$A$776,$A54,СВЦЭМ!$B$33:$B$776,O$47)+'СЕТ СН'!$G$14+СВЦЭМ!$D$10+'СЕТ СН'!$G$5-'СЕТ СН'!$G$24</f>
        <v>3201.06751145</v>
      </c>
      <c r="P54" s="36">
        <f>SUMIFS(СВЦЭМ!$D$33:$D$776,СВЦЭМ!$A$33:$A$776,$A54,СВЦЭМ!$B$33:$B$776,P$47)+'СЕТ СН'!$G$14+СВЦЭМ!$D$10+'СЕТ СН'!$G$5-'СЕТ СН'!$G$24</f>
        <v>3212.9110596800001</v>
      </c>
      <c r="Q54" s="36">
        <f>SUMIFS(СВЦЭМ!$D$33:$D$776,СВЦЭМ!$A$33:$A$776,$A54,СВЦЭМ!$B$33:$B$776,Q$47)+'СЕТ СН'!$G$14+СВЦЭМ!$D$10+'СЕТ СН'!$G$5-'СЕТ СН'!$G$24</f>
        <v>3221.0624633400002</v>
      </c>
      <c r="R54" s="36">
        <f>SUMIFS(СВЦЭМ!$D$33:$D$776,СВЦЭМ!$A$33:$A$776,$A54,СВЦЭМ!$B$33:$B$776,R$47)+'СЕТ СН'!$G$14+СВЦЭМ!$D$10+'СЕТ СН'!$G$5-'СЕТ СН'!$G$24</f>
        <v>3217.2610942800002</v>
      </c>
      <c r="S54" s="36">
        <f>SUMIFS(СВЦЭМ!$D$33:$D$776,СВЦЭМ!$A$33:$A$776,$A54,СВЦЭМ!$B$33:$B$776,S$47)+'СЕТ СН'!$G$14+СВЦЭМ!$D$10+'СЕТ СН'!$G$5-'СЕТ СН'!$G$24</f>
        <v>3222.5939288300001</v>
      </c>
      <c r="T54" s="36">
        <f>SUMIFS(СВЦЭМ!$D$33:$D$776,СВЦЭМ!$A$33:$A$776,$A54,СВЦЭМ!$B$33:$B$776,T$47)+'СЕТ СН'!$G$14+СВЦЭМ!$D$10+'СЕТ СН'!$G$5-'СЕТ СН'!$G$24</f>
        <v>3210.7103241300001</v>
      </c>
      <c r="U54" s="36">
        <f>SUMIFS(СВЦЭМ!$D$33:$D$776,СВЦЭМ!$A$33:$A$776,$A54,СВЦЭМ!$B$33:$B$776,U$47)+'СЕТ СН'!$G$14+СВЦЭМ!$D$10+'СЕТ СН'!$G$5-'СЕТ СН'!$G$24</f>
        <v>3184.8721064900001</v>
      </c>
      <c r="V54" s="36">
        <f>SUMIFS(СВЦЭМ!$D$33:$D$776,СВЦЭМ!$A$33:$A$776,$A54,СВЦЭМ!$B$33:$B$776,V$47)+'СЕТ СН'!$G$14+СВЦЭМ!$D$10+'СЕТ СН'!$G$5-'СЕТ СН'!$G$24</f>
        <v>3152.1682448199999</v>
      </c>
      <c r="W54" s="36">
        <f>SUMIFS(СВЦЭМ!$D$33:$D$776,СВЦЭМ!$A$33:$A$776,$A54,СВЦЭМ!$B$33:$B$776,W$47)+'СЕТ СН'!$G$14+СВЦЭМ!$D$10+'СЕТ СН'!$G$5-'СЕТ СН'!$G$24</f>
        <v>3145.9826945300001</v>
      </c>
      <c r="X54" s="36">
        <f>SUMIFS(СВЦЭМ!$D$33:$D$776,СВЦЭМ!$A$33:$A$776,$A54,СВЦЭМ!$B$33:$B$776,X$47)+'СЕТ СН'!$G$14+СВЦЭМ!$D$10+'СЕТ СН'!$G$5-'СЕТ СН'!$G$24</f>
        <v>3170.2760093400002</v>
      </c>
      <c r="Y54" s="36">
        <f>SUMIFS(СВЦЭМ!$D$33:$D$776,СВЦЭМ!$A$33:$A$776,$A54,СВЦЭМ!$B$33:$B$776,Y$47)+'СЕТ СН'!$G$14+СВЦЭМ!$D$10+'СЕТ СН'!$G$5-'СЕТ СН'!$G$24</f>
        <v>3262.36887858</v>
      </c>
    </row>
    <row r="55" spans="1:25" ht="15.75" x14ac:dyDescent="0.2">
      <c r="A55" s="35">
        <f t="shared" si="1"/>
        <v>43990</v>
      </c>
      <c r="B55" s="36">
        <f>SUMIFS(СВЦЭМ!$D$33:$D$776,СВЦЭМ!$A$33:$A$776,$A55,СВЦЭМ!$B$33:$B$776,B$47)+'СЕТ СН'!$G$14+СВЦЭМ!$D$10+'СЕТ СН'!$G$5-'СЕТ СН'!$G$24</f>
        <v>3382.27241417</v>
      </c>
      <c r="C55" s="36">
        <f>SUMIFS(СВЦЭМ!$D$33:$D$776,СВЦЭМ!$A$33:$A$776,$A55,СВЦЭМ!$B$33:$B$776,C$47)+'СЕТ СН'!$G$14+СВЦЭМ!$D$10+'СЕТ СН'!$G$5-'СЕТ СН'!$G$24</f>
        <v>3412.6123697799999</v>
      </c>
      <c r="D55" s="36">
        <f>SUMIFS(СВЦЭМ!$D$33:$D$776,СВЦЭМ!$A$33:$A$776,$A55,СВЦЭМ!$B$33:$B$776,D$47)+'СЕТ СН'!$G$14+СВЦЭМ!$D$10+'СЕТ СН'!$G$5-'СЕТ СН'!$G$24</f>
        <v>3440.0218392199999</v>
      </c>
      <c r="E55" s="36">
        <f>SUMIFS(СВЦЭМ!$D$33:$D$776,СВЦЭМ!$A$33:$A$776,$A55,СВЦЭМ!$B$33:$B$776,E$47)+'СЕТ СН'!$G$14+СВЦЭМ!$D$10+'СЕТ СН'!$G$5-'СЕТ СН'!$G$24</f>
        <v>3447.2758676499998</v>
      </c>
      <c r="F55" s="36">
        <f>SUMIFS(СВЦЭМ!$D$33:$D$776,СВЦЭМ!$A$33:$A$776,$A55,СВЦЭМ!$B$33:$B$776,F$47)+'СЕТ СН'!$G$14+СВЦЭМ!$D$10+'СЕТ СН'!$G$5-'СЕТ СН'!$G$24</f>
        <v>3440.9299153000002</v>
      </c>
      <c r="G55" s="36">
        <f>SUMIFS(СВЦЭМ!$D$33:$D$776,СВЦЭМ!$A$33:$A$776,$A55,СВЦЭМ!$B$33:$B$776,G$47)+'СЕТ СН'!$G$14+СВЦЭМ!$D$10+'СЕТ СН'!$G$5-'СЕТ СН'!$G$24</f>
        <v>3439.34531664</v>
      </c>
      <c r="H55" s="36">
        <f>SUMIFS(СВЦЭМ!$D$33:$D$776,СВЦЭМ!$A$33:$A$776,$A55,СВЦЭМ!$B$33:$B$776,H$47)+'СЕТ СН'!$G$14+СВЦЭМ!$D$10+'СЕТ СН'!$G$5-'СЕТ СН'!$G$24</f>
        <v>3434.7953731699999</v>
      </c>
      <c r="I55" s="36">
        <f>SUMIFS(СВЦЭМ!$D$33:$D$776,СВЦЭМ!$A$33:$A$776,$A55,СВЦЭМ!$B$33:$B$776,I$47)+'СЕТ СН'!$G$14+СВЦЭМ!$D$10+'СЕТ СН'!$G$5-'СЕТ СН'!$G$24</f>
        <v>3431.8921690400002</v>
      </c>
      <c r="J55" s="36">
        <f>SUMIFS(СВЦЭМ!$D$33:$D$776,СВЦЭМ!$A$33:$A$776,$A55,СВЦЭМ!$B$33:$B$776,J$47)+'СЕТ СН'!$G$14+СВЦЭМ!$D$10+'СЕТ СН'!$G$5-'СЕТ СН'!$G$24</f>
        <v>3362.97976741</v>
      </c>
      <c r="K55" s="36">
        <f>SUMIFS(СВЦЭМ!$D$33:$D$776,СВЦЭМ!$A$33:$A$776,$A55,СВЦЭМ!$B$33:$B$776,K$47)+'СЕТ СН'!$G$14+СВЦЭМ!$D$10+'СЕТ СН'!$G$5-'СЕТ СН'!$G$24</f>
        <v>3256.343398</v>
      </c>
      <c r="L55" s="36">
        <f>SUMIFS(СВЦЭМ!$D$33:$D$776,СВЦЭМ!$A$33:$A$776,$A55,СВЦЭМ!$B$33:$B$776,L$47)+'СЕТ СН'!$G$14+СВЦЭМ!$D$10+'СЕТ СН'!$G$5-'СЕТ СН'!$G$24</f>
        <v>3200.25231669</v>
      </c>
      <c r="M55" s="36">
        <f>SUMIFS(СВЦЭМ!$D$33:$D$776,СВЦЭМ!$A$33:$A$776,$A55,СВЦЭМ!$B$33:$B$776,M$47)+'СЕТ СН'!$G$14+СВЦЭМ!$D$10+'СЕТ СН'!$G$5-'СЕТ СН'!$G$24</f>
        <v>3186.23376508</v>
      </c>
      <c r="N55" s="36">
        <f>SUMIFS(СВЦЭМ!$D$33:$D$776,СВЦЭМ!$A$33:$A$776,$A55,СВЦЭМ!$B$33:$B$776,N$47)+'СЕТ СН'!$G$14+СВЦЭМ!$D$10+'СЕТ СН'!$G$5-'СЕТ СН'!$G$24</f>
        <v>3194.8035568200003</v>
      </c>
      <c r="O55" s="36">
        <f>SUMIFS(СВЦЭМ!$D$33:$D$776,СВЦЭМ!$A$33:$A$776,$A55,СВЦЭМ!$B$33:$B$776,O$47)+'СЕТ СН'!$G$14+СВЦЭМ!$D$10+'СЕТ СН'!$G$5-'СЕТ СН'!$G$24</f>
        <v>3208.61931491</v>
      </c>
      <c r="P55" s="36">
        <f>SUMIFS(СВЦЭМ!$D$33:$D$776,СВЦЭМ!$A$33:$A$776,$A55,СВЦЭМ!$B$33:$B$776,P$47)+'СЕТ СН'!$G$14+СВЦЭМ!$D$10+'СЕТ СН'!$G$5-'СЕТ СН'!$G$24</f>
        <v>3207.0149097900003</v>
      </c>
      <c r="Q55" s="36">
        <f>SUMIFS(СВЦЭМ!$D$33:$D$776,СВЦЭМ!$A$33:$A$776,$A55,СВЦЭМ!$B$33:$B$776,Q$47)+'СЕТ СН'!$G$14+СВЦЭМ!$D$10+'СЕТ СН'!$G$5-'СЕТ СН'!$G$24</f>
        <v>3210.5920480200002</v>
      </c>
      <c r="R55" s="36">
        <f>SUMIFS(СВЦЭМ!$D$33:$D$776,СВЦЭМ!$A$33:$A$776,$A55,СВЦЭМ!$B$33:$B$776,R$47)+'СЕТ СН'!$G$14+СВЦЭМ!$D$10+'СЕТ СН'!$G$5-'СЕТ СН'!$G$24</f>
        <v>3208.9255492399998</v>
      </c>
      <c r="S55" s="36">
        <f>SUMIFS(СВЦЭМ!$D$33:$D$776,СВЦЭМ!$A$33:$A$776,$A55,СВЦЭМ!$B$33:$B$776,S$47)+'СЕТ СН'!$G$14+СВЦЭМ!$D$10+'СЕТ СН'!$G$5-'СЕТ СН'!$G$24</f>
        <v>3224.2143276199999</v>
      </c>
      <c r="T55" s="36">
        <f>SUMIFS(СВЦЭМ!$D$33:$D$776,СВЦЭМ!$A$33:$A$776,$A55,СВЦЭМ!$B$33:$B$776,T$47)+'СЕТ СН'!$G$14+СВЦЭМ!$D$10+'СЕТ СН'!$G$5-'СЕТ СН'!$G$24</f>
        <v>3212.09464579</v>
      </c>
      <c r="U55" s="36">
        <f>SUMIFS(СВЦЭМ!$D$33:$D$776,СВЦЭМ!$A$33:$A$776,$A55,СВЦЭМ!$B$33:$B$776,U$47)+'СЕТ СН'!$G$14+СВЦЭМ!$D$10+'СЕТ СН'!$G$5-'СЕТ СН'!$G$24</f>
        <v>3209.1494151799998</v>
      </c>
      <c r="V55" s="36">
        <f>SUMIFS(СВЦЭМ!$D$33:$D$776,СВЦЭМ!$A$33:$A$776,$A55,СВЦЭМ!$B$33:$B$776,V$47)+'СЕТ СН'!$G$14+СВЦЭМ!$D$10+'СЕТ СН'!$G$5-'СЕТ СН'!$G$24</f>
        <v>3179.3743597000002</v>
      </c>
      <c r="W55" s="36">
        <f>SUMIFS(СВЦЭМ!$D$33:$D$776,СВЦЭМ!$A$33:$A$776,$A55,СВЦЭМ!$B$33:$B$776,W$47)+'СЕТ СН'!$G$14+СВЦЭМ!$D$10+'СЕТ СН'!$G$5-'СЕТ СН'!$G$24</f>
        <v>3168.90069954</v>
      </c>
      <c r="X55" s="36">
        <f>SUMIFS(СВЦЭМ!$D$33:$D$776,СВЦЭМ!$A$33:$A$776,$A55,СВЦЭМ!$B$33:$B$776,X$47)+'СЕТ СН'!$G$14+СВЦЭМ!$D$10+'СЕТ СН'!$G$5-'СЕТ СН'!$G$24</f>
        <v>3209.1008090800001</v>
      </c>
      <c r="Y55" s="36">
        <f>SUMIFS(СВЦЭМ!$D$33:$D$776,СВЦЭМ!$A$33:$A$776,$A55,СВЦЭМ!$B$33:$B$776,Y$47)+'СЕТ СН'!$G$14+СВЦЭМ!$D$10+'СЕТ СН'!$G$5-'СЕТ СН'!$G$24</f>
        <v>3269.6168208600002</v>
      </c>
    </row>
    <row r="56" spans="1:25" ht="15.75" x14ac:dyDescent="0.2">
      <c r="A56" s="35">
        <f t="shared" si="1"/>
        <v>43991</v>
      </c>
      <c r="B56" s="36">
        <f>SUMIFS(СВЦЭМ!$D$33:$D$776,СВЦЭМ!$A$33:$A$776,$A56,СВЦЭМ!$B$33:$B$776,B$47)+'СЕТ СН'!$G$14+СВЦЭМ!$D$10+'СЕТ СН'!$G$5-'СЕТ СН'!$G$24</f>
        <v>3366.8448315599999</v>
      </c>
      <c r="C56" s="36">
        <f>SUMIFS(СВЦЭМ!$D$33:$D$776,СВЦЭМ!$A$33:$A$776,$A56,СВЦЭМ!$B$33:$B$776,C$47)+'СЕТ СН'!$G$14+СВЦЭМ!$D$10+'СЕТ СН'!$G$5-'СЕТ СН'!$G$24</f>
        <v>3404.8402482299998</v>
      </c>
      <c r="D56" s="36">
        <f>SUMIFS(СВЦЭМ!$D$33:$D$776,СВЦЭМ!$A$33:$A$776,$A56,СВЦЭМ!$B$33:$B$776,D$47)+'СЕТ СН'!$G$14+СВЦЭМ!$D$10+'СЕТ СН'!$G$5-'СЕТ СН'!$G$24</f>
        <v>3420.4038661</v>
      </c>
      <c r="E56" s="36">
        <f>SUMIFS(СВЦЭМ!$D$33:$D$776,СВЦЭМ!$A$33:$A$776,$A56,СВЦЭМ!$B$33:$B$776,E$47)+'СЕТ СН'!$G$14+СВЦЭМ!$D$10+'СЕТ СН'!$G$5-'СЕТ СН'!$G$24</f>
        <v>3427.4052693799999</v>
      </c>
      <c r="F56" s="36">
        <f>SUMIFS(СВЦЭМ!$D$33:$D$776,СВЦЭМ!$A$33:$A$776,$A56,СВЦЭМ!$B$33:$B$776,F$47)+'СЕТ СН'!$G$14+СВЦЭМ!$D$10+'СЕТ СН'!$G$5-'СЕТ СН'!$G$24</f>
        <v>3421.29803683</v>
      </c>
      <c r="G56" s="36">
        <f>SUMIFS(СВЦЭМ!$D$33:$D$776,СВЦЭМ!$A$33:$A$776,$A56,СВЦЭМ!$B$33:$B$776,G$47)+'СЕТ СН'!$G$14+СВЦЭМ!$D$10+'СЕТ СН'!$G$5-'СЕТ СН'!$G$24</f>
        <v>3421.0851207400001</v>
      </c>
      <c r="H56" s="36">
        <f>SUMIFS(СВЦЭМ!$D$33:$D$776,СВЦЭМ!$A$33:$A$776,$A56,СВЦЭМ!$B$33:$B$776,H$47)+'СЕТ СН'!$G$14+СВЦЭМ!$D$10+'СЕТ СН'!$G$5-'СЕТ СН'!$G$24</f>
        <v>3407.4641414500002</v>
      </c>
      <c r="I56" s="36">
        <f>SUMIFS(СВЦЭМ!$D$33:$D$776,СВЦЭМ!$A$33:$A$776,$A56,СВЦЭМ!$B$33:$B$776,I$47)+'СЕТ СН'!$G$14+СВЦЭМ!$D$10+'СЕТ СН'!$G$5-'СЕТ СН'!$G$24</f>
        <v>3357.18557091</v>
      </c>
      <c r="J56" s="36">
        <f>SUMIFS(СВЦЭМ!$D$33:$D$776,СВЦЭМ!$A$33:$A$776,$A56,СВЦЭМ!$B$33:$B$776,J$47)+'СЕТ СН'!$G$14+СВЦЭМ!$D$10+'СЕТ СН'!$G$5-'СЕТ СН'!$G$24</f>
        <v>3298.39228619</v>
      </c>
      <c r="K56" s="36">
        <f>SUMIFS(СВЦЭМ!$D$33:$D$776,СВЦЭМ!$A$33:$A$776,$A56,СВЦЭМ!$B$33:$B$776,K$47)+'СЕТ СН'!$G$14+СВЦЭМ!$D$10+'СЕТ СН'!$G$5-'СЕТ СН'!$G$24</f>
        <v>3228.3954181999998</v>
      </c>
      <c r="L56" s="36">
        <f>SUMIFS(СВЦЭМ!$D$33:$D$776,СВЦЭМ!$A$33:$A$776,$A56,СВЦЭМ!$B$33:$B$776,L$47)+'СЕТ СН'!$G$14+СВЦЭМ!$D$10+'СЕТ СН'!$G$5-'СЕТ СН'!$G$24</f>
        <v>3199.3467285400002</v>
      </c>
      <c r="M56" s="36">
        <f>SUMIFS(СВЦЭМ!$D$33:$D$776,СВЦЭМ!$A$33:$A$776,$A56,СВЦЭМ!$B$33:$B$776,M$47)+'СЕТ СН'!$G$14+СВЦЭМ!$D$10+'СЕТ СН'!$G$5-'СЕТ СН'!$G$24</f>
        <v>3203.17755102</v>
      </c>
      <c r="N56" s="36">
        <f>SUMIFS(СВЦЭМ!$D$33:$D$776,СВЦЭМ!$A$33:$A$776,$A56,СВЦЭМ!$B$33:$B$776,N$47)+'СЕТ СН'!$G$14+СВЦЭМ!$D$10+'СЕТ СН'!$G$5-'СЕТ СН'!$G$24</f>
        <v>3224.8653944799998</v>
      </c>
      <c r="O56" s="36">
        <f>SUMIFS(СВЦЭМ!$D$33:$D$776,СВЦЭМ!$A$33:$A$776,$A56,СВЦЭМ!$B$33:$B$776,O$47)+'СЕТ СН'!$G$14+СВЦЭМ!$D$10+'СЕТ СН'!$G$5-'СЕТ СН'!$G$24</f>
        <v>3220.3844938399998</v>
      </c>
      <c r="P56" s="36">
        <f>SUMIFS(СВЦЭМ!$D$33:$D$776,СВЦЭМ!$A$33:$A$776,$A56,СВЦЭМ!$B$33:$B$776,P$47)+'СЕТ СН'!$G$14+СВЦЭМ!$D$10+'СЕТ СН'!$G$5-'СЕТ СН'!$G$24</f>
        <v>3232.3004871900002</v>
      </c>
      <c r="Q56" s="36">
        <f>SUMIFS(СВЦЭМ!$D$33:$D$776,СВЦЭМ!$A$33:$A$776,$A56,СВЦЭМ!$B$33:$B$776,Q$47)+'СЕТ СН'!$G$14+СВЦЭМ!$D$10+'СЕТ СН'!$G$5-'СЕТ СН'!$G$24</f>
        <v>3233.08975048</v>
      </c>
      <c r="R56" s="36">
        <f>SUMIFS(СВЦЭМ!$D$33:$D$776,СВЦЭМ!$A$33:$A$776,$A56,СВЦЭМ!$B$33:$B$776,R$47)+'СЕТ СН'!$G$14+СВЦЭМ!$D$10+'СЕТ СН'!$G$5-'СЕТ СН'!$G$24</f>
        <v>3232.9312818099997</v>
      </c>
      <c r="S56" s="36">
        <f>SUMIFS(СВЦЭМ!$D$33:$D$776,СВЦЭМ!$A$33:$A$776,$A56,СВЦЭМ!$B$33:$B$776,S$47)+'СЕТ СН'!$G$14+СВЦЭМ!$D$10+'СЕТ СН'!$G$5-'СЕТ СН'!$G$24</f>
        <v>3241.96406419</v>
      </c>
      <c r="T56" s="36">
        <f>SUMIFS(СВЦЭМ!$D$33:$D$776,СВЦЭМ!$A$33:$A$776,$A56,СВЦЭМ!$B$33:$B$776,T$47)+'СЕТ СН'!$G$14+СВЦЭМ!$D$10+'СЕТ СН'!$G$5-'СЕТ СН'!$G$24</f>
        <v>3234.20606223</v>
      </c>
      <c r="U56" s="36">
        <f>SUMIFS(СВЦЭМ!$D$33:$D$776,СВЦЭМ!$A$33:$A$776,$A56,СВЦЭМ!$B$33:$B$776,U$47)+'СЕТ СН'!$G$14+СВЦЭМ!$D$10+'СЕТ СН'!$G$5-'СЕТ СН'!$G$24</f>
        <v>3237.5479927199999</v>
      </c>
      <c r="V56" s="36">
        <f>SUMIFS(СВЦЭМ!$D$33:$D$776,СВЦЭМ!$A$33:$A$776,$A56,СВЦЭМ!$B$33:$B$776,V$47)+'СЕТ СН'!$G$14+СВЦЭМ!$D$10+'СЕТ СН'!$G$5-'СЕТ СН'!$G$24</f>
        <v>3242.10557032</v>
      </c>
      <c r="W56" s="36">
        <f>SUMIFS(СВЦЭМ!$D$33:$D$776,СВЦЭМ!$A$33:$A$776,$A56,СВЦЭМ!$B$33:$B$776,W$47)+'СЕТ СН'!$G$14+СВЦЭМ!$D$10+'СЕТ СН'!$G$5-'СЕТ СН'!$G$24</f>
        <v>3250.63429873</v>
      </c>
      <c r="X56" s="36">
        <f>SUMIFS(СВЦЭМ!$D$33:$D$776,СВЦЭМ!$A$33:$A$776,$A56,СВЦЭМ!$B$33:$B$776,X$47)+'СЕТ СН'!$G$14+СВЦЭМ!$D$10+'СЕТ СН'!$G$5-'СЕТ СН'!$G$24</f>
        <v>3240.9961384600001</v>
      </c>
      <c r="Y56" s="36">
        <f>SUMIFS(СВЦЭМ!$D$33:$D$776,СВЦЭМ!$A$33:$A$776,$A56,СВЦЭМ!$B$33:$B$776,Y$47)+'СЕТ СН'!$G$14+СВЦЭМ!$D$10+'СЕТ СН'!$G$5-'СЕТ СН'!$G$24</f>
        <v>3321.1781319000002</v>
      </c>
    </row>
    <row r="57" spans="1:25" ht="15.75" x14ac:dyDescent="0.2">
      <c r="A57" s="35">
        <f t="shared" si="1"/>
        <v>43992</v>
      </c>
      <c r="B57" s="36">
        <f>SUMIFS(СВЦЭМ!$D$33:$D$776,СВЦЭМ!$A$33:$A$776,$A57,СВЦЭМ!$B$33:$B$776,B$47)+'СЕТ СН'!$G$14+СВЦЭМ!$D$10+'СЕТ СН'!$G$5-'СЕТ СН'!$G$24</f>
        <v>3436.2986642300002</v>
      </c>
      <c r="C57" s="36">
        <f>SUMIFS(СВЦЭМ!$D$33:$D$776,СВЦЭМ!$A$33:$A$776,$A57,СВЦЭМ!$B$33:$B$776,C$47)+'СЕТ СН'!$G$14+СВЦЭМ!$D$10+'СЕТ СН'!$G$5-'СЕТ СН'!$G$24</f>
        <v>3447.9176051899999</v>
      </c>
      <c r="D57" s="36">
        <f>SUMIFS(СВЦЭМ!$D$33:$D$776,СВЦЭМ!$A$33:$A$776,$A57,СВЦЭМ!$B$33:$B$776,D$47)+'СЕТ СН'!$G$14+СВЦЭМ!$D$10+'СЕТ СН'!$G$5-'СЕТ СН'!$G$24</f>
        <v>3427.3319321999998</v>
      </c>
      <c r="E57" s="36">
        <f>SUMIFS(СВЦЭМ!$D$33:$D$776,СВЦЭМ!$A$33:$A$776,$A57,СВЦЭМ!$B$33:$B$776,E$47)+'СЕТ СН'!$G$14+СВЦЭМ!$D$10+'СЕТ СН'!$G$5-'СЕТ СН'!$G$24</f>
        <v>3431.0472887199999</v>
      </c>
      <c r="F57" s="36">
        <f>SUMIFS(СВЦЭМ!$D$33:$D$776,СВЦЭМ!$A$33:$A$776,$A57,СВЦЭМ!$B$33:$B$776,F$47)+'СЕТ СН'!$G$14+СВЦЭМ!$D$10+'СЕТ СН'!$G$5-'СЕТ СН'!$G$24</f>
        <v>3425.5023002299999</v>
      </c>
      <c r="G57" s="36">
        <f>SUMIFS(СВЦЭМ!$D$33:$D$776,СВЦЭМ!$A$33:$A$776,$A57,СВЦЭМ!$B$33:$B$776,G$47)+'СЕТ СН'!$G$14+СВЦЭМ!$D$10+'СЕТ СН'!$G$5-'СЕТ СН'!$G$24</f>
        <v>3423.73661692</v>
      </c>
      <c r="H57" s="36">
        <f>SUMIFS(СВЦЭМ!$D$33:$D$776,СВЦЭМ!$A$33:$A$776,$A57,СВЦЭМ!$B$33:$B$776,H$47)+'СЕТ СН'!$G$14+СВЦЭМ!$D$10+'СЕТ СН'!$G$5-'СЕТ СН'!$G$24</f>
        <v>3441.50347956</v>
      </c>
      <c r="I57" s="36">
        <f>SUMIFS(СВЦЭМ!$D$33:$D$776,СВЦЭМ!$A$33:$A$776,$A57,СВЦЭМ!$B$33:$B$776,I$47)+'СЕТ СН'!$G$14+СВЦЭМ!$D$10+'СЕТ СН'!$G$5-'СЕТ СН'!$G$24</f>
        <v>3413.4218883600001</v>
      </c>
      <c r="J57" s="36">
        <f>SUMIFS(СВЦЭМ!$D$33:$D$776,СВЦЭМ!$A$33:$A$776,$A57,СВЦЭМ!$B$33:$B$776,J$47)+'СЕТ СН'!$G$14+СВЦЭМ!$D$10+'СЕТ СН'!$G$5-'СЕТ СН'!$G$24</f>
        <v>3363.40511169</v>
      </c>
      <c r="K57" s="36">
        <f>SUMIFS(СВЦЭМ!$D$33:$D$776,СВЦЭМ!$A$33:$A$776,$A57,СВЦЭМ!$B$33:$B$776,K$47)+'СЕТ СН'!$G$14+СВЦЭМ!$D$10+'СЕТ СН'!$G$5-'СЕТ СН'!$G$24</f>
        <v>3281.7940704399998</v>
      </c>
      <c r="L57" s="36">
        <f>SUMIFS(СВЦЭМ!$D$33:$D$776,СВЦЭМ!$A$33:$A$776,$A57,СВЦЭМ!$B$33:$B$776,L$47)+'СЕТ СН'!$G$14+СВЦЭМ!$D$10+'СЕТ СН'!$G$5-'СЕТ СН'!$G$24</f>
        <v>3213.3589143899999</v>
      </c>
      <c r="M57" s="36">
        <f>SUMIFS(СВЦЭМ!$D$33:$D$776,СВЦЭМ!$A$33:$A$776,$A57,СВЦЭМ!$B$33:$B$776,M$47)+'СЕТ СН'!$G$14+СВЦЭМ!$D$10+'СЕТ СН'!$G$5-'СЕТ СН'!$G$24</f>
        <v>3223.01727914</v>
      </c>
      <c r="N57" s="36">
        <f>SUMIFS(СВЦЭМ!$D$33:$D$776,СВЦЭМ!$A$33:$A$776,$A57,СВЦЭМ!$B$33:$B$776,N$47)+'СЕТ СН'!$G$14+СВЦЭМ!$D$10+'СЕТ СН'!$G$5-'СЕТ СН'!$G$24</f>
        <v>3233.65806376</v>
      </c>
      <c r="O57" s="36">
        <f>SUMIFS(СВЦЭМ!$D$33:$D$776,СВЦЭМ!$A$33:$A$776,$A57,СВЦЭМ!$B$33:$B$776,O$47)+'СЕТ СН'!$G$14+СВЦЭМ!$D$10+'СЕТ СН'!$G$5-'СЕТ СН'!$G$24</f>
        <v>3231.3498416800003</v>
      </c>
      <c r="P57" s="36">
        <f>SUMIFS(СВЦЭМ!$D$33:$D$776,СВЦЭМ!$A$33:$A$776,$A57,СВЦЭМ!$B$33:$B$776,P$47)+'СЕТ СН'!$G$14+СВЦЭМ!$D$10+'СЕТ СН'!$G$5-'СЕТ СН'!$G$24</f>
        <v>3240.3089111700001</v>
      </c>
      <c r="Q57" s="36">
        <f>SUMIFS(СВЦЭМ!$D$33:$D$776,СВЦЭМ!$A$33:$A$776,$A57,СВЦЭМ!$B$33:$B$776,Q$47)+'СЕТ СН'!$G$14+СВЦЭМ!$D$10+'СЕТ СН'!$G$5-'СЕТ СН'!$G$24</f>
        <v>3247.6096364800001</v>
      </c>
      <c r="R57" s="36">
        <f>SUMIFS(СВЦЭМ!$D$33:$D$776,СВЦЭМ!$A$33:$A$776,$A57,СВЦЭМ!$B$33:$B$776,R$47)+'СЕТ СН'!$G$14+СВЦЭМ!$D$10+'СЕТ СН'!$G$5-'СЕТ СН'!$G$24</f>
        <v>3247.98664487</v>
      </c>
      <c r="S57" s="36">
        <f>SUMIFS(СВЦЭМ!$D$33:$D$776,СВЦЭМ!$A$33:$A$776,$A57,СВЦЭМ!$B$33:$B$776,S$47)+'СЕТ СН'!$G$14+СВЦЭМ!$D$10+'СЕТ СН'!$G$5-'СЕТ СН'!$G$24</f>
        <v>3252.31925882</v>
      </c>
      <c r="T57" s="36">
        <f>SUMIFS(СВЦЭМ!$D$33:$D$776,СВЦЭМ!$A$33:$A$776,$A57,СВЦЭМ!$B$33:$B$776,T$47)+'СЕТ СН'!$G$14+СВЦЭМ!$D$10+'СЕТ СН'!$G$5-'СЕТ СН'!$G$24</f>
        <v>3247.4422412700001</v>
      </c>
      <c r="U57" s="36">
        <f>SUMIFS(СВЦЭМ!$D$33:$D$776,СВЦЭМ!$A$33:$A$776,$A57,СВЦЭМ!$B$33:$B$776,U$47)+'СЕТ СН'!$G$14+СВЦЭМ!$D$10+'СЕТ СН'!$G$5-'СЕТ СН'!$G$24</f>
        <v>3236.68019026</v>
      </c>
      <c r="V57" s="36">
        <f>SUMIFS(СВЦЭМ!$D$33:$D$776,СВЦЭМ!$A$33:$A$776,$A57,СВЦЭМ!$B$33:$B$776,V$47)+'СЕТ СН'!$G$14+СВЦЭМ!$D$10+'СЕТ СН'!$G$5-'СЕТ СН'!$G$24</f>
        <v>3232.1439490900002</v>
      </c>
      <c r="W57" s="36">
        <f>SUMIFS(СВЦЭМ!$D$33:$D$776,СВЦЭМ!$A$33:$A$776,$A57,СВЦЭМ!$B$33:$B$776,W$47)+'СЕТ СН'!$G$14+СВЦЭМ!$D$10+'СЕТ СН'!$G$5-'СЕТ СН'!$G$24</f>
        <v>3234.1421209700002</v>
      </c>
      <c r="X57" s="36">
        <f>SUMIFS(СВЦЭМ!$D$33:$D$776,СВЦЭМ!$A$33:$A$776,$A57,СВЦЭМ!$B$33:$B$776,X$47)+'СЕТ СН'!$G$14+СВЦЭМ!$D$10+'СЕТ СН'!$G$5-'СЕТ СН'!$G$24</f>
        <v>3271.9152029699999</v>
      </c>
      <c r="Y57" s="36">
        <f>SUMIFS(СВЦЭМ!$D$33:$D$776,СВЦЭМ!$A$33:$A$776,$A57,СВЦЭМ!$B$33:$B$776,Y$47)+'СЕТ СН'!$G$14+СВЦЭМ!$D$10+'СЕТ СН'!$G$5-'СЕТ СН'!$G$24</f>
        <v>3361.9129828599998</v>
      </c>
    </row>
    <row r="58" spans="1:25" ht="15.75" x14ac:dyDescent="0.2">
      <c r="A58" s="35">
        <f t="shared" si="1"/>
        <v>43993</v>
      </c>
      <c r="B58" s="36">
        <f>SUMIFS(СВЦЭМ!$D$33:$D$776,СВЦЭМ!$A$33:$A$776,$A58,СВЦЭМ!$B$33:$B$776,B$47)+'СЕТ СН'!$G$14+СВЦЭМ!$D$10+'СЕТ СН'!$G$5-'СЕТ СН'!$G$24</f>
        <v>3466.5121863200002</v>
      </c>
      <c r="C58" s="36">
        <f>SUMIFS(СВЦЭМ!$D$33:$D$776,СВЦЭМ!$A$33:$A$776,$A58,СВЦЭМ!$B$33:$B$776,C$47)+'СЕТ СН'!$G$14+СВЦЭМ!$D$10+'СЕТ СН'!$G$5-'СЕТ СН'!$G$24</f>
        <v>3438.4336016900002</v>
      </c>
      <c r="D58" s="36">
        <f>SUMIFS(СВЦЭМ!$D$33:$D$776,СВЦЭМ!$A$33:$A$776,$A58,СВЦЭМ!$B$33:$B$776,D$47)+'СЕТ СН'!$G$14+СВЦЭМ!$D$10+'СЕТ СН'!$G$5-'СЕТ СН'!$G$24</f>
        <v>3418.0736491400003</v>
      </c>
      <c r="E58" s="36">
        <f>SUMIFS(СВЦЭМ!$D$33:$D$776,СВЦЭМ!$A$33:$A$776,$A58,СВЦЭМ!$B$33:$B$776,E$47)+'СЕТ СН'!$G$14+СВЦЭМ!$D$10+'СЕТ СН'!$G$5-'СЕТ СН'!$G$24</f>
        <v>3423.1668151499998</v>
      </c>
      <c r="F58" s="36">
        <f>SUMIFS(СВЦЭМ!$D$33:$D$776,СВЦЭМ!$A$33:$A$776,$A58,СВЦЭМ!$B$33:$B$776,F$47)+'СЕТ СН'!$G$14+СВЦЭМ!$D$10+'СЕТ СН'!$G$5-'СЕТ СН'!$G$24</f>
        <v>3415.7691715000001</v>
      </c>
      <c r="G58" s="36">
        <f>SUMIFS(СВЦЭМ!$D$33:$D$776,СВЦЭМ!$A$33:$A$776,$A58,СВЦЭМ!$B$33:$B$776,G$47)+'СЕТ СН'!$G$14+СВЦЭМ!$D$10+'СЕТ СН'!$G$5-'СЕТ СН'!$G$24</f>
        <v>3421.2983079000001</v>
      </c>
      <c r="H58" s="36">
        <f>SUMIFS(СВЦЭМ!$D$33:$D$776,СВЦЭМ!$A$33:$A$776,$A58,СВЦЭМ!$B$33:$B$776,H$47)+'СЕТ СН'!$G$14+СВЦЭМ!$D$10+'СЕТ СН'!$G$5-'СЕТ СН'!$G$24</f>
        <v>3437.77989579</v>
      </c>
      <c r="I58" s="36">
        <f>SUMIFS(СВЦЭМ!$D$33:$D$776,СВЦЭМ!$A$33:$A$776,$A58,СВЦЭМ!$B$33:$B$776,I$47)+'СЕТ СН'!$G$14+СВЦЭМ!$D$10+'СЕТ СН'!$G$5-'СЕТ СН'!$G$24</f>
        <v>3454.8322202499999</v>
      </c>
      <c r="J58" s="36">
        <f>SUMIFS(СВЦЭМ!$D$33:$D$776,СВЦЭМ!$A$33:$A$776,$A58,СВЦЭМ!$B$33:$B$776,J$47)+'СЕТ СН'!$G$14+СВЦЭМ!$D$10+'СЕТ СН'!$G$5-'СЕТ СН'!$G$24</f>
        <v>3393.2820313699999</v>
      </c>
      <c r="K58" s="36">
        <f>SUMIFS(СВЦЭМ!$D$33:$D$776,СВЦЭМ!$A$33:$A$776,$A58,СВЦЭМ!$B$33:$B$776,K$47)+'СЕТ СН'!$G$14+СВЦЭМ!$D$10+'СЕТ СН'!$G$5-'СЕТ СН'!$G$24</f>
        <v>3311.1486567500001</v>
      </c>
      <c r="L58" s="36">
        <f>SUMIFS(СВЦЭМ!$D$33:$D$776,СВЦЭМ!$A$33:$A$776,$A58,СВЦЭМ!$B$33:$B$776,L$47)+'СЕТ СН'!$G$14+СВЦЭМ!$D$10+'СЕТ СН'!$G$5-'СЕТ СН'!$G$24</f>
        <v>3251.91531472</v>
      </c>
      <c r="M58" s="36">
        <f>SUMIFS(СВЦЭМ!$D$33:$D$776,СВЦЭМ!$A$33:$A$776,$A58,СВЦЭМ!$B$33:$B$776,M$47)+'СЕТ СН'!$G$14+СВЦЭМ!$D$10+'СЕТ СН'!$G$5-'СЕТ СН'!$G$24</f>
        <v>3247.7227977699999</v>
      </c>
      <c r="N58" s="36">
        <f>SUMIFS(СВЦЭМ!$D$33:$D$776,СВЦЭМ!$A$33:$A$776,$A58,СВЦЭМ!$B$33:$B$776,N$47)+'СЕТ СН'!$G$14+СВЦЭМ!$D$10+'СЕТ СН'!$G$5-'СЕТ СН'!$G$24</f>
        <v>3245.9175448599999</v>
      </c>
      <c r="O58" s="36">
        <f>SUMIFS(СВЦЭМ!$D$33:$D$776,СВЦЭМ!$A$33:$A$776,$A58,СВЦЭМ!$B$33:$B$776,O$47)+'СЕТ СН'!$G$14+СВЦЭМ!$D$10+'СЕТ СН'!$G$5-'СЕТ СН'!$G$24</f>
        <v>3252.08087131</v>
      </c>
      <c r="P58" s="36">
        <f>SUMIFS(СВЦЭМ!$D$33:$D$776,СВЦЭМ!$A$33:$A$776,$A58,СВЦЭМ!$B$33:$B$776,P$47)+'СЕТ СН'!$G$14+СВЦЭМ!$D$10+'СЕТ СН'!$G$5-'СЕТ СН'!$G$24</f>
        <v>3259.7866559700001</v>
      </c>
      <c r="Q58" s="36">
        <f>SUMIFS(СВЦЭМ!$D$33:$D$776,СВЦЭМ!$A$33:$A$776,$A58,СВЦЭМ!$B$33:$B$776,Q$47)+'СЕТ СН'!$G$14+СВЦЭМ!$D$10+'СЕТ СН'!$G$5-'СЕТ СН'!$G$24</f>
        <v>3251.8676528300002</v>
      </c>
      <c r="R58" s="36">
        <f>SUMIFS(СВЦЭМ!$D$33:$D$776,СВЦЭМ!$A$33:$A$776,$A58,СВЦЭМ!$B$33:$B$776,R$47)+'СЕТ СН'!$G$14+СВЦЭМ!$D$10+'СЕТ СН'!$G$5-'СЕТ СН'!$G$24</f>
        <v>3252.1055926200002</v>
      </c>
      <c r="S58" s="36">
        <f>SUMIFS(СВЦЭМ!$D$33:$D$776,СВЦЭМ!$A$33:$A$776,$A58,СВЦЭМ!$B$33:$B$776,S$47)+'СЕТ СН'!$G$14+СВЦЭМ!$D$10+'СЕТ СН'!$G$5-'СЕТ СН'!$G$24</f>
        <v>3249.9736382599999</v>
      </c>
      <c r="T58" s="36">
        <f>SUMIFS(СВЦЭМ!$D$33:$D$776,СВЦЭМ!$A$33:$A$776,$A58,СВЦЭМ!$B$33:$B$776,T$47)+'СЕТ СН'!$G$14+СВЦЭМ!$D$10+'СЕТ СН'!$G$5-'СЕТ СН'!$G$24</f>
        <v>3253.4949743000002</v>
      </c>
      <c r="U58" s="36">
        <f>SUMIFS(СВЦЭМ!$D$33:$D$776,СВЦЭМ!$A$33:$A$776,$A58,СВЦЭМ!$B$33:$B$776,U$47)+'СЕТ СН'!$G$14+СВЦЭМ!$D$10+'СЕТ СН'!$G$5-'СЕТ СН'!$G$24</f>
        <v>3243.5532962699999</v>
      </c>
      <c r="V58" s="36">
        <f>SUMIFS(СВЦЭМ!$D$33:$D$776,СВЦЭМ!$A$33:$A$776,$A58,СВЦЭМ!$B$33:$B$776,V$47)+'СЕТ СН'!$G$14+СВЦЭМ!$D$10+'СЕТ СН'!$G$5-'СЕТ СН'!$G$24</f>
        <v>3232.5111878799999</v>
      </c>
      <c r="W58" s="36">
        <f>SUMIFS(СВЦЭМ!$D$33:$D$776,СВЦЭМ!$A$33:$A$776,$A58,СВЦЭМ!$B$33:$B$776,W$47)+'СЕТ СН'!$G$14+СВЦЭМ!$D$10+'СЕТ СН'!$G$5-'СЕТ СН'!$G$24</f>
        <v>3220.21484027</v>
      </c>
      <c r="X58" s="36">
        <f>SUMIFS(СВЦЭМ!$D$33:$D$776,СВЦЭМ!$A$33:$A$776,$A58,СВЦЭМ!$B$33:$B$776,X$47)+'СЕТ СН'!$G$14+СВЦЭМ!$D$10+'СЕТ СН'!$G$5-'СЕТ СН'!$G$24</f>
        <v>3256.1984810100003</v>
      </c>
      <c r="Y58" s="36">
        <f>SUMIFS(СВЦЭМ!$D$33:$D$776,СВЦЭМ!$A$33:$A$776,$A58,СВЦЭМ!$B$33:$B$776,Y$47)+'СЕТ СН'!$G$14+СВЦЭМ!$D$10+'СЕТ СН'!$G$5-'СЕТ СН'!$G$24</f>
        <v>3346.05200642</v>
      </c>
    </row>
    <row r="59" spans="1:25" ht="15.75" x14ac:dyDescent="0.2">
      <c r="A59" s="35">
        <f t="shared" si="1"/>
        <v>43994</v>
      </c>
      <c r="B59" s="36">
        <f>SUMIFS(СВЦЭМ!$D$33:$D$776,СВЦЭМ!$A$33:$A$776,$A59,СВЦЭМ!$B$33:$B$776,B$47)+'СЕТ СН'!$G$14+СВЦЭМ!$D$10+'СЕТ СН'!$G$5-'СЕТ СН'!$G$24</f>
        <v>3403.6288033400001</v>
      </c>
      <c r="C59" s="36">
        <f>SUMIFS(СВЦЭМ!$D$33:$D$776,СВЦЭМ!$A$33:$A$776,$A59,СВЦЭМ!$B$33:$B$776,C$47)+'СЕТ СН'!$G$14+СВЦЭМ!$D$10+'СЕТ СН'!$G$5-'СЕТ СН'!$G$24</f>
        <v>3451.29640294</v>
      </c>
      <c r="D59" s="36">
        <f>SUMIFS(СВЦЭМ!$D$33:$D$776,СВЦЭМ!$A$33:$A$776,$A59,СВЦЭМ!$B$33:$B$776,D$47)+'СЕТ СН'!$G$14+СВЦЭМ!$D$10+'СЕТ СН'!$G$5-'СЕТ СН'!$G$24</f>
        <v>3448.62278612</v>
      </c>
      <c r="E59" s="36">
        <f>SUMIFS(СВЦЭМ!$D$33:$D$776,СВЦЭМ!$A$33:$A$776,$A59,СВЦЭМ!$B$33:$B$776,E$47)+'СЕТ СН'!$G$14+СВЦЭМ!$D$10+'СЕТ СН'!$G$5-'СЕТ СН'!$G$24</f>
        <v>3433.28090191</v>
      </c>
      <c r="F59" s="36">
        <f>SUMIFS(СВЦЭМ!$D$33:$D$776,СВЦЭМ!$A$33:$A$776,$A59,СВЦЭМ!$B$33:$B$776,F$47)+'СЕТ СН'!$G$14+СВЦЭМ!$D$10+'СЕТ СН'!$G$5-'СЕТ СН'!$G$24</f>
        <v>3426.49234729</v>
      </c>
      <c r="G59" s="36">
        <f>SUMIFS(СВЦЭМ!$D$33:$D$776,СВЦЭМ!$A$33:$A$776,$A59,СВЦЭМ!$B$33:$B$776,G$47)+'СЕТ СН'!$G$14+СВЦЭМ!$D$10+'СЕТ СН'!$G$5-'СЕТ СН'!$G$24</f>
        <v>3435.8335397400001</v>
      </c>
      <c r="H59" s="36">
        <f>SUMIFS(СВЦЭМ!$D$33:$D$776,СВЦЭМ!$A$33:$A$776,$A59,СВЦЭМ!$B$33:$B$776,H$47)+'СЕТ СН'!$G$14+СВЦЭМ!$D$10+'СЕТ СН'!$G$5-'СЕТ СН'!$G$24</f>
        <v>3449.12394885</v>
      </c>
      <c r="I59" s="36">
        <f>SUMIFS(СВЦЭМ!$D$33:$D$776,СВЦЭМ!$A$33:$A$776,$A59,СВЦЭМ!$B$33:$B$776,I$47)+'СЕТ СН'!$G$14+СВЦЭМ!$D$10+'СЕТ СН'!$G$5-'СЕТ СН'!$G$24</f>
        <v>3427.3612902300001</v>
      </c>
      <c r="J59" s="36">
        <f>SUMIFS(СВЦЭМ!$D$33:$D$776,СВЦЭМ!$A$33:$A$776,$A59,СВЦЭМ!$B$33:$B$776,J$47)+'СЕТ СН'!$G$14+СВЦЭМ!$D$10+'СЕТ СН'!$G$5-'СЕТ СН'!$G$24</f>
        <v>3371.5489813899999</v>
      </c>
      <c r="K59" s="36">
        <f>SUMIFS(СВЦЭМ!$D$33:$D$776,СВЦЭМ!$A$33:$A$776,$A59,СВЦЭМ!$B$33:$B$776,K$47)+'СЕТ СН'!$G$14+СВЦЭМ!$D$10+'СЕТ СН'!$G$5-'СЕТ СН'!$G$24</f>
        <v>3270.8420680200002</v>
      </c>
      <c r="L59" s="36">
        <f>SUMIFS(СВЦЭМ!$D$33:$D$776,СВЦЭМ!$A$33:$A$776,$A59,СВЦЭМ!$B$33:$B$776,L$47)+'СЕТ СН'!$G$14+СВЦЭМ!$D$10+'СЕТ СН'!$G$5-'СЕТ СН'!$G$24</f>
        <v>3210.6653440199998</v>
      </c>
      <c r="M59" s="36">
        <f>SUMIFS(СВЦЭМ!$D$33:$D$776,СВЦЭМ!$A$33:$A$776,$A59,СВЦЭМ!$B$33:$B$776,M$47)+'СЕТ СН'!$G$14+СВЦЭМ!$D$10+'СЕТ СН'!$G$5-'СЕТ СН'!$G$24</f>
        <v>3206.4407938899999</v>
      </c>
      <c r="N59" s="36">
        <f>SUMIFS(СВЦЭМ!$D$33:$D$776,СВЦЭМ!$A$33:$A$776,$A59,СВЦЭМ!$B$33:$B$776,N$47)+'СЕТ СН'!$G$14+СВЦЭМ!$D$10+'СЕТ СН'!$G$5-'СЕТ СН'!$G$24</f>
        <v>3227.7430853199999</v>
      </c>
      <c r="O59" s="36">
        <f>SUMIFS(СВЦЭМ!$D$33:$D$776,СВЦЭМ!$A$33:$A$776,$A59,СВЦЭМ!$B$33:$B$776,O$47)+'СЕТ СН'!$G$14+СВЦЭМ!$D$10+'СЕТ СН'!$G$5-'СЕТ СН'!$G$24</f>
        <v>3237.9264533699998</v>
      </c>
      <c r="P59" s="36">
        <f>SUMIFS(СВЦЭМ!$D$33:$D$776,СВЦЭМ!$A$33:$A$776,$A59,СВЦЭМ!$B$33:$B$776,P$47)+'СЕТ СН'!$G$14+СВЦЭМ!$D$10+'СЕТ СН'!$G$5-'СЕТ СН'!$G$24</f>
        <v>3241.61798572</v>
      </c>
      <c r="Q59" s="36">
        <f>SUMIFS(СВЦЭМ!$D$33:$D$776,СВЦЭМ!$A$33:$A$776,$A59,СВЦЭМ!$B$33:$B$776,Q$47)+'СЕТ СН'!$G$14+СВЦЭМ!$D$10+'СЕТ СН'!$G$5-'СЕТ СН'!$G$24</f>
        <v>3229.3939877399998</v>
      </c>
      <c r="R59" s="36">
        <f>SUMIFS(СВЦЭМ!$D$33:$D$776,СВЦЭМ!$A$33:$A$776,$A59,СВЦЭМ!$B$33:$B$776,R$47)+'СЕТ СН'!$G$14+СВЦЭМ!$D$10+'СЕТ СН'!$G$5-'СЕТ СН'!$G$24</f>
        <v>3225.5165029199998</v>
      </c>
      <c r="S59" s="36">
        <f>SUMIFS(СВЦЭМ!$D$33:$D$776,СВЦЭМ!$A$33:$A$776,$A59,СВЦЭМ!$B$33:$B$776,S$47)+'СЕТ СН'!$G$14+СВЦЭМ!$D$10+'СЕТ СН'!$G$5-'СЕТ СН'!$G$24</f>
        <v>3229.5334038999999</v>
      </c>
      <c r="T59" s="36">
        <f>SUMIFS(СВЦЭМ!$D$33:$D$776,СВЦЭМ!$A$33:$A$776,$A59,СВЦЭМ!$B$33:$B$776,T$47)+'СЕТ СН'!$G$14+СВЦЭМ!$D$10+'СЕТ СН'!$G$5-'СЕТ СН'!$G$24</f>
        <v>3239.5317717899998</v>
      </c>
      <c r="U59" s="36">
        <f>SUMIFS(СВЦЭМ!$D$33:$D$776,СВЦЭМ!$A$33:$A$776,$A59,СВЦЭМ!$B$33:$B$776,U$47)+'СЕТ СН'!$G$14+СВЦЭМ!$D$10+'СЕТ СН'!$G$5-'СЕТ СН'!$G$24</f>
        <v>3231.7328066199998</v>
      </c>
      <c r="V59" s="36">
        <f>SUMIFS(СВЦЭМ!$D$33:$D$776,СВЦЭМ!$A$33:$A$776,$A59,СВЦЭМ!$B$33:$B$776,V$47)+'СЕТ СН'!$G$14+СВЦЭМ!$D$10+'СЕТ СН'!$G$5-'СЕТ СН'!$G$24</f>
        <v>3215.9751936900002</v>
      </c>
      <c r="W59" s="36">
        <f>SUMIFS(СВЦЭМ!$D$33:$D$776,СВЦЭМ!$A$33:$A$776,$A59,СВЦЭМ!$B$33:$B$776,W$47)+'СЕТ СН'!$G$14+СВЦЭМ!$D$10+'СЕТ СН'!$G$5-'СЕТ СН'!$G$24</f>
        <v>3204.0928824299999</v>
      </c>
      <c r="X59" s="36">
        <f>SUMIFS(СВЦЭМ!$D$33:$D$776,СВЦЭМ!$A$33:$A$776,$A59,СВЦЭМ!$B$33:$B$776,X$47)+'СЕТ СН'!$G$14+СВЦЭМ!$D$10+'СЕТ СН'!$G$5-'СЕТ СН'!$G$24</f>
        <v>3237.8292392499998</v>
      </c>
      <c r="Y59" s="36">
        <f>SUMIFS(СВЦЭМ!$D$33:$D$776,СВЦЭМ!$A$33:$A$776,$A59,СВЦЭМ!$B$33:$B$776,Y$47)+'СЕТ СН'!$G$14+СВЦЭМ!$D$10+'СЕТ СН'!$G$5-'СЕТ СН'!$G$24</f>
        <v>3333.4995349199999</v>
      </c>
    </row>
    <row r="60" spans="1:25" ht="15.75" x14ac:dyDescent="0.2">
      <c r="A60" s="35">
        <f t="shared" si="1"/>
        <v>43995</v>
      </c>
      <c r="B60" s="36">
        <f>SUMIFS(СВЦЭМ!$D$33:$D$776,СВЦЭМ!$A$33:$A$776,$A60,СВЦЭМ!$B$33:$B$776,B$47)+'СЕТ СН'!$G$14+СВЦЭМ!$D$10+'СЕТ СН'!$G$5-'СЕТ СН'!$G$24</f>
        <v>3363.9060552400001</v>
      </c>
      <c r="C60" s="36">
        <f>SUMIFS(СВЦЭМ!$D$33:$D$776,СВЦЭМ!$A$33:$A$776,$A60,СВЦЭМ!$B$33:$B$776,C$47)+'СЕТ СН'!$G$14+СВЦЭМ!$D$10+'СЕТ СН'!$G$5-'СЕТ СН'!$G$24</f>
        <v>3385.6261287699999</v>
      </c>
      <c r="D60" s="36">
        <f>SUMIFS(СВЦЭМ!$D$33:$D$776,СВЦЭМ!$A$33:$A$776,$A60,СВЦЭМ!$B$33:$B$776,D$47)+'СЕТ СН'!$G$14+СВЦЭМ!$D$10+'СЕТ СН'!$G$5-'СЕТ СН'!$G$24</f>
        <v>3408.2742497099998</v>
      </c>
      <c r="E60" s="36">
        <f>SUMIFS(СВЦЭМ!$D$33:$D$776,СВЦЭМ!$A$33:$A$776,$A60,СВЦЭМ!$B$33:$B$776,E$47)+'СЕТ СН'!$G$14+СВЦЭМ!$D$10+'СЕТ СН'!$G$5-'СЕТ СН'!$G$24</f>
        <v>3423.7654800999999</v>
      </c>
      <c r="F60" s="36">
        <f>SUMIFS(СВЦЭМ!$D$33:$D$776,СВЦЭМ!$A$33:$A$776,$A60,СВЦЭМ!$B$33:$B$776,F$47)+'СЕТ СН'!$G$14+СВЦЭМ!$D$10+'СЕТ СН'!$G$5-'СЕТ СН'!$G$24</f>
        <v>3423.9157005699999</v>
      </c>
      <c r="G60" s="36">
        <f>SUMIFS(СВЦЭМ!$D$33:$D$776,СВЦЭМ!$A$33:$A$776,$A60,СВЦЭМ!$B$33:$B$776,G$47)+'СЕТ СН'!$G$14+СВЦЭМ!$D$10+'СЕТ СН'!$G$5-'СЕТ СН'!$G$24</f>
        <v>3416.1767198400003</v>
      </c>
      <c r="H60" s="36">
        <f>SUMIFS(СВЦЭМ!$D$33:$D$776,СВЦЭМ!$A$33:$A$776,$A60,СВЦЭМ!$B$33:$B$776,H$47)+'СЕТ СН'!$G$14+СВЦЭМ!$D$10+'СЕТ СН'!$G$5-'СЕТ СН'!$G$24</f>
        <v>3405.7851780000001</v>
      </c>
      <c r="I60" s="36">
        <f>SUMIFS(СВЦЭМ!$D$33:$D$776,СВЦЭМ!$A$33:$A$776,$A60,СВЦЭМ!$B$33:$B$776,I$47)+'СЕТ СН'!$G$14+СВЦЭМ!$D$10+'СЕТ СН'!$G$5-'СЕТ СН'!$G$24</f>
        <v>3376.4147064600002</v>
      </c>
      <c r="J60" s="36">
        <f>SUMIFS(СВЦЭМ!$D$33:$D$776,СВЦЭМ!$A$33:$A$776,$A60,СВЦЭМ!$B$33:$B$776,J$47)+'СЕТ СН'!$G$14+СВЦЭМ!$D$10+'СЕТ СН'!$G$5-'СЕТ СН'!$G$24</f>
        <v>3328.3602937800001</v>
      </c>
      <c r="K60" s="36">
        <f>SUMIFS(СВЦЭМ!$D$33:$D$776,СВЦЭМ!$A$33:$A$776,$A60,СВЦЭМ!$B$33:$B$776,K$47)+'СЕТ СН'!$G$14+СВЦЭМ!$D$10+'СЕТ СН'!$G$5-'СЕТ СН'!$G$24</f>
        <v>3261.6600440500001</v>
      </c>
      <c r="L60" s="36">
        <f>SUMIFS(СВЦЭМ!$D$33:$D$776,СВЦЭМ!$A$33:$A$776,$A60,СВЦЭМ!$B$33:$B$776,L$47)+'СЕТ СН'!$G$14+СВЦЭМ!$D$10+'СЕТ СН'!$G$5-'СЕТ СН'!$G$24</f>
        <v>3207.33871499</v>
      </c>
      <c r="M60" s="36">
        <f>SUMIFS(СВЦЭМ!$D$33:$D$776,СВЦЭМ!$A$33:$A$776,$A60,СВЦЭМ!$B$33:$B$776,M$47)+'СЕТ СН'!$G$14+СВЦЭМ!$D$10+'СЕТ СН'!$G$5-'СЕТ СН'!$G$24</f>
        <v>3210.36038887</v>
      </c>
      <c r="N60" s="36">
        <f>SUMIFS(СВЦЭМ!$D$33:$D$776,СВЦЭМ!$A$33:$A$776,$A60,СВЦЭМ!$B$33:$B$776,N$47)+'СЕТ СН'!$G$14+СВЦЭМ!$D$10+'СЕТ СН'!$G$5-'СЕТ СН'!$G$24</f>
        <v>3214.9747457100002</v>
      </c>
      <c r="O60" s="36">
        <f>SUMIFS(СВЦЭМ!$D$33:$D$776,СВЦЭМ!$A$33:$A$776,$A60,СВЦЭМ!$B$33:$B$776,O$47)+'СЕТ СН'!$G$14+СВЦЭМ!$D$10+'СЕТ СН'!$G$5-'СЕТ СН'!$G$24</f>
        <v>3221.9237168999998</v>
      </c>
      <c r="P60" s="36">
        <f>SUMIFS(СВЦЭМ!$D$33:$D$776,СВЦЭМ!$A$33:$A$776,$A60,СВЦЭМ!$B$33:$B$776,P$47)+'СЕТ СН'!$G$14+СВЦЭМ!$D$10+'СЕТ СН'!$G$5-'СЕТ СН'!$G$24</f>
        <v>3227.1739071699999</v>
      </c>
      <c r="Q60" s="36">
        <f>SUMIFS(СВЦЭМ!$D$33:$D$776,СВЦЭМ!$A$33:$A$776,$A60,СВЦЭМ!$B$33:$B$776,Q$47)+'СЕТ СН'!$G$14+СВЦЭМ!$D$10+'СЕТ СН'!$G$5-'СЕТ СН'!$G$24</f>
        <v>3213.93232571</v>
      </c>
      <c r="R60" s="36">
        <f>SUMIFS(СВЦЭМ!$D$33:$D$776,СВЦЭМ!$A$33:$A$776,$A60,СВЦЭМ!$B$33:$B$776,R$47)+'СЕТ СН'!$G$14+СВЦЭМ!$D$10+'СЕТ СН'!$G$5-'СЕТ СН'!$G$24</f>
        <v>3211.3306869200001</v>
      </c>
      <c r="S60" s="36">
        <f>SUMIFS(СВЦЭМ!$D$33:$D$776,СВЦЭМ!$A$33:$A$776,$A60,СВЦЭМ!$B$33:$B$776,S$47)+'СЕТ СН'!$G$14+СВЦЭМ!$D$10+'СЕТ СН'!$G$5-'СЕТ СН'!$G$24</f>
        <v>3218.3715359400003</v>
      </c>
      <c r="T60" s="36">
        <f>SUMIFS(СВЦЭМ!$D$33:$D$776,СВЦЭМ!$A$33:$A$776,$A60,СВЦЭМ!$B$33:$B$776,T$47)+'СЕТ СН'!$G$14+СВЦЭМ!$D$10+'СЕТ СН'!$G$5-'СЕТ СН'!$G$24</f>
        <v>3225.0506765</v>
      </c>
      <c r="U60" s="36">
        <f>SUMIFS(СВЦЭМ!$D$33:$D$776,СВЦЭМ!$A$33:$A$776,$A60,СВЦЭМ!$B$33:$B$776,U$47)+'СЕТ СН'!$G$14+СВЦЭМ!$D$10+'СЕТ СН'!$G$5-'СЕТ СН'!$G$24</f>
        <v>3220.2827587500001</v>
      </c>
      <c r="V60" s="36">
        <f>SUMIFS(СВЦЭМ!$D$33:$D$776,СВЦЭМ!$A$33:$A$776,$A60,СВЦЭМ!$B$33:$B$776,V$47)+'СЕТ СН'!$G$14+СВЦЭМ!$D$10+'СЕТ СН'!$G$5-'СЕТ СН'!$G$24</f>
        <v>3217.6236676099998</v>
      </c>
      <c r="W60" s="36">
        <f>SUMIFS(СВЦЭМ!$D$33:$D$776,СВЦЭМ!$A$33:$A$776,$A60,СВЦЭМ!$B$33:$B$776,W$47)+'СЕТ СН'!$G$14+СВЦЭМ!$D$10+'СЕТ СН'!$G$5-'СЕТ СН'!$G$24</f>
        <v>3204.87600028</v>
      </c>
      <c r="X60" s="36">
        <f>SUMIFS(СВЦЭМ!$D$33:$D$776,СВЦЭМ!$A$33:$A$776,$A60,СВЦЭМ!$B$33:$B$776,X$47)+'СЕТ СН'!$G$14+СВЦЭМ!$D$10+'СЕТ СН'!$G$5-'СЕТ СН'!$G$24</f>
        <v>3224.23402128</v>
      </c>
      <c r="Y60" s="36">
        <f>SUMIFS(СВЦЭМ!$D$33:$D$776,СВЦЭМ!$A$33:$A$776,$A60,СВЦЭМ!$B$33:$B$776,Y$47)+'СЕТ СН'!$G$14+СВЦЭМ!$D$10+'СЕТ СН'!$G$5-'СЕТ СН'!$G$24</f>
        <v>3307.0541486800003</v>
      </c>
    </row>
    <row r="61" spans="1:25" ht="15.75" x14ac:dyDescent="0.2">
      <c r="A61" s="35">
        <f t="shared" si="1"/>
        <v>43996</v>
      </c>
      <c r="B61" s="36">
        <f>SUMIFS(СВЦЭМ!$D$33:$D$776,СВЦЭМ!$A$33:$A$776,$A61,СВЦЭМ!$B$33:$B$776,B$47)+'СЕТ СН'!$G$14+СВЦЭМ!$D$10+'СЕТ СН'!$G$5-'СЕТ СН'!$G$24</f>
        <v>3406.17154858</v>
      </c>
      <c r="C61" s="36">
        <f>SUMIFS(СВЦЭМ!$D$33:$D$776,СВЦЭМ!$A$33:$A$776,$A61,СВЦЭМ!$B$33:$B$776,C$47)+'СЕТ СН'!$G$14+СВЦЭМ!$D$10+'СЕТ СН'!$G$5-'СЕТ СН'!$G$24</f>
        <v>3431.28600151</v>
      </c>
      <c r="D61" s="36">
        <f>SUMIFS(СВЦЭМ!$D$33:$D$776,СВЦЭМ!$A$33:$A$776,$A61,СВЦЭМ!$B$33:$B$776,D$47)+'СЕТ СН'!$G$14+СВЦЭМ!$D$10+'СЕТ СН'!$G$5-'СЕТ СН'!$G$24</f>
        <v>3417.2034730200003</v>
      </c>
      <c r="E61" s="36">
        <f>SUMIFS(СВЦЭМ!$D$33:$D$776,СВЦЭМ!$A$33:$A$776,$A61,СВЦЭМ!$B$33:$B$776,E$47)+'СЕТ СН'!$G$14+СВЦЭМ!$D$10+'СЕТ СН'!$G$5-'СЕТ СН'!$G$24</f>
        <v>3409.39185443</v>
      </c>
      <c r="F61" s="36">
        <f>SUMIFS(СВЦЭМ!$D$33:$D$776,СВЦЭМ!$A$33:$A$776,$A61,СВЦЭМ!$B$33:$B$776,F$47)+'СЕТ СН'!$G$14+СВЦЭМ!$D$10+'СЕТ СН'!$G$5-'СЕТ СН'!$G$24</f>
        <v>3402.9011444600001</v>
      </c>
      <c r="G61" s="36">
        <f>SUMIFS(СВЦЭМ!$D$33:$D$776,СВЦЭМ!$A$33:$A$776,$A61,СВЦЭМ!$B$33:$B$776,G$47)+'СЕТ СН'!$G$14+СВЦЭМ!$D$10+'СЕТ СН'!$G$5-'СЕТ СН'!$G$24</f>
        <v>3412.2573139699998</v>
      </c>
      <c r="H61" s="36">
        <f>SUMIFS(СВЦЭМ!$D$33:$D$776,СВЦЭМ!$A$33:$A$776,$A61,СВЦЭМ!$B$33:$B$776,H$47)+'СЕТ СН'!$G$14+СВЦЭМ!$D$10+'СЕТ СН'!$G$5-'СЕТ СН'!$G$24</f>
        <v>3406.3388205299998</v>
      </c>
      <c r="I61" s="36">
        <f>SUMIFS(СВЦЭМ!$D$33:$D$776,СВЦЭМ!$A$33:$A$776,$A61,СВЦЭМ!$B$33:$B$776,I$47)+'СЕТ СН'!$G$14+СВЦЭМ!$D$10+'СЕТ СН'!$G$5-'СЕТ СН'!$G$24</f>
        <v>3422.8825392899998</v>
      </c>
      <c r="J61" s="36">
        <f>SUMIFS(СВЦЭМ!$D$33:$D$776,СВЦЭМ!$A$33:$A$776,$A61,СВЦЭМ!$B$33:$B$776,J$47)+'СЕТ СН'!$G$14+СВЦЭМ!$D$10+'СЕТ СН'!$G$5-'СЕТ СН'!$G$24</f>
        <v>3368.5244183499999</v>
      </c>
      <c r="K61" s="36">
        <f>SUMIFS(СВЦЭМ!$D$33:$D$776,СВЦЭМ!$A$33:$A$776,$A61,СВЦЭМ!$B$33:$B$776,K$47)+'СЕТ СН'!$G$14+СВЦЭМ!$D$10+'СЕТ СН'!$G$5-'СЕТ СН'!$G$24</f>
        <v>3257.61539911</v>
      </c>
      <c r="L61" s="36">
        <f>SUMIFS(СВЦЭМ!$D$33:$D$776,СВЦЭМ!$A$33:$A$776,$A61,СВЦЭМ!$B$33:$B$776,L$47)+'СЕТ СН'!$G$14+СВЦЭМ!$D$10+'СЕТ СН'!$G$5-'СЕТ СН'!$G$24</f>
        <v>3188.0984222000002</v>
      </c>
      <c r="M61" s="36">
        <f>SUMIFS(СВЦЭМ!$D$33:$D$776,СВЦЭМ!$A$33:$A$776,$A61,СВЦЭМ!$B$33:$B$776,M$47)+'СЕТ СН'!$G$14+СВЦЭМ!$D$10+'СЕТ СН'!$G$5-'СЕТ СН'!$G$24</f>
        <v>3186.5299092400001</v>
      </c>
      <c r="N61" s="36">
        <f>SUMIFS(СВЦЭМ!$D$33:$D$776,СВЦЭМ!$A$33:$A$776,$A61,СВЦЭМ!$B$33:$B$776,N$47)+'СЕТ СН'!$G$14+СВЦЭМ!$D$10+'СЕТ СН'!$G$5-'СЕТ СН'!$G$24</f>
        <v>3193.8423197299999</v>
      </c>
      <c r="O61" s="36">
        <f>SUMIFS(СВЦЭМ!$D$33:$D$776,СВЦЭМ!$A$33:$A$776,$A61,СВЦЭМ!$B$33:$B$776,O$47)+'СЕТ СН'!$G$14+СВЦЭМ!$D$10+'СЕТ СН'!$G$5-'СЕТ СН'!$G$24</f>
        <v>3191.7496681800003</v>
      </c>
      <c r="P61" s="36">
        <f>SUMIFS(СВЦЭМ!$D$33:$D$776,СВЦЭМ!$A$33:$A$776,$A61,СВЦЭМ!$B$33:$B$776,P$47)+'СЕТ СН'!$G$14+СВЦЭМ!$D$10+'СЕТ СН'!$G$5-'СЕТ СН'!$G$24</f>
        <v>3189.7524461799999</v>
      </c>
      <c r="Q61" s="36">
        <f>SUMIFS(СВЦЭМ!$D$33:$D$776,СВЦЭМ!$A$33:$A$776,$A61,СВЦЭМ!$B$33:$B$776,Q$47)+'СЕТ СН'!$G$14+СВЦЭМ!$D$10+'СЕТ СН'!$G$5-'СЕТ СН'!$G$24</f>
        <v>3177.0372972300001</v>
      </c>
      <c r="R61" s="36">
        <f>SUMIFS(СВЦЭМ!$D$33:$D$776,СВЦЭМ!$A$33:$A$776,$A61,СВЦЭМ!$B$33:$B$776,R$47)+'СЕТ СН'!$G$14+СВЦЭМ!$D$10+'СЕТ СН'!$G$5-'СЕТ СН'!$G$24</f>
        <v>3170.7320612900003</v>
      </c>
      <c r="S61" s="36">
        <f>SUMIFS(СВЦЭМ!$D$33:$D$776,СВЦЭМ!$A$33:$A$776,$A61,СВЦЭМ!$B$33:$B$776,S$47)+'СЕТ СН'!$G$14+СВЦЭМ!$D$10+'СЕТ СН'!$G$5-'СЕТ СН'!$G$24</f>
        <v>3181.0042500499999</v>
      </c>
      <c r="T61" s="36">
        <f>SUMIFS(СВЦЭМ!$D$33:$D$776,СВЦЭМ!$A$33:$A$776,$A61,СВЦЭМ!$B$33:$B$776,T$47)+'СЕТ СН'!$G$14+СВЦЭМ!$D$10+'СЕТ СН'!$G$5-'СЕТ СН'!$G$24</f>
        <v>3173.20475007</v>
      </c>
      <c r="U61" s="36">
        <f>SUMIFS(СВЦЭМ!$D$33:$D$776,СВЦЭМ!$A$33:$A$776,$A61,СВЦЭМ!$B$33:$B$776,U$47)+'СЕТ СН'!$G$14+СВЦЭМ!$D$10+'СЕТ СН'!$G$5-'СЕТ СН'!$G$24</f>
        <v>3161.9509074600001</v>
      </c>
      <c r="V61" s="36">
        <f>SUMIFS(СВЦЭМ!$D$33:$D$776,СВЦЭМ!$A$33:$A$776,$A61,СВЦЭМ!$B$33:$B$776,V$47)+'СЕТ СН'!$G$14+СВЦЭМ!$D$10+'СЕТ СН'!$G$5-'СЕТ СН'!$G$24</f>
        <v>3147.6991489299999</v>
      </c>
      <c r="W61" s="36">
        <f>SUMIFS(СВЦЭМ!$D$33:$D$776,СВЦЭМ!$A$33:$A$776,$A61,СВЦЭМ!$B$33:$B$776,W$47)+'СЕТ СН'!$G$14+СВЦЭМ!$D$10+'СЕТ СН'!$G$5-'СЕТ СН'!$G$24</f>
        <v>3144.5819442299999</v>
      </c>
      <c r="X61" s="36">
        <f>SUMIFS(СВЦЭМ!$D$33:$D$776,СВЦЭМ!$A$33:$A$776,$A61,СВЦЭМ!$B$33:$B$776,X$47)+'СЕТ СН'!$G$14+СВЦЭМ!$D$10+'СЕТ СН'!$G$5-'СЕТ СН'!$G$24</f>
        <v>3188.8117928199999</v>
      </c>
      <c r="Y61" s="36">
        <f>SUMIFS(СВЦЭМ!$D$33:$D$776,СВЦЭМ!$A$33:$A$776,$A61,СВЦЭМ!$B$33:$B$776,Y$47)+'СЕТ СН'!$G$14+СВЦЭМ!$D$10+'СЕТ СН'!$G$5-'СЕТ СН'!$G$24</f>
        <v>3298.6141719299999</v>
      </c>
    </row>
    <row r="62" spans="1:25" ht="15.75" x14ac:dyDescent="0.2">
      <c r="A62" s="35">
        <f t="shared" si="1"/>
        <v>43997</v>
      </c>
      <c r="B62" s="36">
        <f>SUMIFS(СВЦЭМ!$D$33:$D$776,СВЦЭМ!$A$33:$A$776,$A62,СВЦЭМ!$B$33:$B$776,B$47)+'СЕТ СН'!$G$14+СВЦЭМ!$D$10+'СЕТ СН'!$G$5-'СЕТ СН'!$G$24</f>
        <v>3367.1512536700002</v>
      </c>
      <c r="C62" s="36">
        <f>SUMIFS(СВЦЭМ!$D$33:$D$776,СВЦЭМ!$A$33:$A$776,$A62,СВЦЭМ!$B$33:$B$776,C$47)+'СЕТ СН'!$G$14+СВЦЭМ!$D$10+'СЕТ СН'!$G$5-'СЕТ СН'!$G$24</f>
        <v>3399.7923517300001</v>
      </c>
      <c r="D62" s="36">
        <f>SUMIFS(СВЦЭМ!$D$33:$D$776,СВЦЭМ!$A$33:$A$776,$A62,СВЦЭМ!$B$33:$B$776,D$47)+'СЕТ СН'!$G$14+СВЦЭМ!$D$10+'СЕТ СН'!$G$5-'СЕТ СН'!$G$24</f>
        <v>3422.84051959</v>
      </c>
      <c r="E62" s="36">
        <f>SUMIFS(СВЦЭМ!$D$33:$D$776,СВЦЭМ!$A$33:$A$776,$A62,СВЦЭМ!$B$33:$B$776,E$47)+'СЕТ СН'!$G$14+СВЦЭМ!$D$10+'СЕТ СН'!$G$5-'СЕТ СН'!$G$24</f>
        <v>3426.3279564300001</v>
      </c>
      <c r="F62" s="36">
        <f>SUMIFS(СВЦЭМ!$D$33:$D$776,СВЦЭМ!$A$33:$A$776,$A62,СВЦЭМ!$B$33:$B$776,F$47)+'СЕТ СН'!$G$14+СВЦЭМ!$D$10+'СЕТ СН'!$G$5-'СЕТ СН'!$G$24</f>
        <v>3418.5952304900002</v>
      </c>
      <c r="G62" s="36">
        <f>SUMIFS(СВЦЭМ!$D$33:$D$776,СВЦЭМ!$A$33:$A$776,$A62,СВЦЭМ!$B$33:$B$776,G$47)+'СЕТ СН'!$G$14+СВЦЭМ!$D$10+'СЕТ СН'!$G$5-'СЕТ СН'!$G$24</f>
        <v>3428.5004698500002</v>
      </c>
      <c r="H62" s="36">
        <f>SUMIFS(СВЦЭМ!$D$33:$D$776,СВЦЭМ!$A$33:$A$776,$A62,СВЦЭМ!$B$33:$B$776,H$47)+'СЕТ СН'!$G$14+СВЦЭМ!$D$10+'СЕТ СН'!$G$5-'СЕТ СН'!$G$24</f>
        <v>3407.4884857500001</v>
      </c>
      <c r="I62" s="36">
        <f>SUMIFS(СВЦЭМ!$D$33:$D$776,СВЦЭМ!$A$33:$A$776,$A62,СВЦЭМ!$B$33:$B$776,I$47)+'СЕТ СН'!$G$14+СВЦЭМ!$D$10+'СЕТ СН'!$G$5-'СЕТ СН'!$G$24</f>
        <v>3375.0748931799999</v>
      </c>
      <c r="J62" s="36">
        <f>SUMIFS(СВЦЭМ!$D$33:$D$776,СВЦЭМ!$A$33:$A$776,$A62,СВЦЭМ!$B$33:$B$776,J$47)+'СЕТ СН'!$G$14+СВЦЭМ!$D$10+'СЕТ СН'!$G$5-'СЕТ СН'!$G$24</f>
        <v>3309.6705126500001</v>
      </c>
      <c r="K62" s="36">
        <f>SUMIFS(СВЦЭМ!$D$33:$D$776,СВЦЭМ!$A$33:$A$776,$A62,СВЦЭМ!$B$33:$B$776,K$47)+'СЕТ СН'!$G$14+СВЦЭМ!$D$10+'СЕТ СН'!$G$5-'СЕТ СН'!$G$24</f>
        <v>3243.0575408499999</v>
      </c>
      <c r="L62" s="36">
        <f>SUMIFS(СВЦЭМ!$D$33:$D$776,СВЦЭМ!$A$33:$A$776,$A62,СВЦЭМ!$B$33:$B$776,L$47)+'СЕТ СН'!$G$14+СВЦЭМ!$D$10+'СЕТ СН'!$G$5-'СЕТ СН'!$G$24</f>
        <v>3203.54217049</v>
      </c>
      <c r="M62" s="36">
        <f>SUMIFS(СВЦЭМ!$D$33:$D$776,СВЦЭМ!$A$33:$A$776,$A62,СВЦЭМ!$B$33:$B$776,M$47)+'СЕТ СН'!$G$14+СВЦЭМ!$D$10+'СЕТ СН'!$G$5-'СЕТ СН'!$G$24</f>
        <v>3217.9363098499998</v>
      </c>
      <c r="N62" s="36">
        <f>SUMIFS(СВЦЭМ!$D$33:$D$776,СВЦЭМ!$A$33:$A$776,$A62,СВЦЭМ!$B$33:$B$776,N$47)+'СЕТ СН'!$G$14+СВЦЭМ!$D$10+'СЕТ СН'!$G$5-'СЕТ СН'!$G$24</f>
        <v>3220.3621006799999</v>
      </c>
      <c r="O62" s="36">
        <f>SUMIFS(СВЦЭМ!$D$33:$D$776,СВЦЭМ!$A$33:$A$776,$A62,СВЦЭМ!$B$33:$B$776,O$47)+'СЕТ СН'!$G$14+СВЦЭМ!$D$10+'СЕТ СН'!$G$5-'СЕТ СН'!$G$24</f>
        <v>3234.49857238</v>
      </c>
      <c r="P62" s="36">
        <f>SUMIFS(СВЦЭМ!$D$33:$D$776,СВЦЭМ!$A$33:$A$776,$A62,СВЦЭМ!$B$33:$B$776,P$47)+'СЕТ СН'!$G$14+СВЦЭМ!$D$10+'СЕТ СН'!$G$5-'СЕТ СН'!$G$24</f>
        <v>3243.4056163800001</v>
      </c>
      <c r="Q62" s="36">
        <f>SUMIFS(СВЦЭМ!$D$33:$D$776,СВЦЭМ!$A$33:$A$776,$A62,СВЦЭМ!$B$33:$B$776,Q$47)+'СЕТ СН'!$G$14+СВЦЭМ!$D$10+'СЕТ СН'!$G$5-'СЕТ СН'!$G$24</f>
        <v>3236.9361106000001</v>
      </c>
      <c r="R62" s="36">
        <f>SUMIFS(СВЦЭМ!$D$33:$D$776,СВЦЭМ!$A$33:$A$776,$A62,СВЦЭМ!$B$33:$B$776,R$47)+'СЕТ СН'!$G$14+СВЦЭМ!$D$10+'СЕТ СН'!$G$5-'СЕТ СН'!$G$24</f>
        <v>3236.1094846800002</v>
      </c>
      <c r="S62" s="36">
        <f>SUMIFS(СВЦЭМ!$D$33:$D$776,СВЦЭМ!$A$33:$A$776,$A62,СВЦЭМ!$B$33:$B$776,S$47)+'СЕТ СН'!$G$14+СВЦЭМ!$D$10+'СЕТ СН'!$G$5-'СЕТ СН'!$G$24</f>
        <v>3233.7807253800001</v>
      </c>
      <c r="T62" s="36">
        <f>SUMIFS(СВЦЭМ!$D$33:$D$776,СВЦЭМ!$A$33:$A$776,$A62,СВЦЭМ!$B$33:$B$776,T$47)+'СЕТ СН'!$G$14+СВЦЭМ!$D$10+'СЕТ СН'!$G$5-'СЕТ СН'!$G$24</f>
        <v>3232.5251620999998</v>
      </c>
      <c r="U62" s="36">
        <f>SUMIFS(СВЦЭМ!$D$33:$D$776,СВЦЭМ!$A$33:$A$776,$A62,СВЦЭМ!$B$33:$B$776,U$47)+'СЕТ СН'!$G$14+СВЦЭМ!$D$10+'СЕТ СН'!$G$5-'СЕТ СН'!$G$24</f>
        <v>3225.9603530599998</v>
      </c>
      <c r="V62" s="36">
        <f>SUMIFS(СВЦЭМ!$D$33:$D$776,СВЦЭМ!$A$33:$A$776,$A62,СВЦЭМ!$B$33:$B$776,V$47)+'СЕТ СН'!$G$14+СВЦЭМ!$D$10+'СЕТ СН'!$G$5-'СЕТ СН'!$G$24</f>
        <v>3209.2093545799999</v>
      </c>
      <c r="W62" s="36">
        <f>SUMIFS(СВЦЭМ!$D$33:$D$776,СВЦЭМ!$A$33:$A$776,$A62,СВЦЭМ!$B$33:$B$776,W$47)+'СЕТ СН'!$G$14+СВЦЭМ!$D$10+'СЕТ СН'!$G$5-'СЕТ СН'!$G$24</f>
        <v>3187.9153665200001</v>
      </c>
      <c r="X62" s="36">
        <f>SUMIFS(СВЦЭМ!$D$33:$D$776,СВЦЭМ!$A$33:$A$776,$A62,СВЦЭМ!$B$33:$B$776,X$47)+'СЕТ СН'!$G$14+СВЦЭМ!$D$10+'СЕТ СН'!$G$5-'СЕТ СН'!$G$24</f>
        <v>3210.8703390400001</v>
      </c>
      <c r="Y62" s="36">
        <f>SUMIFS(СВЦЭМ!$D$33:$D$776,СВЦЭМ!$A$33:$A$776,$A62,СВЦЭМ!$B$33:$B$776,Y$47)+'СЕТ СН'!$G$14+СВЦЭМ!$D$10+'СЕТ СН'!$G$5-'СЕТ СН'!$G$24</f>
        <v>3303.5632249300002</v>
      </c>
    </row>
    <row r="63" spans="1:25" ht="15.75" x14ac:dyDescent="0.2">
      <c r="A63" s="35">
        <f t="shared" si="1"/>
        <v>43998</v>
      </c>
      <c r="B63" s="36">
        <f>SUMIFS(СВЦЭМ!$D$33:$D$776,СВЦЭМ!$A$33:$A$776,$A63,СВЦЭМ!$B$33:$B$776,B$47)+'СЕТ СН'!$G$14+СВЦЭМ!$D$10+'СЕТ СН'!$G$5-'СЕТ СН'!$G$24</f>
        <v>3404.4712362999999</v>
      </c>
      <c r="C63" s="36">
        <f>SUMIFS(СВЦЭМ!$D$33:$D$776,СВЦЭМ!$A$33:$A$776,$A63,СВЦЭМ!$B$33:$B$776,C$47)+'СЕТ СН'!$G$14+СВЦЭМ!$D$10+'СЕТ СН'!$G$5-'СЕТ СН'!$G$24</f>
        <v>3435.8588420199999</v>
      </c>
      <c r="D63" s="36">
        <f>SUMIFS(СВЦЭМ!$D$33:$D$776,СВЦЭМ!$A$33:$A$776,$A63,СВЦЭМ!$B$33:$B$776,D$47)+'СЕТ СН'!$G$14+СВЦЭМ!$D$10+'СЕТ СН'!$G$5-'СЕТ СН'!$G$24</f>
        <v>3453.37092721</v>
      </c>
      <c r="E63" s="36">
        <f>SUMIFS(СВЦЭМ!$D$33:$D$776,СВЦЭМ!$A$33:$A$776,$A63,СВЦЭМ!$B$33:$B$776,E$47)+'СЕТ СН'!$G$14+СВЦЭМ!$D$10+'СЕТ СН'!$G$5-'СЕТ СН'!$G$24</f>
        <v>3446.3766475000002</v>
      </c>
      <c r="F63" s="36">
        <f>SUMIFS(СВЦЭМ!$D$33:$D$776,СВЦЭМ!$A$33:$A$776,$A63,СВЦЭМ!$B$33:$B$776,F$47)+'СЕТ СН'!$G$14+СВЦЭМ!$D$10+'СЕТ СН'!$G$5-'СЕТ СН'!$G$24</f>
        <v>3444.25334939</v>
      </c>
      <c r="G63" s="36">
        <f>SUMIFS(СВЦЭМ!$D$33:$D$776,СВЦЭМ!$A$33:$A$776,$A63,СВЦЭМ!$B$33:$B$776,G$47)+'СЕТ СН'!$G$14+СВЦЭМ!$D$10+'СЕТ СН'!$G$5-'СЕТ СН'!$G$24</f>
        <v>3451.50027202</v>
      </c>
      <c r="H63" s="36">
        <f>SUMIFS(СВЦЭМ!$D$33:$D$776,СВЦЭМ!$A$33:$A$776,$A63,СВЦЭМ!$B$33:$B$776,H$47)+'СЕТ СН'!$G$14+СВЦЭМ!$D$10+'СЕТ СН'!$G$5-'СЕТ СН'!$G$24</f>
        <v>3457.3795039699999</v>
      </c>
      <c r="I63" s="36">
        <f>SUMIFS(СВЦЭМ!$D$33:$D$776,СВЦЭМ!$A$33:$A$776,$A63,СВЦЭМ!$B$33:$B$776,I$47)+'СЕТ СН'!$G$14+СВЦЭМ!$D$10+'СЕТ СН'!$G$5-'СЕТ СН'!$G$24</f>
        <v>3413.4076724900001</v>
      </c>
      <c r="J63" s="36">
        <f>SUMIFS(СВЦЭМ!$D$33:$D$776,СВЦЭМ!$A$33:$A$776,$A63,СВЦЭМ!$B$33:$B$776,J$47)+'СЕТ СН'!$G$14+СВЦЭМ!$D$10+'СЕТ СН'!$G$5-'СЕТ СН'!$G$24</f>
        <v>3357.7452591700003</v>
      </c>
      <c r="K63" s="36">
        <f>SUMIFS(СВЦЭМ!$D$33:$D$776,СВЦЭМ!$A$33:$A$776,$A63,СВЦЭМ!$B$33:$B$776,K$47)+'СЕТ СН'!$G$14+СВЦЭМ!$D$10+'СЕТ СН'!$G$5-'СЕТ СН'!$G$24</f>
        <v>3278.6010598000003</v>
      </c>
      <c r="L63" s="36">
        <f>SUMIFS(СВЦЭМ!$D$33:$D$776,СВЦЭМ!$A$33:$A$776,$A63,СВЦЭМ!$B$33:$B$776,L$47)+'СЕТ СН'!$G$14+СВЦЭМ!$D$10+'СЕТ СН'!$G$5-'СЕТ СН'!$G$24</f>
        <v>3231.2742270899998</v>
      </c>
      <c r="M63" s="36">
        <f>SUMIFS(СВЦЭМ!$D$33:$D$776,СВЦЭМ!$A$33:$A$776,$A63,СВЦЭМ!$B$33:$B$776,M$47)+'СЕТ СН'!$G$14+СВЦЭМ!$D$10+'СЕТ СН'!$G$5-'СЕТ СН'!$G$24</f>
        <v>3229.7074646199999</v>
      </c>
      <c r="N63" s="36">
        <f>SUMIFS(СВЦЭМ!$D$33:$D$776,СВЦЭМ!$A$33:$A$776,$A63,СВЦЭМ!$B$33:$B$776,N$47)+'СЕТ СН'!$G$14+СВЦЭМ!$D$10+'СЕТ СН'!$G$5-'СЕТ СН'!$G$24</f>
        <v>3233.3773676700002</v>
      </c>
      <c r="O63" s="36">
        <f>SUMIFS(СВЦЭМ!$D$33:$D$776,СВЦЭМ!$A$33:$A$776,$A63,СВЦЭМ!$B$33:$B$776,O$47)+'СЕТ СН'!$G$14+СВЦЭМ!$D$10+'СЕТ СН'!$G$5-'СЕТ СН'!$G$24</f>
        <v>3242.5098415800003</v>
      </c>
      <c r="P63" s="36">
        <f>SUMIFS(СВЦЭМ!$D$33:$D$776,СВЦЭМ!$A$33:$A$776,$A63,СВЦЭМ!$B$33:$B$776,P$47)+'СЕТ СН'!$G$14+СВЦЭМ!$D$10+'СЕТ СН'!$G$5-'СЕТ СН'!$G$24</f>
        <v>3240.3770121699999</v>
      </c>
      <c r="Q63" s="36">
        <f>SUMIFS(СВЦЭМ!$D$33:$D$776,СВЦЭМ!$A$33:$A$776,$A63,СВЦЭМ!$B$33:$B$776,Q$47)+'СЕТ СН'!$G$14+СВЦЭМ!$D$10+'СЕТ СН'!$G$5-'СЕТ СН'!$G$24</f>
        <v>3245.1407087799998</v>
      </c>
      <c r="R63" s="36">
        <f>SUMIFS(СВЦЭМ!$D$33:$D$776,СВЦЭМ!$A$33:$A$776,$A63,СВЦЭМ!$B$33:$B$776,R$47)+'СЕТ СН'!$G$14+СВЦЭМ!$D$10+'СЕТ СН'!$G$5-'СЕТ СН'!$G$24</f>
        <v>3243.3808695100001</v>
      </c>
      <c r="S63" s="36">
        <f>SUMIFS(СВЦЭМ!$D$33:$D$776,СВЦЭМ!$A$33:$A$776,$A63,СВЦЭМ!$B$33:$B$776,S$47)+'СЕТ СН'!$G$14+СВЦЭМ!$D$10+'СЕТ СН'!$G$5-'СЕТ СН'!$G$24</f>
        <v>3244.34356854</v>
      </c>
      <c r="T63" s="36">
        <f>SUMIFS(СВЦЭМ!$D$33:$D$776,СВЦЭМ!$A$33:$A$776,$A63,СВЦЭМ!$B$33:$B$776,T$47)+'СЕТ СН'!$G$14+СВЦЭМ!$D$10+'СЕТ СН'!$G$5-'СЕТ СН'!$G$24</f>
        <v>3238.9633128400001</v>
      </c>
      <c r="U63" s="36">
        <f>SUMIFS(СВЦЭМ!$D$33:$D$776,СВЦЭМ!$A$33:$A$776,$A63,СВЦЭМ!$B$33:$B$776,U$47)+'СЕТ СН'!$G$14+СВЦЭМ!$D$10+'СЕТ СН'!$G$5-'СЕТ СН'!$G$24</f>
        <v>3230.6993489900001</v>
      </c>
      <c r="V63" s="36">
        <f>SUMIFS(СВЦЭМ!$D$33:$D$776,СВЦЭМ!$A$33:$A$776,$A63,СВЦЭМ!$B$33:$B$776,V$47)+'СЕТ СН'!$G$14+СВЦЭМ!$D$10+'СЕТ СН'!$G$5-'СЕТ СН'!$G$24</f>
        <v>3193.6261841599999</v>
      </c>
      <c r="W63" s="36">
        <f>SUMIFS(СВЦЭМ!$D$33:$D$776,СВЦЭМ!$A$33:$A$776,$A63,СВЦЭМ!$B$33:$B$776,W$47)+'СЕТ СН'!$G$14+СВЦЭМ!$D$10+'СЕТ СН'!$G$5-'СЕТ СН'!$G$24</f>
        <v>3194.5414789300003</v>
      </c>
      <c r="X63" s="36">
        <f>SUMIFS(СВЦЭМ!$D$33:$D$776,СВЦЭМ!$A$33:$A$776,$A63,СВЦЭМ!$B$33:$B$776,X$47)+'СЕТ СН'!$G$14+СВЦЭМ!$D$10+'СЕТ СН'!$G$5-'СЕТ СН'!$G$24</f>
        <v>3247.40952057</v>
      </c>
      <c r="Y63" s="36">
        <f>SUMIFS(СВЦЭМ!$D$33:$D$776,СВЦЭМ!$A$33:$A$776,$A63,СВЦЭМ!$B$33:$B$776,Y$47)+'СЕТ СН'!$G$14+СВЦЭМ!$D$10+'СЕТ СН'!$G$5-'СЕТ СН'!$G$24</f>
        <v>3319.3891817100002</v>
      </c>
    </row>
    <row r="64" spans="1:25" ht="15.75" x14ac:dyDescent="0.2">
      <c r="A64" s="35">
        <f t="shared" si="1"/>
        <v>43999</v>
      </c>
      <c r="B64" s="36">
        <f>SUMIFS(СВЦЭМ!$D$33:$D$776,СВЦЭМ!$A$33:$A$776,$A64,СВЦЭМ!$B$33:$B$776,B$47)+'СЕТ СН'!$G$14+СВЦЭМ!$D$10+'СЕТ СН'!$G$5-'СЕТ СН'!$G$24</f>
        <v>3436.0449338399999</v>
      </c>
      <c r="C64" s="36">
        <f>SUMIFS(СВЦЭМ!$D$33:$D$776,СВЦЭМ!$A$33:$A$776,$A64,СВЦЭМ!$B$33:$B$776,C$47)+'СЕТ СН'!$G$14+СВЦЭМ!$D$10+'СЕТ СН'!$G$5-'СЕТ СН'!$G$24</f>
        <v>3474.2057037100003</v>
      </c>
      <c r="D64" s="36">
        <f>SUMIFS(СВЦЭМ!$D$33:$D$776,СВЦЭМ!$A$33:$A$776,$A64,СВЦЭМ!$B$33:$B$776,D$47)+'СЕТ СН'!$G$14+СВЦЭМ!$D$10+'СЕТ СН'!$G$5-'СЕТ СН'!$G$24</f>
        <v>3454.09112409</v>
      </c>
      <c r="E64" s="36">
        <f>SUMIFS(СВЦЭМ!$D$33:$D$776,СВЦЭМ!$A$33:$A$776,$A64,СВЦЭМ!$B$33:$B$776,E$47)+'СЕТ СН'!$G$14+СВЦЭМ!$D$10+'СЕТ СН'!$G$5-'СЕТ СН'!$G$24</f>
        <v>3442.0916611800003</v>
      </c>
      <c r="F64" s="36">
        <f>SUMIFS(СВЦЭМ!$D$33:$D$776,СВЦЭМ!$A$33:$A$776,$A64,СВЦЭМ!$B$33:$B$776,F$47)+'СЕТ СН'!$G$14+СВЦЭМ!$D$10+'СЕТ СН'!$G$5-'СЕТ СН'!$G$24</f>
        <v>3435.8364832500001</v>
      </c>
      <c r="G64" s="36">
        <f>SUMIFS(СВЦЭМ!$D$33:$D$776,СВЦЭМ!$A$33:$A$776,$A64,СВЦЭМ!$B$33:$B$776,G$47)+'СЕТ СН'!$G$14+СВЦЭМ!$D$10+'СЕТ СН'!$G$5-'СЕТ СН'!$G$24</f>
        <v>3445.53001761</v>
      </c>
      <c r="H64" s="36">
        <f>SUMIFS(СВЦЭМ!$D$33:$D$776,СВЦЭМ!$A$33:$A$776,$A64,СВЦЭМ!$B$33:$B$776,H$47)+'СЕТ СН'!$G$14+СВЦЭМ!$D$10+'СЕТ СН'!$G$5-'СЕТ СН'!$G$24</f>
        <v>3475.3644322800001</v>
      </c>
      <c r="I64" s="36">
        <f>SUMIFS(СВЦЭМ!$D$33:$D$776,СВЦЭМ!$A$33:$A$776,$A64,СВЦЭМ!$B$33:$B$776,I$47)+'СЕТ СН'!$G$14+СВЦЭМ!$D$10+'СЕТ СН'!$G$5-'СЕТ СН'!$G$24</f>
        <v>3451.8462499699999</v>
      </c>
      <c r="J64" s="36">
        <f>SUMIFS(СВЦЭМ!$D$33:$D$776,СВЦЭМ!$A$33:$A$776,$A64,СВЦЭМ!$B$33:$B$776,J$47)+'СЕТ СН'!$G$14+СВЦЭМ!$D$10+'СЕТ СН'!$G$5-'СЕТ СН'!$G$24</f>
        <v>3396.4635809700003</v>
      </c>
      <c r="K64" s="36">
        <f>SUMIFS(СВЦЭМ!$D$33:$D$776,СВЦЭМ!$A$33:$A$776,$A64,СВЦЭМ!$B$33:$B$776,K$47)+'СЕТ СН'!$G$14+СВЦЭМ!$D$10+'СЕТ СН'!$G$5-'СЕТ СН'!$G$24</f>
        <v>3299.0068762700002</v>
      </c>
      <c r="L64" s="36">
        <f>SUMIFS(СВЦЭМ!$D$33:$D$776,СВЦЭМ!$A$33:$A$776,$A64,СВЦЭМ!$B$33:$B$776,L$47)+'СЕТ СН'!$G$14+СВЦЭМ!$D$10+'СЕТ СН'!$G$5-'СЕТ СН'!$G$24</f>
        <v>3227.1081842799999</v>
      </c>
      <c r="M64" s="36">
        <f>SUMIFS(СВЦЭМ!$D$33:$D$776,СВЦЭМ!$A$33:$A$776,$A64,СВЦЭМ!$B$33:$B$776,M$47)+'СЕТ СН'!$G$14+СВЦЭМ!$D$10+'СЕТ СН'!$G$5-'СЕТ СН'!$G$24</f>
        <v>3215.8975082699999</v>
      </c>
      <c r="N64" s="36">
        <f>SUMIFS(СВЦЭМ!$D$33:$D$776,СВЦЭМ!$A$33:$A$776,$A64,СВЦЭМ!$B$33:$B$776,N$47)+'СЕТ СН'!$G$14+СВЦЭМ!$D$10+'СЕТ СН'!$G$5-'СЕТ СН'!$G$24</f>
        <v>3219.8298804800002</v>
      </c>
      <c r="O64" s="36">
        <f>SUMIFS(СВЦЭМ!$D$33:$D$776,СВЦЭМ!$A$33:$A$776,$A64,СВЦЭМ!$B$33:$B$776,O$47)+'СЕТ СН'!$G$14+СВЦЭМ!$D$10+'СЕТ СН'!$G$5-'СЕТ СН'!$G$24</f>
        <v>3232.2066637400003</v>
      </c>
      <c r="P64" s="36">
        <f>SUMIFS(СВЦЭМ!$D$33:$D$776,СВЦЭМ!$A$33:$A$776,$A64,СВЦЭМ!$B$33:$B$776,P$47)+'СЕТ СН'!$G$14+СВЦЭМ!$D$10+'СЕТ СН'!$G$5-'СЕТ СН'!$G$24</f>
        <v>3246.0909840200002</v>
      </c>
      <c r="Q64" s="36">
        <f>SUMIFS(СВЦЭМ!$D$33:$D$776,СВЦЭМ!$A$33:$A$776,$A64,СВЦЭМ!$B$33:$B$776,Q$47)+'СЕТ СН'!$G$14+СВЦЭМ!$D$10+'СЕТ СН'!$G$5-'СЕТ СН'!$G$24</f>
        <v>3236.7276254200001</v>
      </c>
      <c r="R64" s="36">
        <f>SUMIFS(СВЦЭМ!$D$33:$D$776,СВЦЭМ!$A$33:$A$776,$A64,СВЦЭМ!$B$33:$B$776,R$47)+'СЕТ СН'!$G$14+СВЦЭМ!$D$10+'СЕТ СН'!$G$5-'СЕТ СН'!$G$24</f>
        <v>3232.7605170699999</v>
      </c>
      <c r="S64" s="36">
        <f>SUMIFS(СВЦЭМ!$D$33:$D$776,СВЦЭМ!$A$33:$A$776,$A64,СВЦЭМ!$B$33:$B$776,S$47)+'СЕТ СН'!$G$14+СВЦЭМ!$D$10+'СЕТ СН'!$G$5-'СЕТ СН'!$G$24</f>
        <v>3234.48117809</v>
      </c>
      <c r="T64" s="36">
        <f>SUMIFS(СВЦЭМ!$D$33:$D$776,СВЦЭМ!$A$33:$A$776,$A64,СВЦЭМ!$B$33:$B$776,T$47)+'СЕТ СН'!$G$14+СВЦЭМ!$D$10+'СЕТ СН'!$G$5-'СЕТ СН'!$G$24</f>
        <v>3244.73000796</v>
      </c>
      <c r="U64" s="36">
        <f>SUMIFS(СВЦЭМ!$D$33:$D$776,СВЦЭМ!$A$33:$A$776,$A64,СВЦЭМ!$B$33:$B$776,U$47)+'СЕТ СН'!$G$14+СВЦЭМ!$D$10+'СЕТ СН'!$G$5-'СЕТ СН'!$G$24</f>
        <v>3229.5315367200001</v>
      </c>
      <c r="V64" s="36">
        <f>SUMIFS(СВЦЭМ!$D$33:$D$776,СВЦЭМ!$A$33:$A$776,$A64,СВЦЭМ!$B$33:$B$776,V$47)+'СЕТ СН'!$G$14+СВЦЭМ!$D$10+'СЕТ СН'!$G$5-'СЕТ СН'!$G$24</f>
        <v>3222.9108672500001</v>
      </c>
      <c r="W64" s="36">
        <f>SUMIFS(СВЦЭМ!$D$33:$D$776,СВЦЭМ!$A$33:$A$776,$A64,СВЦЭМ!$B$33:$B$776,W$47)+'СЕТ СН'!$G$14+СВЦЭМ!$D$10+'СЕТ СН'!$G$5-'СЕТ СН'!$G$24</f>
        <v>3228.3018156399999</v>
      </c>
      <c r="X64" s="36">
        <f>SUMIFS(СВЦЭМ!$D$33:$D$776,СВЦЭМ!$A$33:$A$776,$A64,СВЦЭМ!$B$33:$B$776,X$47)+'СЕТ СН'!$G$14+СВЦЭМ!$D$10+'СЕТ СН'!$G$5-'СЕТ СН'!$G$24</f>
        <v>3273.4099944099999</v>
      </c>
      <c r="Y64" s="36">
        <f>SUMIFS(СВЦЭМ!$D$33:$D$776,СВЦЭМ!$A$33:$A$776,$A64,СВЦЭМ!$B$33:$B$776,Y$47)+'СЕТ СН'!$G$14+СВЦЭМ!$D$10+'СЕТ СН'!$G$5-'СЕТ СН'!$G$24</f>
        <v>3354.4279669699999</v>
      </c>
    </row>
    <row r="65" spans="1:26" ht="15.75" x14ac:dyDescent="0.2">
      <c r="A65" s="35">
        <f t="shared" si="1"/>
        <v>44000</v>
      </c>
      <c r="B65" s="36">
        <f>SUMIFS(СВЦЭМ!$D$33:$D$776,СВЦЭМ!$A$33:$A$776,$A65,СВЦЭМ!$B$33:$B$776,B$47)+'СЕТ СН'!$G$14+СВЦЭМ!$D$10+'СЕТ СН'!$G$5-'СЕТ СН'!$G$24</f>
        <v>3322.7086666</v>
      </c>
      <c r="C65" s="36">
        <f>SUMIFS(СВЦЭМ!$D$33:$D$776,СВЦЭМ!$A$33:$A$776,$A65,СВЦЭМ!$B$33:$B$776,C$47)+'СЕТ СН'!$G$14+СВЦЭМ!$D$10+'СЕТ СН'!$G$5-'СЕТ СН'!$G$24</f>
        <v>3300.5650159900001</v>
      </c>
      <c r="D65" s="36">
        <f>SUMIFS(СВЦЭМ!$D$33:$D$776,СВЦЭМ!$A$33:$A$776,$A65,СВЦЭМ!$B$33:$B$776,D$47)+'СЕТ СН'!$G$14+СВЦЭМ!$D$10+'СЕТ СН'!$G$5-'СЕТ СН'!$G$24</f>
        <v>3328.1452077899999</v>
      </c>
      <c r="E65" s="36">
        <f>SUMIFS(СВЦЭМ!$D$33:$D$776,СВЦЭМ!$A$33:$A$776,$A65,СВЦЭМ!$B$33:$B$776,E$47)+'СЕТ СН'!$G$14+СВЦЭМ!$D$10+'СЕТ СН'!$G$5-'СЕТ СН'!$G$24</f>
        <v>3340.34944567</v>
      </c>
      <c r="F65" s="36">
        <f>SUMIFS(СВЦЭМ!$D$33:$D$776,СВЦЭМ!$A$33:$A$776,$A65,СВЦЭМ!$B$33:$B$776,F$47)+'СЕТ СН'!$G$14+СВЦЭМ!$D$10+'СЕТ СН'!$G$5-'СЕТ СН'!$G$24</f>
        <v>3339.2948905200001</v>
      </c>
      <c r="G65" s="36">
        <f>SUMIFS(СВЦЭМ!$D$33:$D$776,СВЦЭМ!$A$33:$A$776,$A65,СВЦЭМ!$B$33:$B$776,G$47)+'СЕТ СН'!$G$14+СВЦЭМ!$D$10+'СЕТ СН'!$G$5-'СЕТ СН'!$G$24</f>
        <v>3451.7940791299998</v>
      </c>
      <c r="H65" s="36">
        <f>SUMIFS(СВЦЭМ!$D$33:$D$776,СВЦЭМ!$A$33:$A$776,$A65,СВЦЭМ!$B$33:$B$776,H$47)+'СЕТ СН'!$G$14+СВЦЭМ!$D$10+'СЕТ СН'!$G$5-'СЕТ СН'!$G$24</f>
        <v>3413.0796480399999</v>
      </c>
      <c r="I65" s="36">
        <f>SUMIFS(СВЦЭМ!$D$33:$D$776,СВЦЭМ!$A$33:$A$776,$A65,СВЦЭМ!$B$33:$B$776,I$47)+'СЕТ СН'!$G$14+СВЦЭМ!$D$10+'СЕТ СН'!$G$5-'СЕТ СН'!$G$24</f>
        <v>3406.98723513</v>
      </c>
      <c r="J65" s="36">
        <f>SUMIFS(СВЦЭМ!$D$33:$D$776,СВЦЭМ!$A$33:$A$776,$A65,СВЦЭМ!$B$33:$B$776,J$47)+'СЕТ СН'!$G$14+СВЦЭМ!$D$10+'СЕТ СН'!$G$5-'СЕТ СН'!$G$24</f>
        <v>3410.8440063400003</v>
      </c>
      <c r="K65" s="36">
        <f>SUMIFS(СВЦЭМ!$D$33:$D$776,СВЦЭМ!$A$33:$A$776,$A65,СВЦЭМ!$B$33:$B$776,K$47)+'СЕТ СН'!$G$14+СВЦЭМ!$D$10+'СЕТ СН'!$G$5-'СЕТ СН'!$G$24</f>
        <v>3327.9173455199998</v>
      </c>
      <c r="L65" s="36">
        <f>SUMIFS(СВЦЭМ!$D$33:$D$776,СВЦЭМ!$A$33:$A$776,$A65,СВЦЭМ!$B$33:$B$776,L$47)+'СЕТ СН'!$G$14+СВЦЭМ!$D$10+'СЕТ СН'!$G$5-'СЕТ СН'!$G$24</f>
        <v>3270.5768791199998</v>
      </c>
      <c r="M65" s="36">
        <f>SUMIFS(СВЦЭМ!$D$33:$D$776,СВЦЭМ!$A$33:$A$776,$A65,СВЦЭМ!$B$33:$B$776,M$47)+'СЕТ СН'!$G$14+СВЦЭМ!$D$10+'СЕТ СН'!$G$5-'СЕТ СН'!$G$24</f>
        <v>3256.9244313099998</v>
      </c>
      <c r="N65" s="36">
        <f>SUMIFS(СВЦЭМ!$D$33:$D$776,СВЦЭМ!$A$33:$A$776,$A65,СВЦЭМ!$B$33:$B$776,N$47)+'СЕТ СН'!$G$14+СВЦЭМ!$D$10+'СЕТ СН'!$G$5-'СЕТ СН'!$G$24</f>
        <v>3270.6562312199999</v>
      </c>
      <c r="O65" s="36">
        <f>SUMIFS(СВЦЭМ!$D$33:$D$776,СВЦЭМ!$A$33:$A$776,$A65,СВЦЭМ!$B$33:$B$776,O$47)+'СЕТ СН'!$G$14+СВЦЭМ!$D$10+'СЕТ СН'!$G$5-'СЕТ СН'!$G$24</f>
        <v>3285.2229334499998</v>
      </c>
      <c r="P65" s="36">
        <f>SUMIFS(СВЦЭМ!$D$33:$D$776,СВЦЭМ!$A$33:$A$776,$A65,СВЦЭМ!$B$33:$B$776,P$47)+'СЕТ СН'!$G$14+СВЦЭМ!$D$10+'СЕТ СН'!$G$5-'СЕТ СН'!$G$24</f>
        <v>3278.6055397300001</v>
      </c>
      <c r="Q65" s="36">
        <f>SUMIFS(СВЦЭМ!$D$33:$D$776,СВЦЭМ!$A$33:$A$776,$A65,СВЦЭМ!$B$33:$B$776,Q$47)+'СЕТ СН'!$G$14+СВЦЭМ!$D$10+'СЕТ СН'!$G$5-'СЕТ СН'!$G$24</f>
        <v>3282.9965720600003</v>
      </c>
      <c r="R65" s="36">
        <f>SUMIFS(СВЦЭМ!$D$33:$D$776,СВЦЭМ!$A$33:$A$776,$A65,СВЦЭМ!$B$33:$B$776,R$47)+'СЕТ СН'!$G$14+СВЦЭМ!$D$10+'СЕТ СН'!$G$5-'СЕТ СН'!$G$24</f>
        <v>3278.2319738599999</v>
      </c>
      <c r="S65" s="36">
        <f>SUMIFS(СВЦЭМ!$D$33:$D$776,СВЦЭМ!$A$33:$A$776,$A65,СВЦЭМ!$B$33:$B$776,S$47)+'СЕТ СН'!$G$14+СВЦЭМ!$D$10+'СЕТ СН'!$G$5-'СЕТ СН'!$G$24</f>
        <v>3289.7930923100002</v>
      </c>
      <c r="T65" s="36">
        <f>SUMIFS(СВЦЭМ!$D$33:$D$776,СВЦЭМ!$A$33:$A$776,$A65,СВЦЭМ!$B$33:$B$776,T$47)+'СЕТ СН'!$G$14+СВЦЭМ!$D$10+'СЕТ СН'!$G$5-'СЕТ СН'!$G$24</f>
        <v>3284.83427342</v>
      </c>
      <c r="U65" s="36">
        <f>SUMIFS(СВЦЭМ!$D$33:$D$776,СВЦЭМ!$A$33:$A$776,$A65,СВЦЭМ!$B$33:$B$776,U$47)+'СЕТ СН'!$G$14+СВЦЭМ!$D$10+'СЕТ СН'!$G$5-'СЕТ СН'!$G$24</f>
        <v>3283.3416543499998</v>
      </c>
      <c r="V65" s="36">
        <f>SUMIFS(СВЦЭМ!$D$33:$D$776,СВЦЭМ!$A$33:$A$776,$A65,СВЦЭМ!$B$33:$B$776,V$47)+'СЕТ СН'!$G$14+СВЦЭМ!$D$10+'СЕТ СН'!$G$5-'СЕТ СН'!$G$24</f>
        <v>3268.8967191699999</v>
      </c>
      <c r="W65" s="36">
        <f>SUMIFS(СВЦЭМ!$D$33:$D$776,СВЦЭМ!$A$33:$A$776,$A65,СВЦЭМ!$B$33:$B$776,W$47)+'СЕТ СН'!$G$14+СВЦЭМ!$D$10+'СЕТ СН'!$G$5-'СЕТ СН'!$G$24</f>
        <v>3262.5738312600001</v>
      </c>
      <c r="X65" s="36">
        <f>SUMIFS(СВЦЭМ!$D$33:$D$776,СВЦЭМ!$A$33:$A$776,$A65,СВЦЭМ!$B$33:$B$776,X$47)+'СЕТ СН'!$G$14+СВЦЭМ!$D$10+'СЕТ СН'!$G$5-'СЕТ СН'!$G$24</f>
        <v>3306.2474533599998</v>
      </c>
      <c r="Y65" s="36">
        <f>SUMIFS(СВЦЭМ!$D$33:$D$776,СВЦЭМ!$A$33:$A$776,$A65,СВЦЭМ!$B$33:$B$776,Y$47)+'СЕТ СН'!$G$14+СВЦЭМ!$D$10+'СЕТ СН'!$G$5-'СЕТ СН'!$G$24</f>
        <v>3317.7961842599998</v>
      </c>
    </row>
    <row r="66" spans="1:26" ht="15.75" x14ac:dyDescent="0.2">
      <c r="A66" s="35">
        <f t="shared" si="1"/>
        <v>44001</v>
      </c>
      <c r="B66" s="36">
        <f>SUMIFS(СВЦЭМ!$D$33:$D$776,СВЦЭМ!$A$33:$A$776,$A66,СВЦЭМ!$B$33:$B$776,B$47)+'СЕТ СН'!$G$14+СВЦЭМ!$D$10+'СЕТ СН'!$G$5-'СЕТ СН'!$G$24</f>
        <v>3424.0213524199999</v>
      </c>
      <c r="C66" s="36">
        <f>SUMIFS(СВЦЭМ!$D$33:$D$776,СВЦЭМ!$A$33:$A$776,$A66,СВЦЭМ!$B$33:$B$776,C$47)+'СЕТ СН'!$G$14+СВЦЭМ!$D$10+'СЕТ СН'!$G$5-'СЕТ СН'!$G$24</f>
        <v>3458.64971436</v>
      </c>
      <c r="D66" s="36">
        <f>SUMIFS(СВЦЭМ!$D$33:$D$776,СВЦЭМ!$A$33:$A$776,$A66,СВЦЭМ!$B$33:$B$776,D$47)+'СЕТ СН'!$G$14+СВЦЭМ!$D$10+'СЕТ СН'!$G$5-'СЕТ СН'!$G$24</f>
        <v>3464.9443104500001</v>
      </c>
      <c r="E66" s="36">
        <f>SUMIFS(СВЦЭМ!$D$33:$D$776,СВЦЭМ!$A$33:$A$776,$A66,СВЦЭМ!$B$33:$B$776,E$47)+'СЕТ СН'!$G$14+СВЦЭМ!$D$10+'СЕТ СН'!$G$5-'СЕТ СН'!$G$24</f>
        <v>3455.2430362700002</v>
      </c>
      <c r="F66" s="36">
        <f>SUMIFS(СВЦЭМ!$D$33:$D$776,СВЦЭМ!$A$33:$A$776,$A66,СВЦЭМ!$B$33:$B$776,F$47)+'СЕТ СН'!$G$14+СВЦЭМ!$D$10+'СЕТ СН'!$G$5-'СЕТ СН'!$G$24</f>
        <v>3449.4967588899999</v>
      </c>
      <c r="G66" s="36">
        <f>SUMIFS(СВЦЭМ!$D$33:$D$776,СВЦЭМ!$A$33:$A$776,$A66,СВЦЭМ!$B$33:$B$776,G$47)+'СЕТ СН'!$G$14+СВЦЭМ!$D$10+'СЕТ СН'!$G$5-'СЕТ СН'!$G$24</f>
        <v>3457.5871146300001</v>
      </c>
      <c r="H66" s="36">
        <f>SUMIFS(СВЦЭМ!$D$33:$D$776,СВЦЭМ!$A$33:$A$776,$A66,СВЦЭМ!$B$33:$B$776,H$47)+'СЕТ СН'!$G$14+СВЦЭМ!$D$10+'СЕТ СН'!$G$5-'СЕТ СН'!$G$24</f>
        <v>3474.7695992999998</v>
      </c>
      <c r="I66" s="36">
        <f>SUMIFS(СВЦЭМ!$D$33:$D$776,СВЦЭМ!$A$33:$A$776,$A66,СВЦЭМ!$B$33:$B$776,I$47)+'СЕТ СН'!$G$14+СВЦЭМ!$D$10+'СЕТ СН'!$G$5-'СЕТ СН'!$G$24</f>
        <v>3462.61269219</v>
      </c>
      <c r="J66" s="36">
        <f>SUMIFS(СВЦЭМ!$D$33:$D$776,СВЦЭМ!$A$33:$A$776,$A66,СВЦЭМ!$B$33:$B$776,J$47)+'СЕТ СН'!$G$14+СВЦЭМ!$D$10+'СЕТ СН'!$G$5-'СЕТ СН'!$G$24</f>
        <v>3365.28428106</v>
      </c>
      <c r="K66" s="36">
        <f>SUMIFS(СВЦЭМ!$D$33:$D$776,СВЦЭМ!$A$33:$A$776,$A66,СВЦЭМ!$B$33:$B$776,K$47)+'СЕТ СН'!$G$14+СВЦЭМ!$D$10+'СЕТ СН'!$G$5-'СЕТ СН'!$G$24</f>
        <v>3272.65306341</v>
      </c>
      <c r="L66" s="36">
        <f>SUMIFS(СВЦЭМ!$D$33:$D$776,СВЦЭМ!$A$33:$A$776,$A66,СВЦЭМ!$B$33:$B$776,L$47)+'СЕТ СН'!$G$14+СВЦЭМ!$D$10+'СЕТ СН'!$G$5-'СЕТ СН'!$G$24</f>
        <v>3224.1975340399999</v>
      </c>
      <c r="M66" s="36">
        <f>SUMIFS(СВЦЭМ!$D$33:$D$776,СВЦЭМ!$A$33:$A$776,$A66,СВЦЭМ!$B$33:$B$776,M$47)+'СЕТ СН'!$G$14+СВЦЭМ!$D$10+'СЕТ СН'!$G$5-'СЕТ СН'!$G$24</f>
        <v>3223.4578301900001</v>
      </c>
      <c r="N66" s="36">
        <f>SUMIFS(СВЦЭМ!$D$33:$D$776,СВЦЭМ!$A$33:$A$776,$A66,СВЦЭМ!$B$33:$B$776,N$47)+'СЕТ СН'!$G$14+СВЦЭМ!$D$10+'СЕТ СН'!$G$5-'СЕТ СН'!$G$24</f>
        <v>3226.3109130299999</v>
      </c>
      <c r="O66" s="36">
        <f>SUMIFS(СВЦЭМ!$D$33:$D$776,СВЦЭМ!$A$33:$A$776,$A66,СВЦЭМ!$B$33:$B$776,O$47)+'СЕТ СН'!$G$14+СВЦЭМ!$D$10+'СЕТ СН'!$G$5-'СЕТ СН'!$G$24</f>
        <v>3243.1930981</v>
      </c>
      <c r="P66" s="36">
        <f>SUMIFS(СВЦЭМ!$D$33:$D$776,СВЦЭМ!$A$33:$A$776,$A66,СВЦЭМ!$B$33:$B$776,P$47)+'СЕТ СН'!$G$14+СВЦЭМ!$D$10+'СЕТ СН'!$G$5-'СЕТ СН'!$G$24</f>
        <v>3232.38649996</v>
      </c>
      <c r="Q66" s="36">
        <f>SUMIFS(СВЦЭМ!$D$33:$D$776,СВЦЭМ!$A$33:$A$776,$A66,СВЦЭМ!$B$33:$B$776,Q$47)+'СЕТ СН'!$G$14+СВЦЭМ!$D$10+'СЕТ СН'!$G$5-'СЕТ СН'!$G$24</f>
        <v>3238.1722038400003</v>
      </c>
      <c r="R66" s="36">
        <f>SUMIFS(СВЦЭМ!$D$33:$D$776,СВЦЭМ!$A$33:$A$776,$A66,СВЦЭМ!$B$33:$B$776,R$47)+'СЕТ СН'!$G$14+СВЦЭМ!$D$10+'СЕТ СН'!$G$5-'СЕТ СН'!$G$24</f>
        <v>3233.8230280899998</v>
      </c>
      <c r="S66" s="36">
        <f>SUMIFS(СВЦЭМ!$D$33:$D$776,СВЦЭМ!$A$33:$A$776,$A66,СВЦЭМ!$B$33:$B$776,S$47)+'СЕТ СН'!$G$14+СВЦЭМ!$D$10+'СЕТ СН'!$G$5-'СЕТ СН'!$G$24</f>
        <v>3256.52299928</v>
      </c>
      <c r="T66" s="36">
        <f>SUMIFS(СВЦЭМ!$D$33:$D$776,СВЦЭМ!$A$33:$A$776,$A66,СВЦЭМ!$B$33:$B$776,T$47)+'СЕТ СН'!$G$14+СВЦЭМ!$D$10+'СЕТ СН'!$G$5-'СЕТ СН'!$G$24</f>
        <v>3251.7582453499999</v>
      </c>
      <c r="U66" s="36">
        <f>SUMIFS(СВЦЭМ!$D$33:$D$776,СВЦЭМ!$A$33:$A$776,$A66,СВЦЭМ!$B$33:$B$776,U$47)+'СЕТ СН'!$G$14+СВЦЭМ!$D$10+'СЕТ СН'!$G$5-'СЕТ СН'!$G$24</f>
        <v>3242.79029399</v>
      </c>
      <c r="V66" s="36">
        <f>SUMIFS(СВЦЭМ!$D$33:$D$776,СВЦЭМ!$A$33:$A$776,$A66,СВЦЭМ!$B$33:$B$776,V$47)+'СЕТ СН'!$G$14+СВЦЭМ!$D$10+'СЕТ СН'!$G$5-'СЕТ СН'!$G$24</f>
        <v>3226.18827336</v>
      </c>
      <c r="W66" s="36">
        <f>SUMIFS(СВЦЭМ!$D$33:$D$776,СВЦЭМ!$A$33:$A$776,$A66,СВЦЭМ!$B$33:$B$776,W$47)+'СЕТ СН'!$G$14+СВЦЭМ!$D$10+'СЕТ СН'!$G$5-'СЕТ СН'!$G$24</f>
        <v>3227.1942693199999</v>
      </c>
      <c r="X66" s="36">
        <f>SUMIFS(СВЦЭМ!$D$33:$D$776,СВЦЭМ!$A$33:$A$776,$A66,СВЦЭМ!$B$33:$B$776,X$47)+'СЕТ СН'!$G$14+СВЦЭМ!$D$10+'СЕТ СН'!$G$5-'СЕТ СН'!$G$24</f>
        <v>3274.7359021299999</v>
      </c>
      <c r="Y66" s="36">
        <f>SUMIFS(СВЦЭМ!$D$33:$D$776,СВЦЭМ!$A$33:$A$776,$A66,СВЦЭМ!$B$33:$B$776,Y$47)+'СЕТ СН'!$G$14+СВЦЭМ!$D$10+'СЕТ СН'!$G$5-'СЕТ СН'!$G$24</f>
        <v>3356.1370803300001</v>
      </c>
    </row>
    <row r="67" spans="1:26" ht="15.75" x14ac:dyDescent="0.2">
      <c r="A67" s="35">
        <f t="shared" si="1"/>
        <v>44002</v>
      </c>
      <c r="B67" s="36">
        <f>SUMIFS(СВЦЭМ!$D$33:$D$776,СВЦЭМ!$A$33:$A$776,$A67,СВЦЭМ!$B$33:$B$776,B$47)+'СЕТ СН'!$G$14+СВЦЭМ!$D$10+'СЕТ СН'!$G$5-'СЕТ СН'!$G$24</f>
        <v>3414.8689839099998</v>
      </c>
      <c r="C67" s="36">
        <f>SUMIFS(СВЦЭМ!$D$33:$D$776,СВЦЭМ!$A$33:$A$776,$A67,СВЦЭМ!$B$33:$B$776,C$47)+'СЕТ СН'!$G$14+СВЦЭМ!$D$10+'СЕТ СН'!$G$5-'СЕТ СН'!$G$24</f>
        <v>3442.3247015100001</v>
      </c>
      <c r="D67" s="36">
        <f>SUMIFS(СВЦЭМ!$D$33:$D$776,СВЦЭМ!$A$33:$A$776,$A67,СВЦЭМ!$B$33:$B$776,D$47)+'СЕТ СН'!$G$14+СВЦЭМ!$D$10+'СЕТ СН'!$G$5-'СЕТ СН'!$G$24</f>
        <v>3447.9617884099998</v>
      </c>
      <c r="E67" s="36">
        <f>SUMIFS(СВЦЭМ!$D$33:$D$776,СВЦЭМ!$A$33:$A$776,$A67,СВЦЭМ!$B$33:$B$776,E$47)+'СЕТ СН'!$G$14+СВЦЭМ!$D$10+'СЕТ СН'!$G$5-'СЕТ СН'!$G$24</f>
        <v>3441.6257421600003</v>
      </c>
      <c r="F67" s="36">
        <f>SUMIFS(СВЦЭМ!$D$33:$D$776,СВЦЭМ!$A$33:$A$776,$A67,СВЦЭМ!$B$33:$B$776,F$47)+'СЕТ СН'!$G$14+СВЦЭМ!$D$10+'СЕТ СН'!$G$5-'СЕТ СН'!$G$24</f>
        <v>3431.6230032799999</v>
      </c>
      <c r="G67" s="36">
        <f>SUMIFS(СВЦЭМ!$D$33:$D$776,СВЦЭМ!$A$33:$A$776,$A67,СВЦЭМ!$B$33:$B$776,G$47)+'СЕТ СН'!$G$14+СВЦЭМ!$D$10+'СЕТ СН'!$G$5-'СЕТ СН'!$G$24</f>
        <v>3436.0867698000002</v>
      </c>
      <c r="H67" s="36">
        <f>SUMIFS(СВЦЭМ!$D$33:$D$776,СВЦЭМ!$A$33:$A$776,$A67,СВЦЭМ!$B$33:$B$776,H$47)+'СЕТ СН'!$G$14+СВЦЭМ!$D$10+'СЕТ СН'!$G$5-'СЕТ СН'!$G$24</f>
        <v>3442.6879341399999</v>
      </c>
      <c r="I67" s="36">
        <f>SUMIFS(СВЦЭМ!$D$33:$D$776,СВЦЭМ!$A$33:$A$776,$A67,СВЦЭМ!$B$33:$B$776,I$47)+'СЕТ СН'!$G$14+СВЦЭМ!$D$10+'СЕТ СН'!$G$5-'СЕТ СН'!$G$24</f>
        <v>3423.2009481599998</v>
      </c>
      <c r="J67" s="36">
        <f>SUMIFS(СВЦЭМ!$D$33:$D$776,СВЦЭМ!$A$33:$A$776,$A67,СВЦЭМ!$B$33:$B$776,J$47)+'СЕТ СН'!$G$14+СВЦЭМ!$D$10+'СЕТ СН'!$G$5-'СЕТ СН'!$G$24</f>
        <v>3320.6961935099998</v>
      </c>
      <c r="K67" s="36">
        <f>SUMIFS(СВЦЭМ!$D$33:$D$776,СВЦЭМ!$A$33:$A$776,$A67,СВЦЭМ!$B$33:$B$776,K$47)+'СЕТ СН'!$G$14+СВЦЭМ!$D$10+'СЕТ СН'!$G$5-'СЕТ СН'!$G$24</f>
        <v>3251.42552944</v>
      </c>
      <c r="L67" s="36">
        <f>SUMIFS(СВЦЭМ!$D$33:$D$776,СВЦЭМ!$A$33:$A$776,$A67,СВЦЭМ!$B$33:$B$776,L$47)+'СЕТ СН'!$G$14+СВЦЭМ!$D$10+'СЕТ СН'!$G$5-'СЕТ СН'!$G$24</f>
        <v>3218.0972798100001</v>
      </c>
      <c r="M67" s="36">
        <f>SUMIFS(СВЦЭМ!$D$33:$D$776,СВЦЭМ!$A$33:$A$776,$A67,СВЦЭМ!$B$33:$B$776,M$47)+'СЕТ СН'!$G$14+СВЦЭМ!$D$10+'СЕТ СН'!$G$5-'СЕТ СН'!$G$24</f>
        <v>3217.8201418899998</v>
      </c>
      <c r="N67" s="36">
        <f>SUMIFS(СВЦЭМ!$D$33:$D$776,СВЦЭМ!$A$33:$A$776,$A67,СВЦЭМ!$B$33:$B$776,N$47)+'СЕТ СН'!$G$14+СВЦЭМ!$D$10+'СЕТ СН'!$G$5-'СЕТ СН'!$G$24</f>
        <v>3221.7764648299999</v>
      </c>
      <c r="O67" s="36">
        <f>SUMIFS(СВЦЭМ!$D$33:$D$776,СВЦЭМ!$A$33:$A$776,$A67,СВЦЭМ!$B$33:$B$776,O$47)+'СЕТ СН'!$G$14+СВЦЭМ!$D$10+'СЕТ СН'!$G$5-'СЕТ СН'!$G$24</f>
        <v>3234.70088184</v>
      </c>
      <c r="P67" s="36">
        <f>SUMIFS(СВЦЭМ!$D$33:$D$776,СВЦЭМ!$A$33:$A$776,$A67,СВЦЭМ!$B$33:$B$776,P$47)+'СЕТ СН'!$G$14+СВЦЭМ!$D$10+'СЕТ СН'!$G$5-'СЕТ СН'!$G$24</f>
        <v>3210.6332387100001</v>
      </c>
      <c r="Q67" s="36">
        <f>SUMIFS(СВЦЭМ!$D$33:$D$776,СВЦЭМ!$A$33:$A$776,$A67,СВЦЭМ!$B$33:$B$776,Q$47)+'СЕТ СН'!$G$14+СВЦЭМ!$D$10+'СЕТ СН'!$G$5-'СЕТ СН'!$G$24</f>
        <v>3220.55376983</v>
      </c>
      <c r="R67" s="36">
        <f>SUMIFS(СВЦЭМ!$D$33:$D$776,СВЦЭМ!$A$33:$A$776,$A67,СВЦЭМ!$B$33:$B$776,R$47)+'СЕТ СН'!$G$14+СВЦЭМ!$D$10+'СЕТ СН'!$G$5-'СЕТ СН'!$G$24</f>
        <v>3218.9658471600001</v>
      </c>
      <c r="S67" s="36">
        <f>SUMIFS(СВЦЭМ!$D$33:$D$776,СВЦЭМ!$A$33:$A$776,$A67,СВЦЭМ!$B$33:$B$776,S$47)+'СЕТ СН'!$G$14+СВЦЭМ!$D$10+'СЕТ СН'!$G$5-'СЕТ СН'!$G$24</f>
        <v>3241.3390790000003</v>
      </c>
      <c r="T67" s="36">
        <f>SUMIFS(СВЦЭМ!$D$33:$D$776,СВЦЭМ!$A$33:$A$776,$A67,СВЦЭМ!$B$33:$B$776,T$47)+'СЕТ СН'!$G$14+СВЦЭМ!$D$10+'СЕТ СН'!$G$5-'СЕТ СН'!$G$24</f>
        <v>3236.6176741700001</v>
      </c>
      <c r="U67" s="36">
        <f>SUMIFS(СВЦЭМ!$D$33:$D$776,СВЦЭМ!$A$33:$A$776,$A67,СВЦЭМ!$B$33:$B$776,U$47)+'СЕТ СН'!$G$14+СВЦЭМ!$D$10+'СЕТ СН'!$G$5-'СЕТ СН'!$G$24</f>
        <v>3220.8142999000002</v>
      </c>
      <c r="V67" s="36">
        <f>SUMIFS(СВЦЭМ!$D$33:$D$776,СВЦЭМ!$A$33:$A$776,$A67,СВЦЭМ!$B$33:$B$776,V$47)+'СЕТ СН'!$G$14+СВЦЭМ!$D$10+'СЕТ СН'!$G$5-'СЕТ СН'!$G$24</f>
        <v>3202.1829768699999</v>
      </c>
      <c r="W67" s="36">
        <f>SUMIFS(СВЦЭМ!$D$33:$D$776,СВЦЭМ!$A$33:$A$776,$A67,СВЦЭМ!$B$33:$B$776,W$47)+'СЕТ СН'!$G$14+СВЦЭМ!$D$10+'СЕТ СН'!$G$5-'СЕТ СН'!$G$24</f>
        <v>3222.2995445400002</v>
      </c>
      <c r="X67" s="36">
        <f>SUMIFS(СВЦЭМ!$D$33:$D$776,СВЦЭМ!$A$33:$A$776,$A67,СВЦЭМ!$B$33:$B$776,X$47)+'СЕТ СН'!$G$14+СВЦЭМ!$D$10+'СЕТ СН'!$G$5-'СЕТ СН'!$G$24</f>
        <v>3271.9513781999999</v>
      </c>
      <c r="Y67" s="36">
        <f>SUMIFS(СВЦЭМ!$D$33:$D$776,СВЦЭМ!$A$33:$A$776,$A67,СВЦЭМ!$B$33:$B$776,Y$47)+'СЕТ СН'!$G$14+СВЦЭМ!$D$10+'СЕТ СН'!$G$5-'СЕТ СН'!$G$24</f>
        <v>3330.3161661899999</v>
      </c>
    </row>
    <row r="68" spans="1:26" ht="15.75" x14ac:dyDescent="0.2">
      <c r="A68" s="35">
        <f t="shared" si="1"/>
        <v>44003</v>
      </c>
      <c r="B68" s="36">
        <f>SUMIFS(СВЦЭМ!$D$33:$D$776,СВЦЭМ!$A$33:$A$776,$A68,СВЦЭМ!$B$33:$B$776,B$47)+'СЕТ СН'!$G$14+СВЦЭМ!$D$10+'СЕТ СН'!$G$5-'СЕТ СН'!$G$24</f>
        <v>3394.8639593400003</v>
      </c>
      <c r="C68" s="36">
        <f>SUMIFS(СВЦЭМ!$D$33:$D$776,СВЦЭМ!$A$33:$A$776,$A68,СВЦЭМ!$B$33:$B$776,C$47)+'СЕТ СН'!$G$14+СВЦЭМ!$D$10+'СЕТ СН'!$G$5-'СЕТ СН'!$G$24</f>
        <v>3429.7119791999999</v>
      </c>
      <c r="D68" s="36">
        <f>SUMIFS(СВЦЭМ!$D$33:$D$776,СВЦЭМ!$A$33:$A$776,$A68,СВЦЭМ!$B$33:$B$776,D$47)+'СЕТ СН'!$G$14+СВЦЭМ!$D$10+'СЕТ СН'!$G$5-'СЕТ СН'!$G$24</f>
        <v>3463.3529731799999</v>
      </c>
      <c r="E68" s="36">
        <f>SUMIFS(СВЦЭМ!$D$33:$D$776,СВЦЭМ!$A$33:$A$776,$A68,СВЦЭМ!$B$33:$B$776,E$47)+'СЕТ СН'!$G$14+СВЦЭМ!$D$10+'СЕТ СН'!$G$5-'СЕТ СН'!$G$24</f>
        <v>3486.0979989799998</v>
      </c>
      <c r="F68" s="36">
        <f>SUMIFS(СВЦЭМ!$D$33:$D$776,СВЦЭМ!$A$33:$A$776,$A68,СВЦЭМ!$B$33:$B$776,F$47)+'СЕТ СН'!$G$14+СВЦЭМ!$D$10+'СЕТ СН'!$G$5-'СЕТ СН'!$G$24</f>
        <v>3479.5293600599998</v>
      </c>
      <c r="G68" s="36">
        <f>SUMIFS(СВЦЭМ!$D$33:$D$776,СВЦЭМ!$A$33:$A$776,$A68,СВЦЭМ!$B$33:$B$776,G$47)+'СЕТ СН'!$G$14+СВЦЭМ!$D$10+'СЕТ СН'!$G$5-'СЕТ СН'!$G$24</f>
        <v>3475.65849759</v>
      </c>
      <c r="H68" s="36">
        <f>SUMIFS(СВЦЭМ!$D$33:$D$776,СВЦЭМ!$A$33:$A$776,$A68,СВЦЭМ!$B$33:$B$776,H$47)+'СЕТ СН'!$G$14+СВЦЭМ!$D$10+'СЕТ СН'!$G$5-'СЕТ СН'!$G$24</f>
        <v>3451.1573757199999</v>
      </c>
      <c r="I68" s="36">
        <f>SUMIFS(СВЦЭМ!$D$33:$D$776,СВЦЭМ!$A$33:$A$776,$A68,СВЦЭМ!$B$33:$B$776,I$47)+'СЕТ СН'!$G$14+СВЦЭМ!$D$10+'СЕТ СН'!$G$5-'СЕТ СН'!$G$24</f>
        <v>3432.3712863800001</v>
      </c>
      <c r="J68" s="36">
        <f>SUMIFS(СВЦЭМ!$D$33:$D$776,СВЦЭМ!$A$33:$A$776,$A68,СВЦЭМ!$B$33:$B$776,J$47)+'СЕТ СН'!$G$14+СВЦЭМ!$D$10+'СЕТ СН'!$G$5-'СЕТ СН'!$G$24</f>
        <v>3383.87009988</v>
      </c>
      <c r="K68" s="36">
        <f>SUMIFS(СВЦЭМ!$D$33:$D$776,СВЦЭМ!$A$33:$A$776,$A68,СВЦЭМ!$B$33:$B$776,K$47)+'СЕТ СН'!$G$14+СВЦЭМ!$D$10+'СЕТ СН'!$G$5-'СЕТ СН'!$G$24</f>
        <v>3314.55329579</v>
      </c>
      <c r="L68" s="36">
        <f>SUMIFS(СВЦЭМ!$D$33:$D$776,СВЦЭМ!$A$33:$A$776,$A68,СВЦЭМ!$B$33:$B$776,L$47)+'СЕТ СН'!$G$14+СВЦЭМ!$D$10+'СЕТ СН'!$G$5-'СЕТ СН'!$G$24</f>
        <v>3251.1817465499998</v>
      </c>
      <c r="M68" s="36">
        <f>SUMIFS(СВЦЭМ!$D$33:$D$776,СВЦЭМ!$A$33:$A$776,$A68,СВЦЭМ!$B$33:$B$776,M$47)+'СЕТ СН'!$G$14+СВЦЭМ!$D$10+'СЕТ СН'!$G$5-'СЕТ СН'!$G$24</f>
        <v>3187.46750479</v>
      </c>
      <c r="N68" s="36">
        <f>SUMIFS(СВЦЭМ!$D$33:$D$776,СВЦЭМ!$A$33:$A$776,$A68,СВЦЭМ!$B$33:$B$776,N$47)+'СЕТ СН'!$G$14+СВЦЭМ!$D$10+'СЕТ СН'!$G$5-'СЕТ СН'!$G$24</f>
        <v>3180.3895886600003</v>
      </c>
      <c r="O68" s="36">
        <f>SUMIFS(СВЦЭМ!$D$33:$D$776,СВЦЭМ!$A$33:$A$776,$A68,СВЦЭМ!$B$33:$B$776,O$47)+'СЕТ СН'!$G$14+СВЦЭМ!$D$10+'СЕТ СН'!$G$5-'СЕТ СН'!$G$24</f>
        <v>3176.23241482</v>
      </c>
      <c r="P68" s="36">
        <f>SUMIFS(СВЦЭМ!$D$33:$D$776,СВЦЭМ!$A$33:$A$776,$A68,СВЦЭМ!$B$33:$B$776,P$47)+'СЕТ СН'!$G$14+СВЦЭМ!$D$10+'СЕТ СН'!$G$5-'СЕТ СН'!$G$24</f>
        <v>3175.1803631500002</v>
      </c>
      <c r="Q68" s="36">
        <f>SUMIFS(СВЦЭМ!$D$33:$D$776,СВЦЭМ!$A$33:$A$776,$A68,СВЦЭМ!$B$33:$B$776,Q$47)+'СЕТ СН'!$G$14+СВЦЭМ!$D$10+'СЕТ СН'!$G$5-'СЕТ СН'!$G$24</f>
        <v>3178.1630958599999</v>
      </c>
      <c r="R68" s="36">
        <f>SUMIFS(СВЦЭМ!$D$33:$D$776,СВЦЭМ!$A$33:$A$776,$A68,СВЦЭМ!$B$33:$B$776,R$47)+'СЕТ СН'!$G$14+СВЦЭМ!$D$10+'СЕТ СН'!$G$5-'СЕТ СН'!$G$24</f>
        <v>3177.4043304900001</v>
      </c>
      <c r="S68" s="36">
        <f>SUMIFS(СВЦЭМ!$D$33:$D$776,СВЦЭМ!$A$33:$A$776,$A68,СВЦЭМ!$B$33:$B$776,S$47)+'СЕТ СН'!$G$14+СВЦЭМ!$D$10+'СЕТ СН'!$G$5-'СЕТ СН'!$G$24</f>
        <v>3183.6775817600001</v>
      </c>
      <c r="T68" s="36">
        <f>SUMIFS(СВЦЭМ!$D$33:$D$776,СВЦЭМ!$A$33:$A$776,$A68,СВЦЭМ!$B$33:$B$776,T$47)+'СЕТ СН'!$G$14+СВЦЭМ!$D$10+'СЕТ СН'!$G$5-'СЕТ СН'!$G$24</f>
        <v>3192.03289206</v>
      </c>
      <c r="U68" s="36">
        <f>SUMIFS(СВЦЭМ!$D$33:$D$776,СВЦЭМ!$A$33:$A$776,$A68,СВЦЭМ!$B$33:$B$776,U$47)+'СЕТ СН'!$G$14+СВЦЭМ!$D$10+'СЕТ СН'!$G$5-'СЕТ СН'!$G$24</f>
        <v>3188.6321647899999</v>
      </c>
      <c r="V68" s="36">
        <f>SUMIFS(СВЦЭМ!$D$33:$D$776,СВЦЭМ!$A$33:$A$776,$A68,СВЦЭМ!$B$33:$B$776,V$47)+'СЕТ СН'!$G$14+СВЦЭМ!$D$10+'СЕТ СН'!$G$5-'СЕТ СН'!$G$24</f>
        <v>3171.8707499900001</v>
      </c>
      <c r="W68" s="36">
        <f>SUMIFS(СВЦЭМ!$D$33:$D$776,СВЦЭМ!$A$33:$A$776,$A68,СВЦЭМ!$B$33:$B$776,W$47)+'СЕТ СН'!$G$14+СВЦЭМ!$D$10+'СЕТ СН'!$G$5-'СЕТ СН'!$G$24</f>
        <v>3176.1337964300001</v>
      </c>
      <c r="X68" s="36">
        <f>SUMIFS(СВЦЭМ!$D$33:$D$776,СВЦЭМ!$A$33:$A$776,$A68,СВЦЭМ!$B$33:$B$776,X$47)+'СЕТ СН'!$G$14+СВЦЭМ!$D$10+'СЕТ СН'!$G$5-'СЕТ СН'!$G$24</f>
        <v>3225.4097426600001</v>
      </c>
      <c r="Y68" s="36">
        <f>SUMIFS(СВЦЭМ!$D$33:$D$776,СВЦЭМ!$A$33:$A$776,$A68,СВЦЭМ!$B$33:$B$776,Y$47)+'СЕТ СН'!$G$14+СВЦЭМ!$D$10+'СЕТ СН'!$G$5-'СЕТ СН'!$G$24</f>
        <v>3352.55222116</v>
      </c>
    </row>
    <row r="69" spans="1:26" ht="15.75" x14ac:dyDescent="0.2">
      <c r="A69" s="35">
        <f t="shared" si="1"/>
        <v>44004</v>
      </c>
      <c r="B69" s="36">
        <f>SUMIFS(СВЦЭМ!$D$33:$D$776,СВЦЭМ!$A$33:$A$776,$A69,СВЦЭМ!$B$33:$B$776,B$47)+'СЕТ СН'!$G$14+СВЦЭМ!$D$10+'СЕТ СН'!$G$5-'СЕТ СН'!$G$24</f>
        <v>3416.0514193200002</v>
      </c>
      <c r="C69" s="36">
        <f>SUMIFS(СВЦЭМ!$D$33:$D$776,СВЦЭМ!$A$33:$A$776,$A69,СВЦЭМ!$B$33:$B$776,C$47)+'СЕТ СН'!$G$14+СВЦЭМ!$D$10+'СЕТ СН'!$G$5-'СЕТ СН'!$G$24</f>
        <v>3424.9695727899998</v>
      </c>
      <c r="D69" s="36">
        <f>SUMIFS(СВЦЭМ!$D$33:$D$776,СВЦЭМ!$A$33:$A$776,$A69,СВЦЭМ!$B$33:$B$776,D$47)+'СЕТ СН'!$G$14+СВЦЭМ!$D$10+'СЕТ СН'!$G$5-'СЕТ СН'!$G$24</f>
        <v>3420.9702113399999</v>
      </c>
      <c r="E69" s="36">
        <f>SUMIFS(СВЦЭМ!$D$33:$D$776,СВЦЭМ!$A$33:$A$776,$A69,СВЦЭМ!$B$33:$B$776,E$47)+'СЕТ СН'!$G$14+СВЦЭМ!$D$10+'СЕТ СН'!$G$5-'СЕТ СН'!$G$24</f>
        <v>3421.9854999700001</v>
      </c>
      <c r="F69" s="36">
        <f>SUMIFS(СВЦЭМ!$D$33:$D$776,СВЦЭМ!$A$33:$A$776,$A69,СВЦЭМ!$B$33:$B$776,F$47)+'СЕТ СН'!$G$14+СВЦЭМ!$D$10+'СЕТ СН'!$G$5-'СЕТ СН'!$G$24</f>
        <v>3415.6446744200002</v>
      </c>
      <c r="G69" s="36">
        <f>SUMIFS(СВЦЭМ!$D$33:$D$776,СВЦЭМ!$A$33:$A$776,$A69,СВЦЭМ!$B$33:$B$776,G$47)+'СЕТ СН'!$G$14+СВЦЭМ!$D$10+'СЕТ СН'!$G$5-'СЕТ СН'!$G$24</f>
        <v>3417.24162041</v>
      </c>
      <c r="H69" s="36">
        <f>SUMIFS(СВЦЭМ!$D$33:$D$776,СВЦЭМ!$A$33:$A$776,$A69,СВЦЭМ!$B$33:$B$776,H$47)+'СЕТ СН'!$G$14+СВЦЭМ!$D$10+'СЕТ СН'!$G$5-'СЕТ СН'!$G$24</f>
        <v>3421.0981189700001</v>
      </c>
      <c r="I69" s="36">
        <f>SUMIFS(СВЦЭМ!$D$33:$D$776,СВЦЭМ!$A$33:$A$776,$A69,СВЦЭМ!$B$33:$B$776,I$47)+'СЕТ СН'!$G$14+СВЦЭМ!$D$10+'СЕТ СН'!$G$5-'СЕТ СН'!$G$24</f>
        <v>3426.1036937099998</v>
      </c>
      <c r="J69" s="36">
        <f>SUMIFS(СВЦЭМ!$D$33:$D$776,СВЦЭМ!$A$33:$A$776,$A69,СВЦЭМ!$B$33:$B$776,J$47)+'СЕТ СН'!$G$14+СВЦЭМ!$D$10+'СЕТ СН'!$G$5-'СЕТ СН'!$G$24</f>
        <v>3356.4509118999999</v>
      </c>
      <c r="K69" s="36">
        <f>SUMIFS(СВЦЭМ!$D$33:$D$776,СВЦЭМ!$A$33:$A$776,$A69,СВЦЭМ!$B$33:$B$776,K$47)+'СЕТ СН'!$G$14+СВЦЭМ!$D$10+'СЕТ СН'!$G$5-'СЕТ СН'!$G$24</f>
        <v>3282.0193378700001</v>
      </c>
      <c r="L69" s="36">
        <f>SUMIFS(СВЦЭМ!$D$33:$D$776,СВЦЭМ!$A$33:$A$776,$A69,СВЦЭМ!$B$33:$B$776,L$47)+'СЕТ СН'!$G$14+СВЦЭМ!$D$10+'СЕТ СН'!$G$5-'СЕТ СН'!$G$24</f>
        <v>3230.0992010499999</v>
      </c>
      <c r="M69" s="36">
        <f>SUMIFS(СВЦЭМ!$D$33:$D$776,СВЦЭМ!$A$33:$A$776,$A69,СВЦЭМ!$B$33:$B$776,M$47)+'СЕТ СН'!$G$14+СВЦЭМ!$D$10+'СЕТ СН'!$G$5-'СЕТ СН'!$G$24</f>
        <v>3224.59697775</v>
      </c>
      <c r="N69" s="36">
        <f>SUMIFS(СВЦЭМ!$D$33:$D$776,СВЦЭМ!$A$33:$A$776,$A69,СВЦЭМ!$B$33:$B$776,N$47)+'СЕТ СН'!$G$14+СВЦЭМ!$D$10+'СЕТ СН'!$G$5-'СЕТ СН'!$G$24</f>
        <v>3225.7130542599998</v>
      </c>
      <c r="O69" s="36">
        <f>SUMIFS(СВЦЭМ!$D$33:$D$776,СВЦЭМ!$A$33:$A$776,$A69,СВЦЭМ!$B$33:$B$776,O$47)+'СЕТ СН'!$G$14+СВЦЭМ!$D$10+'СЕТ СН'!$G$5-'СЕТ СН'!$G$24</f>
        <v>3234.89111654</v>
      </c>
      <c r="P69" s="36">
        <f>SUMIFS(СВЦЭМ!$D$33:$D$776,СВЦЭМ!$A$33:$A$776,$A69,СВЦЭМ!$B$33:$B$776,P$47)+'СЕТ СН'!$G$14+СВЦЭМ!$D$10+'СЕТ СН'!$G$5-'СЕТ СН'!$G$24</f>
        <v>3236.7824095599999</v>
      </c>
      <c r="Q69" s="36">
        <f>SUMIFS(СВЦЭМ!$D$33:$D$776,СВЦЭМ!$A$33:$A$776,$A69,СВЦЭМ!$B$33:$B$776,Q$47)+'СЕТ СН'!$G$14+СВЦЭМ!$D$10+'СЕТ СН'!$G$5-'СЕТ СН'!$G$24</f>
        <v>3238.9642245700002</v>
      </c>
      <c r="R69" s="36">
        <f>SUMIFS(СВЦЭМ!$D$33:$D$776,СВЦЭМ!$A$33:$A$776,$A69,СВЦЭМ!$B$33:$B$776,R$47)+'СЕТ СН'!$G$14+СВЦЭМ!$D$10+'СЕТ СН'!$G$5-'СЕТ СН'!$G$24</f>
        <v>3234.4449088000001</v>
      </c>
      <c r="S69" s="36">
        <f>SUMIFS(СВЦЭМ!$D$33:$D$776,СВЦЭМ!$A$33:$A$776,$A69,СВЦЭМ!$B$33:$B$776,S$47)+'СЕТ СН'!$G$14+СВЦЭМ!$D$10+'СЕТ СН'!$G$5-'СЕТ СН'!$G$24</f>
        <v>3239.2138448200003</v>
      </c>
      <c r="T69" s="36">
        <f>SUMIFS(СВЦЭМ!$D$33:$D$776,СВЦЭМ!$A$33:$A$776,$A69,СВЦЭМ!$B$33:$B$776,T$47)+'СЕТ СН'!$G$14+СВЦЭМ!$D$10+'СЕТ СН'!$G$5-'СЕТ СН'!$G$24</f>
        <v>3240.26113252</v>
      </c>
      <c r="U69" s="36">
        <f>SUMIFS(СВЦЭМ!$D$33:$D$776,СВЦЭМ!$A$33:$A$776,$A69,СВЦЭМ!$B$33:$B$776,U$47)+'СЕТ СН'!$G$14+СВЦЭМ!$D$10+'СЕТ СН'!$G$5-'СЕТ СН'!$G$24</f>
        <v>3237.9755120499999</v>
      </c>
      <c r="V69" s="36">
        <f>SUMIFS(СВЦЭМ!$D$33:$D$776,СВЦЭМ!$A$33:$A$776,$A69,СВЦЭМ!$B$33:$B$776,V$47)+'СЕТ СН'!$G$14+СВЦЭМ!$D$10+'СЕТ СН'!$G$5-'СЕТ СН'!$G$24</f>
        <v>3229.80624476</v>
      </c>
      <c r="W69" s="36">
        <f>SUMIFS(СВЦЭМ!$D$33:$D$776,СВЦЭМ!$A$33:$A$776,$A69,СВЦЭМ!$B$33:$B$776,W$47)+'СЕТ СН'!$G$14+СВЦЭМ!$D$10+'СЕТ СН'!$G$5-'СЕТ СН'!$G$24</f>
        <v>3215.4423323199999</v>
      </c>
      <c r="X69" s="36">
        <f>SUMIFS(СВЦЭМ!$D$33:$D$776,СВЦЭМ!$A$33:$A$776,$A69,СВЦЭМ!$B$33:$B$776,X$47)+'СЕТ СН'!$G$14+СВЦЭМ!$D$10+'СЕТ СН'!$G$5-'СЕТ СН'!$G$24</f>
        <v>3258.5111925900001</v>
      </c>
      <c r="Y69" s="36">
        <f>SUMIFS(СВЦЭМ!$D$33:$D$776,СВЦЭМ!$A$33:$A$776,$A69,СВЦЭМ!$B$33:$B$776,Y$47)+'СЕТ СН'!$G$14+СВЦЭМ!$D$10+'СЕТ СН'!$G$5-'СЕТ СН'!$G$24</f>
        <v>3363.0342409499999</v>
      </c>
    </row>
    <row r="70" spans="1:26" ht="15.75" x14ac:dyDescent="0.2">
      <c r="A70" s="35">
        <f t="shared" si="1"/>
        <v>44005</v>
      </c>
      <c r="B70" s="36">
        <f>SUMIFS(СВЦЭМ!$D$33:$D$776,СВЦЭМ!$A$33:$A$776,$A70,СВЦЭМ!$B$33:$B$776,B$47)+'СЕТ СН'!$G$14+СВЦЭМ!$D$10+'СЕТ СН'!$G$5-'СЕТ СН'!$G$24</f>
        <v>3470.99830737</v>
      </c>
      <c r="C70" s="36">
        <f>SUMIFS(СВЦЭМ!$D$33:$D$776,СВЦЭМ!$A$33:$A$776,$A70,СВЦЭМ!$B$33:$B$776,C$47)+'СЕТ СН'!$G$14+СВЦЭМ!$D$10+'СЕТ СН'!$G$5-'СЕТ СН'!$G$24</f>
        <v>3469.68291322</v>
      </c>
      <c r="D70" s="36">
        <f>SUMIFS(СВЦЭМ!$D$33:$D$776,СВЦЭМ!$A$33:$A$776,$A70,СВЦЭМ!$B$33:$B$776,D$47)+'СЕТ СН'!$G$14+СВЦЭМ!$D$10+'СЕТ СН'!$G$5-'СЕТ СН'!$G$24</f>
        <v>3461.4756836500001</v>
      </c>
      <c r="E70" s="36">
        <f>SUMIFS(СВЦЭМ!$D$33:$D$776,СВЦЭМ!$A$33:$A$776,$A70,СВЦЭМ!$B$33:$B$776,E$47)+'СЕТ СН'!$G$14+СВЦЭМ!$D$10+'СЕТ СН'!$G$5-'СЕТ СН'!$G$24</f>
        <v>3465.5032885599999</v>
      </c>
      <c r="F70" s="36">
        <f>SUMIFS(СВЦЭМ!$D$33:$D$776,СВЦЭМ!$A$33:$A$776,$A70,СВЦЭМ!$B$33:$B$776,F$47)+'СЕТ СН'!$G$14+СВЦЭМ!$D$10+'СЕТ СН'!$G$5-'СЕТ СН'!$G$24</f>
        <v>3465.16280972</v>
      </c>
      <c r="G70" s="36">
        <f>SUMIFS(СВЦЭМ!$D$33:$D$776,СВЦЭМ!$A$33:$A$776,$A70,СВЦЭМ!$B$33:$B$776,G$47)+'СЕТ СН'!$G$14+СВЦЭМ!$D$10+'СЕТ СН'!$G$5-'СЕТ СН'!$G$24</f>
        <v>3469.4380263000003</v>
      </c>
      <c r="H70" s="36">
        <f>SUMIFS(СВЦЭМ!$D$33:$D$776,СВЦЭМ!$A$33:$A$776,$A70,СВЦЭМ!$B$33:$B$776,H$47)+'СЕТ СН'!$G$14+СВЦЭМ!$D$10+'СЕТ СН'!$G$5-'СЕТ СН'!$G$24</f>
        <v>3466.99507159</v>
      </c>
      <c r="I70" s="36">
        <f>SUMIFS(СВЦЭМ!$D$33:$D$776,СВЦЭМ!$A$33:$A$776,$A70,СВЦЭМ!$B$33:$B$776,I$47)+'СЕТ СН'!$G$14+СВЦЭМ!$D$10+'СЕТ СН'!$G$5-'СЕТ СН'!$G$24</f>
        <v>3409.0985822000002</v>
      </c>
      <c r="J70" s="36">
        <f>SUMIFS(СВЦЭМ!$D$33:$D$776,СВЦЭМ!$A$33:$A$776,$A70,СВЦЭМ!$B$33:$B$776,J$47)+'СЕТ СН'!$G$14+СВЦЭМ!$D$10+'СЕТ СН'!$G$5-'СЕТ СН'!$G$24</f>
        <v>3402.1331557399999</v>
      </c>
      <c r="K70" s="36">
        <f>SUMIFS(СВЦЭМ!$D$33:$D$776,СВЦЭМ!$A$33:$A$776,$A70,СВЦЭМ!$B$33:$B$776,K$47)+'СЕТ СН'!$G$14+СВЦЭМ!$D$10+'СЕТ СН'!$G$5-'СЕТ СН'!$G$24</f>
        <v>3313.84695951</v>
      </c>
      <c r="L70" s="36">
        <f>SUMIFS(СВЦЭМ!$D$33:$D$776,СВЦЭМ!$A$33:$A$776,$A70,СВЦЭМ!$B$33:$B$776,L$47)+'СЕТ СН'!$G$14+СВЦЭМ!$D$10+'СЕТ СН'!$G$5-'СЕТ СН'!$G$24</f>
        <v>3248.3157883100002</v>
      </c>
      <c r="M70" s="36">
        <f>SUMIFS(СВЦЭМ!$D$33:$D$776,СВЦЭМ!$A$33:$A$776,$A70,СВЦЭМ!$B$33:$B$776,M$47)+'СЕТ СН'!$G$14+СВЦЭМ!$D$10+'СЕТ СН'!$G$5-'СЕТ СН'!$G$24</f>
        <v>3252.2646199700002</v>
      </c>
      <c r="N70" s="36">
        <f>SUMIFS(СВЦЭМ!$D$33:$D$776,СВЦЭМ!$A$33:$A$776,$A70,СВЦЭМ!$B$33:$B$776,N$47)+'СЕТ СН'!$G$14+СВЦЭМ!$D$10+'СЕТ СН'!$G$5-'СЕТ СН'!$G$24</f>
        <v>3244.9352104499999</v>
      </c>
      <c r="O70" s="36">
        <f>SUMIFS(СВЦЭМ!$D$33:$D$776,СВЦЭМ!$A$33:$A$776,$A70,СВЦЭМ!$B$33:$B$776,O$47)+'СЕТ СН'!$G$14+СВЦЭМ!$D$10+'СЕТ СН'!$G$5-'СЕТ СН'!$G$24</f>
        <v>3250.7447010000001</v>
      </c>
      <c r="P70" s="36">
        <f>SUMIFS(СВЦЭМ!$D$33:$D$776,СВЦЭМ!$A$33:$A$776,$A70,СВЦЭМ!$B$33:$B$776,P$47)+'СЕТ СН'!$G$14+СВЦЭМ!$D$10+'СЕТ СН'!$G$5-'СЕТ СН'!$G$24</f>
        <v>3252.7328528500002</v>
      </c>
      <c r="Q70" s="36">
        <f>SUMIFS(СВЦЭМ!$D$33:$D$776,СВЦЭМ!$A$33:$A$776,$A70,СВЦЭМ!$B$33:$B$776,Q$47)+'СЕТ СН'!$G$14+СВЦЭМ!$D$10+'СЕТ СН'!$G$5-'СЕТ СН'!$G$24</f>
        <v>3255.8809692899999</v>
      </c>
      <c r="R70" s="36">
        <f>SUMIFS(СВЦЭМ!$D$33:$D$776,СВЦЭМ!$A$33:$A$776,$A70,СВЦЭМ!$B$33:$B$776,R$47)+'СЕТ СН'!$G$14+СВЦЭМ!$D$10+'СЕТ СН'!$G$5-'СЕТ СН'!$G$24</f>
        <v>3253.1252595199999</v>
      </c>
      <c r="S70" s="36">
        <f>SUMIFS(СВЦЭМ!$D$33:$D$776,СВЦЭМ!$A$33:$A$776,$A70,СВЦЭМ!$B$33:$B$776,S$47)+'СЕТ СН'!$G$14+СВЦЭМ!$D$10+'СЕТ СН'!$G$5-'СЕТ СН'!$G$24</f>
        <v>3252.6196719600002</v>
      </c>
      <c r="T70" s="36">
        <f>SUMIFS(СВЦЭМ!$D$33:$D$776,СВЦЭМ!$A$33:$A$776,$A70,СВЦЭМ!$B$33:$B$776,T$47)+'СЕТ СН'!$G$14+СВЦЭМ!$D$10+'СЕТ СН'!$G$5-'СЕТ СН'!$G$24</f>
        <v>3253.5908342100001</v>
      </c>
      <c r="U70" s="36">
        <f>SUMIFS(СВЦЭМ!$D$33:$D$776,СВЦЭМ!$A$33:$A$776,$A70,СВЦЭМ!$B$33:$B$776,U$47)+'СЕТ СН'!$G$14+СВЦЭМ!$D$10+'СЕТ СН'!$G$5-'СЕТ СН'!$G$24</f>
        <v>3256.4027509299999</v>
      </c>
      <c r="V70" s="36">
        <f>SUMIFS(СВЦЭМ!$D$33:$D$776,СВЦЭМ!$A$33:$A$776,$A70,СВЦЭМ!$B$33:$B$776,V$47)+'СЕТ СН'!$G$14+СВЦЭМ!$D$10+'СЕТ СН'!$G$5-'СЕТ СН'!$G$24</f>
        <v>3252.9501599499999</v>
      </c>
      <c r="W70" s="36">
        <f>SUMIFS(СВЦЭМ!$D$33:$D$776,СВЦЭМ!$A$33:$A$776,$A70,СВЦЭМ!$B$33:$B$776,W$47)+'СЕТ СН'!$G$14+СВЦЭМ!$D$10+'СЕТ СН'!$G$5-'СЕТ СН'!$G$24</f>
        <v>3224.4232514200003</v>
      </c>
      <c r="X70" s="36">
        <f>SUMIFS(СВЦЭМ!$D$33:$D$776,СВЦЭМ!$A$33:$A$776,$A70,СВЦЭМ!$B$33:$B$776,X$47)+'СЕТ СН'!$G$14+СВЦЭМ!$D$10+'СЕТ СН'!$G$5-'СЕТ СН'!$G$24</f>
        <v>3232.5780396300001</v>
      </c>
      <c r="Y70" s="36">
        <f>SUMIFS(СВЦЭМ!$D$33:$D$776,СВЦЭМ!$A$33:$A$776,$A70,СВЦЭМ!$B$33:$B$776,Y$47)+'СЕТ СН'!$G$14+СВЦЭМ!$D$10+'СЕТ СН'!$G$5-'СЕТ СН'!$G$24</f>
        <v>3313.9199134700002</v>
      </c>
    </row>
    <row r="71" spans="1:26" ht="15.75" x14ac:dyDescent="0.2">
      <c r="A71" s="35">
        <f t="shared" si="1"/>
        <v>44006</v>
      </c>
      <c r="B71" s="36">
        <f>SUMIFS(СВЦЭМ!$D$33:$D$776,СВЦЭМ!$A$33:$A$776,$A71,СВЦЭМ!$B$33:$B$776,B$47)+'СЕТ СН'!$G$14+СВЦЭМ!$D$10+'СЕТ СН'!$G$5-'СЕТ СН'!$G$24</f>
        <v>3417.7653306000002</v>
      </c>
      <c r="C71" s="36">
        <f>SUMIFS(СВЦЭМ!$D$33:$D$776,СВЦЭМ!$A$33:$A$776,$A71,СВЦЭМ!$B$33:$B$776,C$47)+'СЕТ СН'!$G$14+СВЦЭМ!$D$10+'СЕТ СН'!$G$5-'СЕТ СН'!$G$24</f>
        <v>3459.1079884299998</v>
      </c>
      <c r="D71" s="36">
        <f>SUMIFS(СВЦЭМ!$D$33:$D$776,СВЦЭМ!$A$33:$A$776,$A71,СВЦЭМ!$B$33:$B$776,D$47)+'СЕТ СН'!$G$14+СВЦЭМ!$D$10+'СЕТ СН'!$G$5-'СЕТ СН'!$G$24</f>
        <v>3477.4222703099999</v>
      </c>
      <c r="E71" s="36">
        <f>SUMIFS(СВЦЭМ!$D$33:$D$776,СВЦЭМ!$A$33:$A$776,$A71,СВЦЭМ!$B$33:$B$776,E$47)+'СЕТ СН'!$G$14+СВЦЭМ!$D$10+'СЕТ СН'!$G$5-'СЕТ СН'!$G$24</f>
        <v>3494.3072087199998</v>
      </c>
      <c r="F71" s="36">
        <f>SUMIFS(СВЦЭМ!$D$33:$D$776,СВЦЭМ!$A$33:$A$776,$A71,СВЦЭМ!$B$33:$B$776,F$47)+'СЕТ СН'!$G$14+СВЦЭМ!$D$10+'СЕТ СН'!$G$5-'СЕТ СН'!$G$24</f>
        <v>3496.3466777399999</v>
      </c>
      <c r="G71" s="36">
        <f>SUMIFS(СВЦЭМ!$D$33:$D$776,СВЦЭМ!$A$33:$A$776,$A71,СВЦЭМ!$B$33:$B$776,G$47)+'СЕТ СН'!$G$14+СВЦЭМ!$D$10+'СЕТ СН'!$G$5-'СЕТ СН'!$G$24</f>
        <v>3499.3541282699998</v>
      </c>
      <c r="H71" s="36">
        <f>SUMIFS(СВЦЭМ!$D$33:$D$776,СВЦЭМ!$A$33:$A$776,$A71,СВЦЭМ!$B$33:$B$776,H$47)+'СЕТ СН'!$G$14+СВЦЭМ!$D$10+'СЕТ СН'!$G$5-'СЕТ СН'!$G$24</f>
        <v>3500.2010726500002</v>
      </c>
      <c r="I71" s="36">
        <f>SUMIFS(СВЦЭМ!$D$33:$D$776,СВЦЭМ!$A$33:$A$776,$A71,СВЦЭМ!$B$33:$B$776,I$47)+'СЕТ СН'!$G$14+СВЦЭМ!$D$10+'СЕТ СН'!$G$5-'СЕТ СН'!$G$24</f>
        <v>3471.0595811600001</v>
      </c>
      <c r="J71" s="36">
        <f>SUMIFS(СВЦЭМ!$D$33:$D$776,СВЦЭМ!$A$33:$A$776,$A71,СВЦЭМ!$B$33:$B$776,J$47)+'СЕТ СН'!$G$14+СВЦЭМ!$D$10+'СЕТ СН'!$G$5-'СЕТ СН'!$G$24</f>
        <v>3417.3103295700002</v>
      </c>
      <c r="K71" s="36">
        <f>SUMIFS(СВЦЭМ!$D$33:$D$776,СВЦЭМ!$A$33:$A$776,$A71,СВЦЭМ!$B$33:$B$776,K$47)+'СЕТ СН'!$G$14+СВЦЭМ!$D$10+'СЕТ СН'!$G$5-'СЕТ СН'!$G$24</f>
        <v>3301.4551052100001</v>
      </c>
      <c r="L71" s="36">
        <f>SUMIFS(СВЦЭМ!$D$33:$D$776,СВЦЭМ!$A$33:$A$776,$A71,СВЦЭМ!$B$33:$B$776,L$47)+'СЕТ СН'!$G$14+СВЦЭМ!$D$10+'СЕТ СН'!$G$5-'СЕТ СН'!$G$24</f>
        <v>3246.0264408200001</v>
      </c>
      <c r="M71" s="36">
        <f>SUMIFS(СВЦЭМ!$D$33:$D$776,СВЦЭМ!$A$33:$A$776,$A71,СВЦЭМ!$B$33:$B$776,M$47)+'СЕТ СН'!$G$14+СВЦЭМ!$D$10+'СЕТ СН'!$G$5-'СЕТ СН'!$G$24</f>
        <v>3237.29454111</v>
      </c>
      <c r="N71" s="36">
        <f>SUMIFS(СВЦЭМ!$D$33:$D$776,СВЦЭМ!$A$33:$A$776,$A71,СВЦЭМ!$B$33:$B$776,N$47)+'СЕТ СН'!$G$14+СВЦЭМ!$D$10+'СЕТ СН'!$G$5-'СЕТ СН'!$G$24</f>
        <v>3223.6653764500002</v>
      </c>
      <c r="O71" s="36">
        <f>SUMIFS(СВЦЭМ!$D$33:$D$776,СВЦЭМ!$A$33:$A$776,$A71,СВЦЭМ!$B$33:$B$776,O$47)+'СЕТ СН'!$G$14+СВЦЭМ!$D$10+'СЕТ СН'!$G$5-'СЕТ СН'!$G$24</f>
        <v>3208.2409090900001</v>
      </c>
      <c r="P71" s="36">
        <f>SUMIFS(СВЦЭМ!$D$33:$D$776,СВЦЭМ!$A$33:$A$776,$A71,СВЦЭМ!$B$33:$B$776,P$47)+'СЕТ СН'!$G$14+СВЦЭМ!$D$10+'СЕТ СН'!$G$5-'СЕТ СН'!$G$24</f>
        <v>3213.3109165699998</v>
      </c>
      <c r="Q71" s="36">
        <f>SUMIFS(СВЦЭМ!$D$33:$D$776,СВЦЭМ!$A$33:$A$776,$A71,СВЦЭМ!$B$33:$B$776,Q$47)+'СЕТ СН'!$G$14+СВЦЭМ!$D$10+'СЕТ СН'!$G$5-'СЕТ СН'!$G$24</f>
        <v>3215.8685296499998</v>
      </c>
      <c r="R71" s="36">
        <f>SUMIFS(СВЦЭМ!$D$33:$D$776,СВЦЭМ!$A$33:$A$776,$A71,СВЦЭМ!$B$33:$B$776,R$47)+'СЕТ СН'!$G$14+СВЦЭМ!$D$10+'СЕТ СН'!$G$5-'СЕТ СН'!$G$24</f>
        <v>3229.6329201200001</v>
      </c>
      <c r="S71" s="36">
        <f>SUMIFS(СВЦЭМ!$D$33:$D$776,СВЦЭМ!$A$33:$A$776,$A71,СВЦЭМ!$B$33:$B$776,S$47)+'СЕТ СН'!$G$14+СВЦЭМ!$D$10+'СЕТ СН'!$G$5-'СЕТ СН'!$G$24</f>
        <v>3232.4042727400001</v>
      </c>
      <c r="T71" s="36">
        <f>SUMIFS(СВЦЭМ!$D$33:$D$776,СВЦЭМ!$A$33:$A$776,$A71,СВЦЭМ!$B$33:$B$776,T$47)+'СЕТ СН'!$G$14+СВЦЭМ!$D$10+'СЕТ СН'!$G$5-'СЕТ СН'!$G$24</f>
        <v>3227.57159615</v>
      </c>
      <c r="U71" s="36">
        <f>SUMIFS(СВЦЭМ!$D$33:$D$776,СВЦЭМ!$A$33:$A$776,$A71,СВЦЭМ!$B$33:$B$776,U$47)+'СЕТ СН'!$G$14+СВЦЭМ!$D$10+'СЕТ СН'!$G$5-'СЕТ СН'!$G$24</f>
        <v>3226.6592466699999</v>
      </c>
      <c r="V71" s="36">
        <f>SUMIFS(СВЦЭМ!$D$33:$D$776,СВЦЭМ!$A$33:$A$776,$A71,СВЦЭМ!$B$33:$B$776,V$47)+'СЕТ СН'!$G$14+СВЦЭМ!$D$10+'СЕТ СН'!$G$5-'СЕТ СН'!$G$24</f>
        <v>3198.5373864399999</v>
      </c>
      <c r="W71" s="36">
        <f>SUMIFS(СВЦЭМ!$D$33:$D$776,СВЦЭМ!$A$33:$A$776,$A71,СВЦЭМ!$B$33:$B$776,W$47)+'СЕТ СН'!$G$14+СВЦЭМ!$D$10+'СЕТ СН'!$G$5-'СЕТ СН'!$G$24</f>
        <v>3200.2387059500002</v>
      </c>
      <c r="X71" s="36">
        <f>SUMIFS(СВЦЭМ!$D$33:$D$776,СВЦЭМ!$A$33:$A$776,$A71,СВЦЭМ!$B$33:$B$776,X$47)+'СЕТ СН'!$G$14+СВЦЭМ!$D$10+'СЕТ СН'!$G$5-'СЕТ СН'!$G$24</f>
        <v>3256.1099204399998</v>
      </c>
      <c r="Y71" s="36">
        <f>SUMIFS(СВЦЭМ!$D$33:$D$776,СВЦЭМ!$A$33:$A$776,$A71,СВЦЭМ!$B$33:$B$776,Y$47)+'СЕТ СН'!$G$14+СВЦЭМ!$D$10+'СЕТ СН'!$G$5-'СЕТ СН'!$G$24</f>
        <v>3362.8856043000001</v>
      </c>
    </row>
    <row r="72" spans="1:26" ht="15.75" x14ac:dyDescent="0.2">
      <c r="A72" s="35">
        <f t="shared" si="1"/>
        <v>44007</v>
      </c>
      <c r="B72" s="36">
        <f>SUMIFS(СВЦЭМ!$D$33:$D$776,СВЦЭМ!$A$33:$A$776,$A72,СВЦЭМ!$B$33:$B$776,B$47)+'СЕТ СН'!$G$14+СВЦЭМ!$D$10+'СЕТ СН'!$G$5-'СЕТ СН'!$G$24</f>
        <v>3453.0236488800001</v>
      </c>
      <c r="C72" s="36">
        <f>SUMIFS(СВЦЭМ!$D$33:$D$776,СВЦЭМ!$A$33:$A$776,$A72,СВЦЭМ!$B$33:$B$776,C$47)+'СЕТ СН'!$G$14+СВЦЭМ!$D$10+'СЕТ СН'!$G$5-'СЕТ СН'!$G$24</f>
        <v>3485.4783042899999</v>
      </c>
      <c r="D72" s="36">
        <f>SUMIFS(СВЦЭМ!$D$33:$D$776,СВЦЭМ!$A$33:$A$776,$A72,СВЦЭМ!$B$33:$B$776,D$47)+'СЕТ СН'!$G$14+СВЦЭМ!$D$10+'СЕТ СН'!$G$5-'СЕТ СН'!$G$24</f>
        <v>3503.0279734000001</v>
      </c>
      <c r="E72" s="36">
        <f>SUMIFS(СВЦЭМ!$D$33:$D$776,СВЦЭМ!$A$33:$A$776,$A72,СВЦЭМ!$B$33:$B$776,E$47)+'СЕТ СН'!$G$14+СВЦЭМ!$D$10+'СЕТ СН'!$G$5-'СЕТ СН'!$G$24</f>
        <v>3506.75069244</v>
      </c>
      <c r="F72" s="36">
        <f>SUMIFS(СВЦЭМ!$D$33:$D$776,СВЦЭМ!$A$33:$A$776,$A72,СВЦЭМ!$B$33:$B$776,F$47)+'СЕТ СН'!$G$14+СВЦЭМ!$D$10+'СЕТ СН'!$G$5-'СЕТ СН'!$G$24</f>
        <v>3506.3377820200003</v>
      </c>
      <c r="G72" s="36">
        <f>SUMIFS(СВЦЭМ!$D$33:$D$776,СВЦЭМ!$A$33:$A$776,$A72,СВЦЭМ!$B$33:$B$776,G$47)+'СЕТ СН'!$G$14+СВЦЭМ!$D$10+'СЕТ СН'!$G$5-'СЕТ СН'!$G$24</f>
        <v>3510.12093951</v>
      </c>
      <c r="H72" s="36">
        <f>SUMIFS(СВЦЭМ!$D$33:$D$776,СВЦЭМ!$A$33:$A$776,$A72,СВЦЭМ!$B$33:$B$776,H$47)+'СЕТ СН'!$G$14+СВЦЭМ!$D$10+'СЕТ СН'!$G$5-'СЕТ СН'!$G$24</f>
        <v>3493.21112386</v>
      </c>
      <c r="I72" s="36">
        <f>SUMIFS(СВЦЭМ!$D$33:$D$776,СВЦЭМ!$A$33:$A$776,$A72,СВЦЭМ!$B$33:$B$776,I$47)+'СЕТ СН'!$G$14+СВЦЭМ!$D$10+'СЕТ СН'!$G$5-'СЕТ СН'!$G$24</f>
        <v>3463.4477970600001</v>
      </c>
      <c r="J72" s="36">
        <f>SUMIFS(СВЦЭМ!$D$33:$D$776,СВЦЭМ!$A$33:$A$776,$A72,СВЦЭМ!$B$33:$B$776,J$47)+'СЕТ СН'!$G$14+СВЦЭМ!$D$10+'СЕТ СН'!$G$5-'СЕТ СН'!$G$24</f>
        <v>3418.98580971</v>
      </c>
      <c r="K72" s="36">
        <f>SUMIFS(СВЦЭМ!$D$33:$D$776,СВЦЭМ!$A$33:$A$776,$A72,СВЦЭМ!$B$33:$B$776,K$47)+'СЕТ СН'!$G$14+СВЦЭМ!$D$10+'СЕТ СН'!$G$5-'СЕТ СН'!$G$24</f>
        <v>3320.5223169999999</v>
      </c>
      <c r="L72" s="36">
        <f>SUMIFS(СВЦЭМ!$D$33:$D$776,СВЦЭМ!$A$33:$A$776,$A72,СВЦЭМ!$B$33:$B$776,L$47)+'СЕТ СН'!$G$14+СВЦЭМ!$D$10+'СЕТ СН'!$G$5-'СЕТ СН'!$G$24</f>
        <v>3249.2090371200002</v>
      </c>
      <c r="M72" s="36">
        <f>SUMIFS(СВЦЭМ!$D$33:$D$776,СВЦЭМ!$A$33:$A$776,$A72,СВЦЭМ!$B$33:$B$776,M$47)+'СЕТ СН'!$G$14+СВЦЭМ!$D$10+'СЕТ СН'!$G$5-'СЕТ СН'!$G$24</f>
        <v>3213.5419513100001</v>
      </c>
      <c r="N72" s="36">
        <f>SUMIFS(СВЦЭМ!$D$33:$D$776,СВЦЭМ!$A$33:$A$776,$A72,СВЦЭМ!$B$33:$B$776,N$47)+'СЕТ СН'!$G$14+СВЦЭМ!$D$10+'СЕТ СН'!$G$5-'СЕТ СН'!$G$24</f>
        <v>3220.2199043800001</v>
      </c>
      <c r="O72" s="36">
        <f>SUMIFS(СВЦЭМ!$D$33:$D$776,СВЦЭМ!$A$33:$A$776,$A72,СВЦЭМ!$B$33:$B$776,O$47)+'СЕТ СН'!$G$14+СВЦЭМ!$D$10+'СЕТ СН'!$G$5-'СЕТ СН'!$G$24</f>
        <v>3218.7416468199999</v>
      </c>
      <c r="P72" s="36">
        <f>SUMIFS(СВЦЭМ!$D$33:$D$776,СВЦЭМ!$A$33:$A$776,$A72,СВЦЭМ!$B$33:$B$776,P$47)+'СЕТ СН'!$G$14+СВЦЭМ!$D$10+'СЕТ СН'!$G$5-'СЕТ СН'!$G$24</f>
        <v>3223.6674837599999</v>
      </c>
      <c r="Q72" s="36">
        <f>SUMIFS(СВЦЭМ!$D$33:$D$776,СВЦЭМ!$A$33:$A$776,$A72,СВЦЭМ!$B$33:$B$776,Q$47)+'СЕТ СН'!$G$14+СВЦЭМ!$D$10+'СЕТ СН'!$G$5-'СЕТ СН'!$G$24</f>
        <v>3226.1552695700002</v>
      </c>
      <c r="R72" s="36">
        <f>SUMIFS(СВЦЭМ!$D$33:$D$776,СВЦЭМ!$A$33:$A$776,$A72,СВЦЭМ!$B$33:$B$776,R$47)+'СЕТ СН'!$G$14+СВЦЭМ!$D$10+'СЕТ СН'!$G$5-'СЕТ СН'!$G$24</f>
        <v>3226.80526478</v>
      </c>
      <c r="S72" s="36">
        <f>SUMIFS(СВЦЭМ!$D$33:$D$776,СВЦЭМ!$A$33:$A$776,$A72,СВЦЭМ!$B$33:$B$776,S$47)+'СЕТ СН'!$G$14+СВЦЭМ!$D$10+'СЕТ СН'!$G$5-'СЕТ СН'!$G$24</f>
        <v>3247.3872286199999</v>
      </c>
      <c r="T72" s="36">
        <f>SUMIFS(СВЦЭМ!$D$33:$D$776,СВЦЭМ!$A$33:$A$776,$A72,СВЦЭМ!$B$33:$B$776,T$47)+'СЕТ СН'!$G$14+СВЦЭМ!$D$10+'СЕТ СН'!$G$5-'СЕТ СН'!$G$24</f>
        <v>3245.2525939799998</v>
      </c>
      <c r="U72" s="36">
        <f>SUMIFS(СВЦЭМ!$D$33:$D$776,СВЦЭМ!$A$33:$A$776,$A72,СВЦЭМ!$B$33:$B$776,U$47)+'СЕТ СН'!$G$14+СВЦЭМ!$D$10+'СЕТ СН'!$G$5-'СЕТ СН'!$G$24</f>
        <v>3242.8587982399999</v>
      </c>
      <c r="V72" s="36">
        <f>SUMIFS(СВЦЭМ!$D$33:$D$776,СВЦЭМ!$A$33:$A$776,$A72,СВЦЭМ!$B$33:$B$776,V$47)+'СЕТ СН'!$G$14+СВЦЭМ!$D$10+'СЕТ СН'!$G$5-'СЕТ СН'!$G$24</f>
        <v>3216.2898749599999</v>
      </c>
      <c r="W72" s="36">
        <f>SUMIFS(СВЦЭМ!$D$33:$D$776,СВЦЭМ!$A$33:$A$776,$A72,СВЦЭМ!$B$33:$B$776,W$47)+'СЕТ СН'!$G$14+СВЦЭМ!$D$10+'СЕТ СН'!$G$5-'СЕТ СН'!$G$24</f>
        <v>3216.7414811200001</v>
      </c>
      <c r="X72" s="36">
        <f>SUMIFS(СВЦЭМ!$D$33:$D$776,СВЦЭМ!$A$33:$A$776,$A72,СВЦЭМ!$B$33:$B$776,X$47)+'СЕТ СН'!$G$14+СВЦЭМ!$D$10+'СЕТ СН'!$G$5-'СЕТ СН'!$G$24</f>
        <v>3284.1287225999999</v>
      </c>
      <c r="Y72" s="36">
        <f>SUMIFS(СВЦЭМ!$D$33:$D$776,СВЦЭМ!$A$33:$A$776,$A72,СВЦЭМ!$B$33:$B$776,Y$47)+'СЕТ СН'!$G$14+СВЦЭМ!$D$10+'СЕТ СН'!$G$5-'СЕТ СН'!$G$24</f>
        <v>3375.3073737200002</v>
      </c>
    </row>
    <row r="73" spans="1:26" ht="15.75" x14ac:dyDescent="0.2">
      <c r="A73" s="35">
        <f t="shared" si="1"/>
        <v>44008</v>
      </c>
      <c r="B73" s="36">
        <f>SUMIFS(СВЦЭМ!$D$33:$D$776,СВЦЭМ!$A$33:$A$776,$A73,СВЦЭМ!$B$33:$B$776,B$47)+'СЕТ СН'!$G$14+СВЦЭМ!$D$10+'СЕТ СН'!$G$5-'СЕТ СН'!$G$24</f>
        <v>3434.08214997</v>
      </c>
      <c r="C73" s="36">
        <f>SUMIFS(СВЦЭМ!$D$33:$D$776,СВЦЭМ!$A$33:$A$776,$A73,СВЦЭМ!$B$33:$B$776,C$47)+'СЕТ СН'!$G$14+СВЦЭМ!$D$10+'СЕТ СН'!$G$5-'СЕТ СН'!$G$24</f>
        <v>3463.77421082</v>
      </c>
      <c r="D73" s="36">
        <f>SUMIFS(СВЦЭМ!$D$33:$D$776,СВЦЭМ!$A$33:$A$776,$A73,СВЦЭМ!$B$33:$B$776,D$47)+'СЕТ СН'!$G$14+СВЦЭМ!$D$10+'СЕТ СН'!$G$5-'СЕТ СН'!$G$24</f>
        <v>3470.81236554</v>
      </c>
      <c r="E73" s="36">
        <f>SUMIFS(СВЦЭМ!$D$33:$D$776,СВЦЭМ!$A$33:$A$776,$A73,СВЦЭМ!$B$33:$B$776,E$47)+'СЕТ СН'!$G$14+СВЦЭМ!$D$10+'СЕТ СН'!$G$5-'СЕТ СН'!$G$24</f>
        <v>3476.4474031</v>
      </c>
      <c r="F73" s="36">
        <f>SUMIFS(СВЦЭМ!$D$33:$D$776,СВЦЭМ!$A$33:$A$776,$A73,СВЦЭМ!$B$33:$B$776,F$47)+'СЕТ СН'!$G$14+СВЦЭМ!$D$10+'СЕТ СН'!$G$5-'СЕТ СН'!$G$24</f>
        <v>3481.37404431</v>
      </c>
      <c r="G73" s="36">
        <f>SUMIFS(СВЦЭМ!$D$33:$D$776,СВЦЭМ!$A$33:$A$776,$A73,СВЦЭМ!$B$33:$B$776,G$47)+'СЕТ СН'!$G$14+СВЦЭМ!$D$10+'СЕТ СН'!$G$5-'СЕТ СН'!$G$24</f>
        <v>3478.3267774300002</v>
      </c>
      <c r="H73" s="36">
        <f>SUMIFS(СВЦЭМ!$D$33:$D$776,СВЦЭМ!$A$33:$A$776,$A73,СВЦЭМ!$B$33:$B$776,H$47)+'СЕТ СН'!$G$14+СВЦЭМ!$D$10+'СЕТ СН'!$G$5-'СЕТ СН'!$G$24</f>
        <v>3482.7223623999998</v>
      </c>
      <c r="I73" s="36">
        <f>SUMIFS(СВЦЭМ!$D$33:$D$776,СВЦЭМ!$A$33:$A$776,$A73,СВЦЭМ!$B$33:$B$776,I$47)+'СЕТ СН'!$G$14+СВЦЭМ!$D$10+'СЕТ СН'!$G$5-'СЕТ СН'!$G$24</f>
        <v>3425.1651903800002</v>
      </c>
      <c r="J73" s="36">
        <f>SUMIFS(СВЦЭМ!$D$33:$D$776,СВЦЭМ!$A$33:$A$776,$A73,СВЦЭМ!$B$33:$B$776,J$47)+'СЕТ СН'!$G$14+СВЦЭМ!$D$10+'СЕТ СН'!$G$5-'СЕТ СН'!$G$24</f>
        <v>3407.9571619399999</v>
      </c>
      <c r="K73" s="36">
        <f>SUMIFS(СВЦЭМ!$D$33:$D$776,СВЦЭМ!$A$33:$A$776,$A73,СВЦЭМ!$B$33:$B$776,K$47)+'СЕТ СН'!$G$14+СВЦЭМ!$D$10+'СЕТ СН'!$G$5-'СЕТ СН'!$G$24</f>
        <v>3315.7558301999998</v>
      </c>
      <c r="L73" s="36">
        <f>SUMIFS(СВЦЭМ!$D$33:$D$776,СВЦЭМ!$A$33:$A$776,$A73,СВЦЭМ!$B$33:$B$776,L$47)+'СЕТ СН'!$G$14+СВЦЭМ!$D$10+'СЕТ СН'!$G$5-'СЕТ СН'!$G$24</f>
        <v>3246.2873645</v>
      </c>
      <c r="M73" s="36">
        <f>SUMIFS(СВЦЭМ!$D$33:$D$776,СВЦЭМ!$A$33:$A$776,$A73,СВЦЭМ!$B$33:$B$776,M$47)+'СЕТ СН'!$G$14+СВЦЭМ!$D$10+'СЕТ СН'!$G$5-'СЕТ СН'!$G$24</f>
        <v>3243.0139831699998</v>
      </c>
      <c r="N73" s="36">
        <f>SUMIFS(СВЦЭМ!$D$33:$D$776,СВЦЭМ!$A$33:$A$776,$A73,СВЦЭМ!$B$33:$B$776,N$47)+'СЕТ СН'!$G$14+СВЦЭМ!$D$10+'СЕТ СН'!$G$5-'СЕТ СН'!$G$24</f>
        <v>3236.2952793300001</v>
      </c>
      <c r="O73" s="36">
        <f>SUMIFS(СВЦЭМ!$D$33:$D$776,СВЦЭМ!$A$33:$A$776,$A73,СВЦЭМ!$B$33:$B$776,O$47)+'СЕТ СН'!$G$14+СВЦЭМ!$D$10+'СЕТ СН'!$G$5-'СЕТ СН'!$G$24</f>
        <v>3238.4860463099999</v>
      </c>
      <c r="P73" s="36">
        <f>SUMIFS(СВЦЭМ!$D$33:$D$776,СВЦЭМ!$A$33:$A$776,$A73,СВЦЭМ!$B$33:$B$776,P$47)+'СЕТ СН'!$G$14+СВЦЭМ!$D$10+'СЕТ СН'!$G$5-'СЕТ СН'!$G$24</f>
        <v>3264.7970934800001</v>
      </c>
      <c r="Q73" s="36">
        <f>SUMIFS(СВЦЭМ!$D$33:$D$776,СВЦЭМ!$A$33:$A$776,$A73,СВЦЭМ!$B$33:$B$776,Q$47)+'СЕТ СН'!$G$14+СВЦЭМ!$D$10+'СЕТ СН'!$G$5-'СЕТ СН'!$G$24</f>
        <v>3271.10465952</v>
      </c>
      <c r="R73" s="36">
        <f>SUMIFS(СВЦЭМ!$D$33:$D$776,СВЦЭМ!$A$33:$A$776,$A73,СВЦЭМ!$B$33:$B$776,R$47)+'СЕТ СН'!$G$14+СВЦЭМ!$D$10+'СЕТ СН'!$G$5-'СЕТ СН'!$G$24</f>
        <v>3249.6710900600001</v>
      </c>
      <c r="S73" s="36">
        <f>SUMIFS(СВЦЭМ!$D$33:$D$776,СВЦЭМ!$A$33:$A$776,$A73,СВЦЭМ!$B$33:$B$776,S$47)+'СЕТ СН'!$G$14+СВЦЭМ!$D$10+'СЕТ СН'!$G$5-'СЕТ СН'!$G$24</f>
        <v>3252.5442017099999</v>
      </c>
      <c r="T73" s="36">
        <f>SUMIFS(СВЦЭМ!$D$33:$D$776,СВЦЭМ!$A$33:$A$776,$A73,СВЦЭМ!$B$33:$B$776,T$47)+'СЕТ СН'!$G$14+СВЦЭМ!$D$10+'СЕТ СН'!$G$5-'СЕТ СН'!$G$24</f>
        <v>3275.7862619500002</v>
      </c>
      <c r="U73" s="36">
        <f>SUMIFS(СВЦЭМ!$D$33:$D$776,СВЦЭМ!$A$33:$A$776,$A73,СВЦЭМ!$B$33:$B$776,U$47)+'СЕТ СН'!$G$14+СВЦЭМ!$D$10+'СЕТ СН'!$G$5-'СЕТ СН'!$G$24</f>
        <v>3276.0970305999999</v>
      </c>
      <c r="V73" s="36">
        <f>SUMIFS(СВЦЭМ!$D$33:$D$776,СВЦЭМ!$A$33:$A$776,$A73,СВЦЭМ!$B$33:$B$776,V$47)+'СЕТ СН'!$G$14+СВЦЭМ!$D$10+'СЕТ СН'!$G$5-'СЕТ СН'!$G$24</f>
        <v>3245.48673027</v>
      </c>
      <c r="W73" s="36">
        <f>SUMIFS(СВЦЭМ!$D$33:$D$776,СВЦЭМ!$A$33:$A$776,$A73,СВЦЭМ!$B$33:$B$776,W$47)+'СЕТ СН'!$G$14+СВЦЭМ!$D$10+'СЕТ СН'!$G$5-'СЕТ СН'!$G$24</f>
        <v>3219.7242513700003</v>
      </c>
      <c r="X73" s="36">
        <f>SUMIFS(СВЦЭМ!$D$33:$D$776,СВЦЭМ!$A$33:$A$776,$A73,СВЦЭМ!$B$33:$B$776,X$47)+'СЕТ СН'!$G$14+СВЦЭМ!$D$10+'СЕТ СН'!$G$5-'СЕТ СН'!$G$24</f>
        <v>3259.5775306099999</v>
      </c>
      <c r="Y73" s="36">
        <f>SUMIFS(СВЦЭМ!$D$33:$D$776,СВЦЭМ!$A$33:$A$776,$A73,СВЦЭМ!$B$33:$B$776,Y$47)+'СЕТ СН'!$G$14+СВЦЭМ!$D$10+'СЕТ СН'!$G$5-'СЕТ СН'!$G$24</f>
        <v>3340.0587503300003</v>
      </c>
    </row>
    <row r="74" spans="1:26" ht="15.75" x14ac:dyDescent="0.2">
      <c r="A74" s="35">
        <f t="shared" si="1"/>
        <v>44009</v>
      </c>
      <c r="B74" s="36">
        <f>SUMIFS(СВЦЭМ!$D$33:$D$776,СВЦЭМ!$A$33:$A$776,$A74,СВЦЭМ!$B$33:$B$776,B$47)+'СЕТ СН'!$G$14+СВЦЭМ!$D$10+'СЕТ СН'!$G$5-'СЕТ СН'!$G$24</f>
        <v>3413.46023629</v>
      </c>
      <c r="C74" s="36">
        <f>SUMIFS(СВЦЭМ!$D$33:$D$776,СВЦЭМ!$A$33:$A$776,$A74,СВЦЭМ!$B$33:$B$776,C$47)+'СЕТ СН'!$G$14+СВЦЭМ!$D$10+'СЕТ СН'!$G$5-'СЕТ СН'!$G$24</f>
        <v>3403.8363095700001</v>
      </c>
      <c r="D74" s="36">
        <f>SUMIFS(СВЦЭМ!$D$33:$D$776,СВЦЭМ!$A$33:$A$776,$A74,СВЦЭМ!$B$33:$B$776,D$47)+'СЕТ СН'!$G$14+СВЦЭМ!$D$10+'СЕТ СН'!$G$5-'СЕТ СН'!$G$24</f>
        <v>3400.8589885299998</v>
      </c>
      <c r="E74" s="36">
        <f>SUMIFS(СВЦЭМ!$D$33:$D$776,СВЦЭМ!$A$33:$A$776,$A74,СВЦЭМ!$B$33:$B$776,E$47)+'СЕТ СН'!$G$14+СВЦЭМ!$D$10+'СЕТ СН'!$G$5-'СЕТ СН'!$G$24</f>
        <v>3401.5936615000001</v>
      </c>
      <c r="F74" s="36">
        <f>SUMIFS(СВЦЭМ!$D$33:$D$776,СВЦЭМ!$A$33:$A$776,$A74,СВЦЭМ!$B$33:$B$776,F$47)+'СЕТ СН'!$G$14+СВЦЭМ!$D$10+'СЕТ СН'!$G$5-'СЕТ СН'!$G$24</f>
        <v>3397.0074510200002</v>
      </c>
      <c r="G74" s="36">
        <f>SUMIFS(СВЦЭМ!$D$33:$D$776,СВЦЭМ!$A$33:$A$776,$A74,СВЦЭМ!$B$33:$B$776,G$47)+'СЕТ СН'!$G$14+СВЦЭМ!$D$10+'СЕТ СН'!$G$5-'СЕТ СН'!$G$24</f>
        <v>3395.11371233</v>
      </c>
      <c r="H74" s="36">
        <f>SUMIFS(СВЦЭМ!$D$33:$D$776,СВЦЭМ!$A$33:$A$776,$A74,СВЦЭМ!$B$33:$B$776,H$47)+'СЕТ СН'!$G$14+СВЦЭМ!$D$10+'СЕТ СН'!$G$5-'СЕТ СН'!$G$24</f>
        <v>3395.3492760999998</v>
      </c>
      <c r="I74" s="36">
        <f>SUMIFS(СВЦЭМ!$D$33:$D$776,СВЦЭМ!$A$33:$A$776,$A74,СВЦЭМ!$B$33:$B$776,I$47)+'СЕТ СН'!$G$14+СВЦЭМ!$D$10+'СЕТ СН'!$G$5-'СЕТ СН'!$G$24</f>
        <v>3392.2060161999998</v>
      </c>
      <c r="J74" s="36">
        <f>SUMIFS(СВЦЭМ!$D$33:$D$776,СВЦЭМ!$A$33:$A$776,$A74,СВЦЭМ!$B$33:$B$776,J$47)+'СЕТ СН'!$G$14+СВЦЭМ!$D$10+'СЕТ СН'!$G$5-'СЕТ СН'!$G$24</f>
        <v>3388.5381231900001</v>
      </c>
      <c r="K74" s="36">
        <f>SUMIFS(СВЦЭМ!$D$33:$D$776,СВЦЭМ!$A$33:$A$776,$A74,СВЦЭМ!$B$33:$B$776,K$47)+'СЕТ СН'!$G$14+СВЦЭМ!$D$10+'СЕТ СН'!$G$5-'СЕТ СН'!$G$24</f>
        <v>3291.7420102000001</v>
      </c>
      <c r="L74" s="36">
        <f>SUMIFS(СВЦЭМ!$D$33:$D$776,СВЦЭМ!$A$33:$A$776,$A74,СВЦЭМ!$B$33:$B$776,L$47)+'СЕТ СН'!$G$14+СВЦЭМ!$D$10+'СЕТ СН'!$G$5-'СЕТ СН'!$G$24</f>
        <v>3217.4314935100001</v>
      </c>
      <c r="M74" s="36">
        <f>SUMIFS(СВЦЭМ!$D$33:$D$776,СВЦЭМ!$A$33:$A$776,$A74,СВЦЭМ!$B$33:$B$776,M$47)+'СЕТ СН'!$G$14+СВЦЭМ!$D$10+'СЕТ СН'!$G$5-'СЕТ СН'!$G$24</f>
        <v>3207.27059672</v>
      </c>
      <c r="N74" s="36">
        <f>SUMIFS(СВЦЭМ!$D$33:$D$776,СВЦЭМ!$A$33:$A$776,$A74,СВЦЭМ!$B$33:$B$776,N$47)+'СЕТ СН'!$G$14+СВЦЭМ!$D$10+'СЕТ СН'!$G$5-'СЕТ СН'!$G$24</f>
        <v>3215.8837842600001</v>
      </c>
      <c r="O74" s="36">
        <f>SUMIFS(СВЦЭМ!$D$33:$D$776,СВЦЭМ!$A$33:$A$776,$A74,СВЦЭМ!$B$33:$B$776,O$47)+'СЕТ СН'!$G$14+СВЦЭМ!$D$10+'СЕТ СН'!$G$5-'СЕТ СН'!$G$24</f>
        <v>3223.4303113599999</v>
      </c>
      <c r="P74" s="36">
        <f>SUMIFS(СВЦЭМ!$D$33:$D$776,СВЦЭМ!$A$33:$A$776,$A74,СВЦЭМ!$B$33:$B$776,P$47)+'СЕТ СН'!$G$14+СВЦЭМ!$D$10+'СЕТ СН'!$G$5-'СЕТ СН'!$G$24</f>
        <v>3231.7578842299999</v>
      </c>
      <c r="Q74" s="36">
        <f>SUMIFS(СВЦЭМ!$D$33:$D$776,СВЦЭМ!$A$33:$A$776,$A74,СВЦЭМ!$B$33:$B$776,Q$47)+'СЕТ СН'!$G$14+СВЦЭМ!$D$10+'СЕТ СН'!$G$5-'СЕТ СН'!$G$24</f>
        <v>3240.05740406</v>
      </c>
      <c r="R74" s="36">
        <f>SUMIFS(СВЦЭМ!$D$33:$D$776,СВЦЭМ!$A$33:$A$776,$A74,СВЦЭМ!$B$33:$B$776,R$47)+'СЕТ СН'!$G$14+СВЦЭМ!$D$10+'СЕТ СН'!$G$5-'СЕТ СН'!$G$24</f>
        <v>3217.7504257000001</v>
      </c>
      <c r="S74" s="36">
        <f>SUMIFS(СВЦЭМ!$D$33:$D$776,СВЦЭМ!$A$33:$A$776,$A74,СВЦЭМ!$B$33:$B$776,S$47)+'СЕТ СН'!$G$14+СВЦЭМ!$D$10+'СЕТ СН'!$G$5-'СЕТ СН'!$G$24</f>
        <v>3225.64353807</v>
      </c>
      <c r="T74" s="36">
        <f>SUMIFS(СВЦЭМ!$D$33:$D$776,СВЦЭМ!$A$33:$A$776,$A74,СВЦЭМ!$B$33:$B$776,T$47)+'СЕТ СН'!$G$14+СВЦЭМ!$D$10+'СЕТ СН'!$G$5-'СЕТ СН'!$G$24</f>
        <v>3244.6769281699999</v>
      </c>
      <c r="U74" s="36">
        <f>SUMIFS(СВЦЭМ!$D$33:$D$776,СВЦЭМ!$A$33:$A$776,$A74,СВЦЭМ!$B$33:$B$776,U$47)+'СЕТ СН'!$G$14+СВЦЭМ!$D$10+'СЕТ СН'!$G$5-'СЕТ СН'!$G$24</f>
        <v>3232.5799964299999</v>
      </c>
      <c r="V74" s="36">
        <f>SUMIFS(СВЦЭМ!$D$33:$D$776,СВЦЭМ!$A$33:$A$776,$A74,СВЦЭМ!$B$33:$B$776,V$47)+'СЕТ СН'!$G$14+СВЦЭМ!$D$10+'СЕТ СН'!$G$5-'СЕТ СН'!$G$24</f>
        <v>3219.83952262</v>
      </c>
      <c r="W74" s="36">
        <f>SUMIFS(СВЦЭМ!$D$33:$D$776,СВЦЭМ!$A$33:$A$776,$A74,СВЦЭМ!$B$33:$B$776,W$47)+'СЕТ СН'!$G$14+СВЦЭМ!$D$10+'СЕТ СН'!$G$5-'СЕТ СН'!$G$24</f>
        <v>3189.8183601700002</v>
      </c>
      <c r="X74" s="36">
        <f>SUMIFS(СВЦЭМ!$D$33:$D$776,СВЦЭМ!$A$33:$A$776,$A74,СВЦЭМ!$B$33:$B$776,X$47)+'СЕТ СН'!$G$14+СВЦЭМ!$D$10+'СЕТ СН'!$G$5-'СЕТ СН'!$G$24</f>
        <v>3216.3201207500001</v>
      </c>
      <c r="Y74" s="36">
        <f>SUMIFS(СВЦЭМ!$D$33:$D$776,СВЦЭМ!$A$33:$A$776,$A74,СВЦЭМ!$B$33:$B$776,Y$47)+'СЕТ СН'!$G$14+СВЦЭМ!$D$10+'СЕТ СН'!$G$5-'СЕТ СН'!$G$24</f>
        <v>3310.3793528800002</v>
      </c>
    </row>
    <row r="75" spans="1:26" ht="15.75" x14ac:dyDescent="0.2">
      <c r="A75" s="35">
        <f t="shared" si="1"/>
        <v>44010</v>
      </c>
      <c r="B75" s="36">
        <f>SUMIFS(СВЦЭМ!$D$33:$D$776,СВЦЭМ!$A$33:$A$776,$A75,СВЦЭМ!$B$33:$B$776,B$47)+'СЕТ СН'!$G$14+СВЦЭМ!$D$10+'СЕТ СН'!$G$5-'СЕТ СН'!$G$24</f>
        <v>3385.2299673100001</v>
      </c>
      <c r="C75" s="36">
        <f>SUMIFS(СВЦЭМ!$D$33:$D$776,СВЦЭМ!$A$33:$A$776,$A75,СВЦЭМ!$B$33:$B$776,C$47)+'СЕТ СН'!$G$14+СВЦЭМ!$D$10+'СЕТ СН'!$G$5-'СЕТ СН'!$G$24</f>
        <v>3370.2041800799998</v>
      </c>
      <c r="D75" s="36">
        <f>SUMIFS(СВЦЭМ!$D$33:$D$776,СВЦЭМ!$A$33:$A$776,$A75,СВЦЭМ!$B$33:$B$776,D$47)+'СЕТ СН'!$G$14+СВЦЭМ!$D$10+'СЕТ СН'!$G$5-'СЕТ СН'!$G$24</f>
        <v>3351.9928517500002</v>
      </c>
      <c r="E75" s="36">
        <f>SUMIFS(СВЦЭМ!$D$33:$D$776,СВЦЭМ!$A$33:$A$776,$A75,СВЦЭМ!$B$33:$B$776,E$47)+'СЕТ СН'!$G$14+СВЦЭМ!$D$10+'СЕТ СН'!$G$5-'СЕТ СН'!$G$24</f>
        <v>3352.7157336600003</v>
      </c>
      <c r="F75" s="36">
        <f>SUMIFS(СВЦЭМ!$D$33:$D$776,СВЦЭМ!$A$33:$A$776,$A75,СВЦЭМ!$B$33:$B$776,F$47)+'СЕТ СН'!$G$14+СВЦЭМ!$D$10+'СЕТ СН'!$G$5-'СЕТ СН'!$G$24</f>
        <v>3351.09438619</v>
      </c>
      <c r="G75" s="36">
        <f>SUMIFS(СВЦЭМ!$D$33:$D$776,СВЦЭМ!$A$33:$A$776,$A75,СВЦЭМ!$B$33:$B$776,G$47)+'СЕТ СН'!$G$14+СВЦЭМ!$D$10+'СЕТ СН'!$G$5-'СЕТ СН'!$G$24</f>
        <v>3358.9945840099999</v>
      </c>
      <c r="H75" s="36">
        <f>SUMIFS(СВЦЭМ!$D$33:$D$776,СВЦЭМ!$A$33:$A$776,$A75,СВЦЭМ!$B$33:$B$776,H$47)+'СЕТ СН'!$G$14+СВЦЭМ!$D$10+'СЕТ СН'!$G$5-'СЕТ СН'!$G$24</f>
        <v>3359.7660033399998</v>
      </c>
      <c r="I75" s="36">
        <f>SUMIFS(СВЦЭМ!$D$33:$D$776,СВЦЭМ!$A$33:$A$776,$A75,СВЦЭМ!$B$33:$B$776,I$47)+'СЕТ СН'!$G$14+СВЦЭМ!$D$10+'СЕТ СН'!$G$5-'СЕТ СН'!$G$24</f>
        <v>3371.6472770300002</v>
      </c>
      <c r="J75" s="36">
        <f>SUMIFS(СВЦЭМ!$D$33:$D$776,СВЦЭМ!$A$33:$A$776,$A75,СВЦЭМ!$B$33:$B$776,J$47)+'СЕТ СН'!$G$14+СВЦЭМ!$D$10+'СЕТ СН'!$G$5-'СЕТ СН'!$G$24</f>
        <v>3368.08283192</v>
      </c>
      <c r="K75" s="36">
        <f>SUMIFS(СВЦЭМ!$D$33:$D$776,СВЦЭМ!$A$33:$A$776,$A75,СВЦЭМ!$B$33:$B$776,K$47)+'СЕТ СН'!$G$14+СВЦЭМ!$D$10+'СЕТ СН'!$G$5-'СЕТ СН'!$G$24</f>
        <v>3299.0312749899999</v>
      </c>
      <c r="L75" s="36">
        <f>SUMIFS(СВЦЭМ!$D$33:$D$776,СВЦЭМ!$A$33:$A$776,$A75,СВЦЭМ!$B$33:$B$776,L$47)+'СЕТ СН'!$G$14+СВЦЭМ!$D$10+'СЕТ СН'!$G$5-'СЕТ СН'!$G$24</f>
        <v>3222.9205493499999</v>
      </c>
      <c r="M75" s="36">
        <f>SUMIFS(СВЦЭМ!$D$33:$D$776,СВЦЭМ!$A$33:$A$776,$A75,СВЦЭМ!$B$33:$B$776,M$47)+'СЕТ СН'!$G$14+СВЦЭМ!$D$10+'СЕТ СН'!$G$5-'СЕТ СН'!$G$24</f>
        <v>3194.8754116</v>
      </c>
      <c r="N75" s="36">
        <f>SUMIFS(СВЦЭМ!$D$33:$D$776,СВЦЭМ!$A$33:$A$776,$A75,СВЦЭМ!$B$33:$B$776,N$47)+'СЕТ СН'!$G$14+СВЦЭМ!$D$10+'СЕТ СН'!$G$5-'СЕТ СН'!$G$24</f>
        <v>3208.4498130800002</v>
      </c>
      <c r="O75" s="36">
        <f>SUMIFS(СВЦЭМ!$D$33:$D$776,СВЦЭМ!$A$33:$A$776,$A75,СВЦЭМ!$B$33:$B$776,O$47)+'СЕТ СН'!$G$14+СВЦЭМ!$D$10+'СЕТ СН'!$G$5-'СЕТ СН'!$G$24</f>
        <v>3227.00786797</v>
      </c>
      <c r="P75" s="36">
        <f>SUMIFS(СВЦЭМ!$D$33:$D$776,СВЦЭМ!$A$33:$A$776,$A75,СВЦЭМ!$B$33:$B$776,P$47)+'СЕТ СН'!$G$14+СВЦЭМ!$D$10+'СЕТ СН'!$G$5-'СЕТ СН'!$G$24</f>
        <v>3212.7979283899999</v>
      </c>
      <c r="Q75" s="36">
        <f>SUMIFS(СВЦЭМ!$D$33:$D$776,СВЦЭМ!$A$33:$A$776,$A75,СВЦЭМ!$B$33:$B$776,Q$47)+'СЕТ СН'!$G$14+СВЦЭМ!$D$10+'СЕТ СН'!$G$5-'СЕТ СН'!$G$24</f>
        <v>3217.0853512799999</v>
      </c>
      <c r="R75" s="36">
        <f>SUMIFS(СВЦЭМ!$D$33:$D$776,СВЦЭМ!$A$33:$A$776,$A75,СВЦЭМ!$B$33:$B$776,R$47)+'СЕТ СН'!$G$14+СВЦЭМ!$D$10+'СЕТ СН'!$G$5-'СЕТ СН'!$G$24</f>
        <v>3232.3849183500001</v>
      </c>
      <c r="S75" s="36">
        <f>SUMIFS(СВЦЭМ!$D$33:$D$776,СВЦЭМ!$A$33:$A$776,$A75,СВЦЭМ!$B$33:$B$776,S$47)+'СЕТ СН'!$G$14+СВЦЭМ!$D$10+'СЕТ СН'!$G$5-'СЕТ СН'!$G$24</f>
        <v>3235.4387844600001</v>
      </c>
      <c r="T75" s="36">
        <f>SUMIFS(СВЦЭМ!$D$33:$D$776,СВЦЭМ!$A$33:$A$776,$A75,СВЦЭМ!$B$33:$B$776,T$47)+'СЕТ СН'!$G$14+СВЦЭМ!$D$10+'СЕТ СН'!$G$5-'СЕТ СН'!$G$24</f>
        <v>3229.1331824200001</v>
      </c>
      <c r="U75" s="36">
        <f>SUMIFS(СВЦЭМ!$D$33:$D$776,СВЦЭМ!$A$33:$A$776,$A75,СВЦЭМ!$B$33:$B$776,U$47)+'СЕТ СН'!$G$14+СВЦЭМ!$D$10+'СЕТ СН'!$G$5-'СЕТ СН'!$G$24</f>
        <v>3216.8136561700003</v>
      </c>
      <c r="V75" s="36">
        <f>SUMIFS(СВЦЭМ!$D$33:$D$776,СВЦЭМ!$A$33:$A$776,$A75,СВЦЭМ!$B$33:$B$776,V$47)+'СЕТ СН'!$G$14+СВЦЭМ!$D$10+'СЕТ СН'!$G$5-'СЕТ СН'!$G$24</f>
        <v>3216.1080528100001</v>
      </c>
      <c r="W75" s="36">
        <f>SUMIFS(СВЦЭМ!$D$33:$D$776,СВЦЭМ!$A$33:$A$776,$A75,СВЦЭМ!$B$33:$B$776,W$47)+'СЕТ СН'!$G$14+СВЦЭМ!$D$10+'СЕТ СН'!$G$5-'СЕТ СН'!$G$24</f>
        <v>3197.5639700699999</v>
      </c>
      <c r="X75" s="36">
        <f>SUMIFS(СВЦЭМ!$D$33:$D$776,СВЦЭМ!$A$33:$A$776,$A75,СВЦЭМ!$B$33:$B$776,X$47)+'СЕТ СН'!$G$14+СВЦЭМ!$D$10+'СЕТ СН'!$G$5-'СЕТ СН'!$G$24</f>
        <v>3231.2518158399998</v>
      </c>
      <c r="Y75" s="36">
        <f>SUMIFS(СВЦЭМ!$D$33:$D$776,СВЦЭМ!$A$33:$A$776,$A75,СВЦЭМ!$B$33:$B$776,Y$47)+'СЕТ СН'!$G$14+СВЦЭМ!$D$10+'СЕТ СН'!$G$5-'СЕТ СН'!$G$24</f>
        <v>3301.83250985</v>
      </c>
    </row>
    <row r="76" spans="1:26" ht="15.75" x14ac:dyDescent="0.2">
      <c r="A76" s="35">
        <f t="shared" si="1"/>
        <v>44011</v>
      </c>
      <c r="B76" s="36">
        <f>SUMIFS(СВЦЭМ!$D$33:$D$776,СВЦЭМ!$A$33:$A$776,$A76,СВЦЭМ!$B$33:$B$776,B$47)+'СЕТ СН'!$G$14+СВЦЭМ!$D$10+'СЕТ СН'!$G$5-'СЕТ СН'!$G$24</f>
        <v>3461.7991160400002</v>
      </c>
      <c r="C76" s="36">
        <f>SUMIFS(СВЦЭМ!$D$33:$D$776,СВЦЭМ!$A$33:$A$776,$A76,СВЦЭМ!$B$33:$B$776,C$47)+'СЕТ СН'!$G$14+СВЦЭМ!$D$10+'СЕТ СН'!$G$5-'СЕТ СН'!$G$24</f>
        <v>3457.1150785</v>
      </c>
      <c r="D76" s="36">
        <f>SUMIFS(СВЦЭМ!$D$33:$D$776,СВЦЭМ!$A$33:$A$776,$A76,СВЦЭМ!$B$33:$B$776,D$47)+'СЕТ СН'!$G$14+СВЦЭМ!$D$10+'СЕТ СН'!$G$5-'СЕТ СН'!$G$24</f>
        <v>3441.6892105699999</v>
      </c>
      <c r="E76" s="36">
        <f>SUMIFS(СВЦЭМ!$D$33:$D$776,СВЦЭМ!$A$33:$A$776,$A76,СВЦЭМ!$B$33:$B$776,E$47)+'СЕТ СН'!$G$14+СВЦЭМ!$D$10+'СЕТ СН'!$G$5-'СЕТ СН'!$G$24</f>
        <v>3435.8510911600001</v>
      </c>
      <c r="F76" s="36">
        <f>SUMIFS(СВЦЭМ!$D$33:$D$776,СВЦЭМ!$A$33:$A$776,$A76,СВЦЭМ!$B$33:$B$776,F$47)+'СЕТ СН'!$G$14+СВЦЭМ!$D$10+'СЕТ СН'!$G$5-'СЕТ СН'!$G$24</f>
        <v>3423.3138331999999</v>
      </c>
      <c r="G76" s="36">
        <f>SUMIFS(СВЦЭМ!$D$33:$D$776,СВЦЭМ!$A$33:$A$776,$A76,СВЦЭМ!$B$33:$B$776,G$47)+'СЕТ СН'!$G$14+СВЦЭМ!$D$10+'СЕТ СН'!$G$5-'СЕТ СН'!$G$24</f>
        <v>3433.6296979600002</v>
      </c>
      <c r="H76" s="36">
        <f>SUMIFS(СВЦЭМ!$D$33:$D$776,СВЦЭМ!$A$33:$A$776,$A76,СВЦЭМ!$B$33:$B$776,H$47)+'СЕТ СН'!$G$14+СВЦЭМ!$D$10+'СЕТ СН'!$G$5-'СЕТ СН'!$G$24</f>
        <v>3454.4386807999999</v>
      </c>
      <c r="I76" s="36">
        <f>SUMIFS(СВЦЭМ!$D$33:$D$776,СВЦЭМ!$A$33:$A$776,$A76,СВЦЭМ!$B$33:$B$776,I$47)+'СЕТ СН'!$G$14+СВЦЭМ!$D$10+'СЕТ СН'!$G$5-'СЕТ СН'!$G$24</f>
        <v>3472.7021000899999</v>
      </c>
      <c r="J76" s="36">
        <f>SUMIFS(СВЦЭМ!$D$33:$D$776,СВЦЭМ!$A$33:$A$776,$A76,СВЦЭМ!$B$33:$B$776,J$47)+'СЕТ СН'!$G$14+СВЦЭМ!$D$10+'СЕТ СН'!$G$5-'СЕТ СН'!$G$24</f>
        <v>3420.24836547</v>
      </c>
      <c r="K76" s="36">
        <f>SUMIFS(СВЦЭМ!$D$33:$D$776,СВЦЭМ!$A$33:$A$776,$A76,СВЦЭМ!$B$33:$B$776,K$47)+'СЕТ СН'!$G$14+СВЦЭМ!$D$10+'СЕТ СН'!$G$5-'СЕТ СН'!$G$24</f>
        <v>3290.0651670100001</v>
      </c>
      <c r="L76" s="36">
        <f>SUMIFS(СВЦЭМ!$D$33:$D$776,СВЦЭМ!$A$33:$A$776,$A76,СВЦЭМ!$B$33:$B$776,L$47)+'СЕТ СН'!$G$14+СВЦЭМ!$D$10+'СЕТ СН'!$G$5-'СЕТ СН'!$G$24</f>
        <v>3182.3706633100001</v>
      </c>
      <c r="M76" s="36">
        <f>SUMIFS(СВЦЭМ!$D$33:$D$776,СВЦЭМ!$A$33:$A$776,$A76,СВЦЭМ!$B$33:$B$776,M$47)+'СЕТ СН'!$G$14+СВЦЭМ!$D$10+'СЕТ СН'!$G$5-'СЕТ СН'!$G$24</f>
        <v>3167.6323094999998</v>
      </c>
      <c r="N76" s="36">
        <f>SUMIFS(СВЦЭМ!$D$33:$D$776,СВЦЭМ!$A$33:$A$776,$A76,СВЦЭМ!$B$33:$B$776,N$47)+'СЕТ СН'!$G$14+СВЦЭМ!$D$10+'СЕТ СН'!$G$5-'СЕТ СН'!$G$24</f>
        <v>3191.35415057</v>
      </c>
      <c r="O76" s="36">
        <f>SUMIFS(СВЦЭМ!$D$33:$D$776,СВЦЭМ!$A$33:$A$776,$A76,СВЦЭМ!$B$33:$B$776,O$47)+'СЕТ СН'!$G$14+СВЦЭМ!$D$10+'СЕТ СН'!$G$5-'СЕТ СН'!$G$24</f>
        <v>3209.4442027499999</v>
      </c>
      <c r="P76" s="36">
        <f>SUMIFS(СВЦЭМ!$D$33:$D$776,СВЦЭМ!$A$33:$A$776,$A76,СВЦЭМ!$B$33:$B$776,P$47)+'СЕТ СН'!$G$14+СВЦЭМ!$D$10+'СЕТ СН'!$G$5-'СЕТ СН'!$G$24</f>
        <v>3198.8501628499998</v>
      </c>
      <c r="Q76" s="36">
        <f>SUMIFS(СВЦЭМ!$D$33:$D$776,СВЦЭМ!$A$33:$A$776,$A76,СВЦЭМ!$B$33:$B$776,Q$47)+'СЕТ СН'!$G$14+СВЦЭМ!$D$10+'СЕТ СН'!$G$5-'СЕТ СН'!$G$24</f>
        <v>3200.4502522000003</v>
      </c>
      <c r="R76" s="36">
        <f>SUMIFS(СВЦЭМ!$D$33:$D$776,СВЦЭМ!$A$33:$A$776,$A76,СВЦЭМ!$B$33:$B$776,R$47)+'СЕТ СН'!$G$14+СВЦЭМ!$D$10+'СЕТ СН'!$G$5-'СЕТ СН'!$G$24</f>
        <v>3220.7570991699999</v>
      </c>
      <c r="S76" s="36">
        <f>SUMIFS(СВЦЭМ!$D$33:$D$776,СВЦЭМ!$A$33:$A$776,$A76,СВЦЭМ!$B$33:$B$776,S$47)+'СЕТ СН'!$G$14+СВЦЭМ!$D$10+'СЕТ СН'!$G$5-'СЕТ СН'!$G$24</f>
        <v>3219.4321603799999</v>
      </c>
      <c r="T76" s="36">
        <f>SUMIFS(СВЦЭМ!$D$33:$D$776,СВЦЭМ!$A$33:$A$776,$A76,СВЦЭМ!$B$33:$B$776,T$47)+'СЕТ СН'!$G$14+СВЦЭМ!$D$10+'СЕТ СН'!$G$5-'СЕТ СН'!$G$24</f>
        <v>3229.6909184699998</v>
      </c>
      <c r="U76" s="36">
        <f>SUMIFS(СВЦЭМ!$D$33:$D$776,СВЦЭМ!$A$33:$A$776,$A76,СВЦЭМ!$B$33:$B$776,U$47)+'СЕТ СН'!$G$14+СВЦЭМ!$D$10+'СЕТ СН'!$G$5-'СЕТ СН'!$G$24</f>
        <v>3253.7479483900001</v>
      </c>
      <c r="V76" s="36">
        <f>SUMIFS(СВЦЭМ!$D$33:$D$776,СВЦЭМ!$A$33:$A$776,$A76,СВЦЭМ!$B$33:$B$776,V$47)+'СЕТ СН'!$G$14+СВЦЭМ!$D$10+'СЕТ СН'!$G$5-'СЕТ СН'!$G$24</f>
        <v>3259.16086864</v>
      </c>
      <c r="W76" s="36">
        <f>SUMIFS(СВЦЭМ!$D$33:$D$776,СВЦЭМ!$A$33:$A$776,$A76,СВЦЭМ!$B$33:$B$776,W$47)+'СЕТ СН'!$G$14+СВЦЭМ!$D$10+'СЕТ СН'!$G$5-'СЕТ СН'!$G$24</f>
        <v>3232.65799333</v>
      </c>
      <c r="X76" s="36">
        <f>SUMIFS(СВЦЭМ!$D$33:$D$776,СВЦЭМ!$A$33:$A$776,$A76,СВЦЭМ!$B$33:$B$776,X$47)+'СЕТ СН'!$G$14+СВЦЭМ!$D$10+'СЕТ СН'!$G$5-'СЕТ СН'!$G$24</f>
        <v>3222.7403376000002</v>
      </c>
      <c r="Y76" s="36">
        <f>SUMIFS(СВЦЭМ!$D$33:$D$776,СВЦЭМ!$A$33:$A$776,$A76,СВЦЭМ!$B$33:$B$776,Y$47)+'СЕТ СН'!$G$14+СВЦЭМ!$D$10+'СЕТ СН'!$G$5-'СЕТ СН'!$G$24</f>
        <v>3343.7450004500001</v>
      </c>
    </row>
    <row r="77" spans="1:26" ht="15.75" x14ac:dyDescent="0.2">
      <c r="A77" s="35">
        <f t="shared" si="1"/>
        <v>44012</v>
      </c>
      <c r="B77" s="36">
        <f>SUMIFS(СВЦЭМ!$D$33:$D$776,СВЦЭМ!$A$33:$A$776,$A77,СВЦЭМ!$B$33:$B$776,B$47)+'СЕТ СН'!$G$14+СВЦЭМ!$D$10+'СЕТ СН'!$G$5-'СЕТ СН'!$G$24</f>
        <v>3460.0219930499998</v>
      </c>
      <c r="C77" s="36">
        <f>SUMIFS(СВЦЭМ!$D$33:$D$776,СВЦЭМ!$A$33:$A$776,$A77,СВЦЭМ!$B$33:$B$776,C$47)+'СЕТ СН'!$G$14+СВЦЭМ!$D$10+'СЕТ СН'!$G$5-'СЕТ СН'!$G$24</f>
        <v>3432.8480483100002</v>
      </c>
      <c r="D77" s="36">
        <f>SUMIFS(СВЦЭМ!$D$33:$D$776,СВЦЭМ!$A$33:$A$776,$A77,СВЦЭМ!$B$33:$B$776,D$47)+'СЕТ СН'!$G$14+СВЦЭМ!$D$10+'СЕТ СН'!$G$5-'СЕТ СН'!$G$24</f>
        <v>3417.4262843000001</v>
      </c>
      <c r="E77" s="36">
        <f>SUMIFS(СВЦЭМ!$D$33:$D$776,СВЦЭМ!$A$33:$A$776,$A77,СВЦЭМ!$B$33:$B$776,E$47)+'СЕТ СН'!$G$14+СВЦЭМ!$D$10+'СЕТ СН'!$G$5-'СЕТ СН'!$G$24</f>
        <v>3410.0445089499999</v>
      </c>
      <c r="F77" s="36">
        <f>SUMIFS(СВЦЭМ!$D$33:$D$776,СВЦЭМ!$A$33:$A$776,$A77,СВЦЭМ!$B$33:$B$776,F$47)+'СЕТ СН'!$G$14+СВЦЭМ!$D$10+'СЕТ СН'!$G$5-'СЕТ СН'!$G$24</f>
        <v>3401.0355171900001</v>
      </c>
      <c r="G77" s="36">
        <f>SUMIFS(СВЦЭМ!$D$33:$D$776,СВЦЭМ!$A$33:$A$776,$A77,СВЦЭМ!$B$33:$B$776,G$47)+'СЕТ СН'!$G$14+СВЦЭМ!$D$10+'СЕТ СН'!$G$5-'СЕТ СН'!$G$24</f>
        <v>3413.5903223400001</v>
      </c>
      <c r="H77" s="36">
        <f>SUMIFS(СВЦЭМ!$D$33:$D$776,СВЦЭМ!$A$33:$A$776,$A77,СВЦЭМ!$B$33:$B$776,H$47)+'СЕТ СН'!$G$14+СВЦЭМ!$D$10+'СЕТ СН'!$G$5-'СЕТ СН'!$G$24</f>
        <v>3438.6467587400002</v>
      </c>
      <c r="I77" s="36">
        <f>SUMIFS(СВЦЭМ!$D$33:$D$776,СВЦЭМ!$A$33:$A$776,$A77,СВЦЭМ!$B$33:$B$776,I$47)+'СЕТ СН'!$G$14+СВЦЭМ!$D$10+'СЕТ СН'!$G$5-'СЕТ СН'!$G$24</f>
        <v>3446.4745647099999</v>
      </c>
      <c r="J77" s="36">
        <f>SUMIFS(СВЦЭМ!$D$33:$D$776,СВЦЭМ!$A$33:$A$776,$A77,СВЦЭМ!$B$33:$B$776,J$47)+'СЕТ СН'!$G$14+СВЦЭМ!$D$10+'СЕТ СН'!$G$5-'СЕТ СН'!$G$24</f>
        <v>3395.58443859</v>
      </c>
      <c r="K77" s="36">
        <f>SUMIFS(СВЦЭМ!$D$33:$D$776,СВЦЭМ!$A$33:$A$776,$A77,СВЦЭМ!$B$33:$B$776,K$47)+'СЕТ СН'!$G$14+СВЦЭМ!$D$10+'СЕТ СН'!$G$5-'СЕТ СН'!$G$24</f>
        <v>3301.9646744900001</v>
      </c>
      <c r="L77" s="36">
        <f>SUMIFS(СВЦЭМ!$D$33:$D$776,СВЦЭМ!$A$33:$A$776,$A77,СВЦЭМ!$B$33:$B$776,L$47)+'СЕТ СН'!$G$14+СВЦЭМ!$D$10+'СЕТ СН'!$G$5-'СЕТ СН'!$G$24</f>
        <v>3216.9733137600001</v>
      </c>
      <c r="M77" s="36">
        <f>SUMIFS(СВЦЭМ!$D$33:$D$776,СВЦЭМ!$A$33:$A$776,$A77,СВЦЭМ!$B$33:$B$776,M$47)+'СЕТ СН'!$G$14+СВЦЭМ!$D$10+'СЕТ СН'!$G$5-'СЕТ СН'!$G$24</f>
        <v>3211.9108854999999</v>
      </c>
      <c r="N77" s="36">
        <f>SUMIFS(СВЦЭМ!$D$33:$D$776,СВЦЭМ!$A$33:$A$776,$A77,СВЦЭМ!$B$33:$B$776,N$47)+'СЕТ СН'!$G$14+СВЦЭМ!$D$10+'СЕТ СН'!$G$5-'СЕТ СН'!$G$24</f>
        <v>3235.0850827599998</v>
      </c>
      <c r="O77" s="36">
        <f>SUMIFS(СВЦЭМ!$D$33:$D$776,СВЦЭМ!$A$33:$A$776,$A77,СВЦЭМ!$B$33:$B$776,O$47)+'СЕТ СН'!$G$14+СВЦЭМ!$D$10+'СЕТ СН'!$G$5-'СЕТ СН'!$G$24</f>
        <v>3239.2671603899998</v>
      </c>
      <c r="P77" s="36">
        <f>SUMIFS(СВЦЭМ!$D$33:$D$776,СВЦЭМ!$A$33:$A$776,$A77,СВЦЭМ!$B$33:$B$776,P$47)+'СЕТ СН'!$G$14+СВЦЭМ!$D$10+'СЕТ СН'!$G$5-'СЕТ СН'!$G$24</f>
        <v>3236.0615610200002</v>
      </c>
      <c r="Q77" s="36">
        <f>SUMIFS(СВЦЭМ!$D$33:$D$776,СВЦЭМ!$A$33:$A$776,$A77,СВЦЭМ!$B$33:$B$776,Q$47)+'СЕТ СН'!$G$14+СВЦЭМ!$D$10+'СЕТ СН'!$G$5-'СЕТ СН'!$G$24</f>
        <v>3240.7224171500002</v>
      </c>
      <c r="R77" s="36">
        <f>SUMIFS(СВЦЭМ!$D$33:$D$776,СВЦЭМ!$A$33:$A$776,$A77,СВЦЭМ!$B$33:$B$776,R$47)+'СЕТ СН'!$G$14+СВЦЭМ!$D$10+'СЕТ СН'!$G$5-'СЕТ СН'!$G$24</f>
        <v>3242.7806926100002</v>
      </c>
      <c r="S77" s="36">
        <f>SUMIFS(СВЦЭМ!$D$33:$D$776,СВЦЭМ!$A$33:$A$776,$A77,СВЦЭМ!$B$33:$B$776,S$47)+'СЕТ СН'!$G$14+СВЦЭМ!$D$10+'СЕТ СН'!$G$5-'СЕТ СН'!$G$24</f>
        <v>3244.7122993799999</v>
      </c>
      <c r="T77" s="36">
        <f>SUMIFS(СВЦЭМ!$D$33:$D$776,СВЦЭМ!$A$33:$A$776,$A77,СВЦЭМ!$B$33:$B$776,T$47)+'СЕТ СН'!$G$14+СВЦЭМ!$D$10+'СЕТ СН'!$G$5-'СЕТ СН'!$G$24</f>
        <v>3244.0888064000001</v>
      </c>
      <c r="U77" s="36">
        <f>SUMIFS(СВЦЭМ!$D$33:$D$776,СВЦЭМ!$A$33:$A$776,$A77,СВЦЭМ!$B$33:$B$776,U$47)+'СЕТ СН'!$G$14+СВЦЭМ!$D$10+'СЕТ СН'!$G$5-'СЕТ СН'!$G$24</f>
        <v>3238.8137456899999</v>
      </c>
      <c r="V77" s="36">
        <f>SUMIFS(СВЦЭМ!$D$33:$D$776,СВЦЭМ!$A$33:$A$776,$A77,СВЦЭМ!$B$33:$B$776,V$47)+'СЕТ СН'!$G$14+СВЦЭМ!$D$10+'СЕТ СН'!$G$5-'СЕТ СН'!$G$24</f>
        <v>3232.2600474999999</v>
      </c>
      <c r="W77" s="36">
        <f>SUMIFS(СВЦЭМ!$D$33:$D$776,СВЦЭМ!$A$33:$A$776,$A77,СВЦЭМ!$B$33:$B$776,W$47)+'СЕТ СН'!$G$14+СВЦЭМ!$D$10+'СЕТ СН'!$G$5-'СЕТ СН'!$G$24</f>
        <v>3206.11358952</v>
      </c>
      <c r="X77" s="36">
        <f>SUMIFS(СВЦЭМ!$D$33:$D$776,СВЦЭМ!$A$33:$A$776,$A77,СВЦЭМ!$B$33:$B$776,X$47)+'СЕТ СН'!$G$14+СВЦЭМ!$D$10+'СЕТ СН'!$G$5-'СЕТ СН'!$G$24</f>
        <v>3249.9768771399999</v>
      </c>
      <c r="Y77" s="36">
        <f>SUMIFS(СВЦЭМ!$D$33:$D$776,СВЦЭМ!$A$33:$A$776,$A77,СВЦЭМ!$B$33:$B$776,Y$47)+'СЕТ СН'!$G$14+СВЦЭМ!$D$10+'СЕТ СН'!$G$5-'СЕТ СН'!$G$24</f>
        <v>3344.9899895799999</v>
      </c>
    </row>
    <row r="78" spans="1:26" ht="15.75" hidden="1" x14ac:dyDescent="0.2">
      <c r="A78" s="35">
        <f t="shared" si="1"/>
        <v>44013</v>
      </c>
      <c r="B78" s="36">
        <f>SUMIFS(СВЦЭМ!$D$33:$D$776,СВЦЭМ!$A$33:$A$776,$A78,СВЦЭМ!$B$33:$B$776,B$47)+'СЕТ СН'!$G$14+СВЦЭМ!$D$10+'СЕТ СН'!$G$5-'СЕТ СН'!$G$24</f>
        <v>2592.4900080500001</v>
      </c>
      <c r="C78" s="36">
        <f>SUMIFS(СВЦЭМ!$D$33:$D$776,СВЦЭМ!$A$33:$A$776,$A78,СВЦЭМ!$B$33:$B$776,C$47)+'СЕТ СН'!$G$14+СВЦЭМ!$D$10+'СЕТ СН'!$G$5-'СЕТ СН'!$G$24</f>
        <v>2592.4900080500001</v>
      </c>
      <c r="D78" s="36">
        <f>SUMIFS(СВЦЭМ!$D$33:$D$776,СВЦЭМ!$A$33:$A$776,$A78,СВЦЭМ!$B$33:$B$776,D$47)+'СЕТ СН'!$G$14+СВЦЭМ!$D$10+'СЕТ СН'!$G$5-'СЕТ СН'!$G$24</f>
        <v>2592.4900080500001</v>
      </c>
      <c r="E78" s="36">
        <f>SUMIFS(СВЦЭМ!$D$33:$D$776,СВЦЭМ!$A$33:$A$776,$A78,СВЦЭМ!$B$33:$B$776,E$47)+'СЕТ СН'!$G$14+СВЦЭМ!$D$10+'СЕТ СН'!$G$5-'СЕТ СН'!$G$24</f>
        <v>2592.4900080500001</v>
      </c>
      <c r="F78" s="36">
        <f>SUMIFS(СВЦЭМ!$D$33:$D$776,СВЦЭМ!$A$33:$A$776,$A78,СВЦЭМ!$B$33:$B$776,F$47)+'СЕТ СН'!$G$14+СВЦЭМ!$D$10+'СЕТ СН'!$G$5-'СЕТ СН'!$G$24</f>
        <v>2592.4900080500001</v>
      </c>
      <c r="G78" s="36">
        <f>SUMIFS(СВЦЭМ!$D$33:$D$776,СВЦЭМ!$A$33:$A$776,$A78,СВЦЭМ!$B$33:$B$776,G$47)+'СЕТ СН'!$G$14+СВЦЭМ!$D$10+'СЕТ СН'!$G$5-'СЕТ СН'!$G$24</f>
        <v>2592.4900080500001</v>
      </c>
      <c r="H78" s="36">
        <f>SUMIFS(СВЦЭМ!$D$33:$D$776,СВЦЭМ!$A$33:$A$776,$A78,СВЦЭМ!$B$33:$B$776,H$47)+'СЕТ СН'!$G$14+СВЦЭМ!$D$10+'СЕТ СН'!$G$5-'СЕТ СН'!$G$24</f>
        <v>2592.4900080500001</v>
      </c>
      <c r="I78" s="36">
        <f>SUMIFS(СВЦЭМ!$D$33:$D$776,СВЦЭМ!$A$33:$A$776,$A78,СВЦЭМ!$B$33:$B$776,I$47)+'СЕТ СН'!$G$14+СВЦЭМ!$D$10+'СЕТ СН'!$G$5-'СЕТ СН'!$G$24</f>
        <v>2592.4900080500001</v>
      </c>
      <c r="J78" s="36">
        <f>SUMIFS(СВЦЭМ!$D$33:$D$776,СВЦЭМ!$A$33:$A$776,$A78,СВЦЭМ!$B$33:$B$776,J$47)+'СЕТ СН'!$G$14+СВЦЭМ!$D$10+'СЕТ СН'!$G$5-'СЕТ СН'!$G$24</f>
        <v>2592.4900080500001</v>
      </c>
      <c r="K78" s="36">
        <f>SUMIFS(СВЦЭМ!$D$33:$D$776,СВЦЭМ!$A$33:$A$776,$A78,СВЦЭМ!$B$33:$B$776,K$47)+'СЕТ СН'!$G$14+СВЦЭМ!$D$10+'СЕТ СН'!$G$5-'СЕТ СН'!$G$24</f>
        <v>2592.4900080500001</v>
      </c>
      <c r="L78" s="36">
        <f>SUMIFS(СВЦЭМ!$D$33:$D$776,СВЦЭМ!$A$33:$A$776,$A78,СВЦЭМ!$B$33:$B$776,L$47)+'СЕТ СН'!$G$14+СВЦЭМ!$D$10+'СЕТ СН'!$G$5-'СЕТ СН'!$G$24</f>
        <v>2592.4900080500001</v>
      </c>
      <c r="M78" s="36">
        <f>SUMIFS(СВЦЭМ!$D$33:$D$776,СВЦЭМ!$A$33:$A$776,$A78,СВЦЭМ!$B$33:$B$776,M$47)+'СЕТ СН'!$G$14+СВЦЭМ!$D$10+'СЕТ СН'!$G$5-'СЕТ СН'!$G$24</f>
        <v>2592.4900080500001</v>
      </c>
      <c r="N78" s="36">
        <f>SUMIFS(СВЦЭМ!$D$33:$D$776,СВЦЭМ!$A$33:$A$776,$A78,СВЦЭМ!$B$33:$B$776,N$47)+'СЕТ СН'!$G$14+СВЦЭМ!$D$10+'СЕТ СН'!$G$5-'СЕТ СН'!$G$24</f>
        <v>2592.4900080500001</v>
      </c>
      <c r="O78" s="36">
        <f>SUMIFS(СВЦЭМ!$D$33:$D$776,СВЦЭМ!$A$33:$A$776,$A78,СВЦЭМ!$B$33:$B$776,O$47)+'СЕТ СН'!$G$14+СВЦЭМ!$D$10+'СЕТ СН'!$G$5-'СЕТ СН'!$G$24</f>
        <v>2592.4900080500001</v>
      </c>
      <c r="P78" s="36">
        <f>SUMIFS(СВЦЭМ!$D$33:$D$776,СВЦЭМ!$A$33:$A$776,$A78,СВЦЭМ!$B$33:$B$776,P$47)+'СЕТ СН'!$G$14+СВЦЭМ!$D$10+'СЕТ СН'!$G$5-'СЕТ СН'!$G$24</f>
        <v>2592.4900080500001</v>
      </c>
      <c r="Q78" s="36">
        <f>SUMIFS(СВЦЭМ!$D$33:$D$776,СВЦЭМ!$A$33:$A$776,$A78,СВЦЭМ!$B$33:$B$776,Q$47)+'СЕТ СН'!$G$14+СВЦЭМ!$D$10+'СЕТ СН'!$G$5-'СЕТ СН'!$G$24</f>
        <v>2592.4900080500001</v>
      </c>
      <c r="R78" s="36">
        <f>SUMIFS(СВЦЭМ!$D$33:$D$776,СВЦЭМ!$A$33:$A$776,$A78,СВЦЭМ!$B$33:$B$776,R$47)+'СЕТ СН'!$G$14+СВЦЭМ!$D$10+'СЕТ СН'!$G$5-'СЕТ СН'!$G$24</f>
        <v>2592.4900080500001</v>
      </c>
      <c r="S78" s="36">
        <f>SUMIFS(СВЦЭМ!$D$33:$D$776,СВЦЭМ!$A$33:$A$776,$A78,СВЦЭМ!$B$33:$B$776,S$47)+'СЕТ СН'!$G$14+СВЦЭМ!$D$10+'СЕТ СН'!$G$5-'СЕТ СН'!$G$24</f>
        <v>2592.4900080500001</v>
      </c>
      <c r="T78" s="36">
        <f>SUMIFS(СВЦЭМ!$D$33:$D$776,СВЦЭМ!$A$33:$A$776,$A78,СВЦЭМ!$B$33:$B$776,T$47)+'СЕТ СН'!$G$14+СВЦЭМ!$D$10+'СЕТ СН'!$G$5-'СЕТ СН'!$G$24</f>
        <v>2592.4900080500001</v>
      </c>
      <c r="U78" s="36">
        <f>SUMIFS(СВЦЭМ!$D$33:$D$776,СВЦЭМ!$A$33:$A$776,$A78,СВЦЭМ!$B$33:$B$776,U$47)+'СЕТ СН'!$G$14+СВЦЭМ!$D$10+'СЕТ СН'!$G$5-'СЕТ СН'!$G$24</f>
        <v>2592.4900080500001</v>
      </c>
      <c r="V78" s="36">
        <f>SUMIFS(СВЦЭМ!$D$33:$D$776,СВЦЭМ!$A$33:$A$776,$A78,СВЦЭМ!$B$33:$B$776,V$47)+'СЕТ СН'!$G$14+СВЦЭМ!$D$10+'СЕТ СН'!$G$5-'СЕТ СН'!$G$24</f>
        <v>2592.4900080500001</v>
      </c>
      <c r="W78" s="36">
        <f>SUMIFS(СВЦЭМ!$D$33:$D$776,СВЦЭМ!$A$33:$A$776,$A78,СВЦЭМ!$B$33:$B$776,W$47)+'СЕТ СН'!$G$14+СВЦЭМ!$D$10+'СЕТ СН'!$G$5-'СЕТ СН'!$G$24</f>
        <v>2592.4900080500001</v>
      </c>
      <c r="X78" s="36">
        <f>SUMIFS(СВЦЭМ!$D$33:$D$776,СВЦЭМ!$A$33:$A$776,$A78,СВЦЭМ!$B$33:$B$776,X$47)+'СЕТ СН'!$G$14+СВЦЭМ!$D$10+'СЕТ СН'!$G$5-'СЕТ СН'!$G$24</f>
        <v>2592.4900080500001</v>
      </c>
      <c r="Y78" s="36">
        <f>SUMIFS(СВЦЭМ!$D$33:$D$776,СВЦЭМ!$A$33:$A$776,$A78,СВЦЭМ!$B$33:$B$776,Y$47)+'СЕТ СН'!$G$14+СВЦЭМ!$D$10+'СЕТ СН'!$G$5-'СЕТ СН'!$G$24</f>
        <v>2592.4900080500001</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6" t="s">
        <v>7</v>
      </c>
      <c r="B81" s="130" t="s">
        <v>72</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7" ht="12.75" customHeight="1" x14ac:dyDescent="0.2">
      <c r="A82" s="137"/>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7" ht="12.75" customHeight="1" x14ac:dyDescent="0.2">
      <c r="A83" s="138"/>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01.06.2020</v>
      </c>
      <c r="B84" s="36">
        <f>SUMIFS(СВЦЭМ!$D$33:$D$776,СВЦЭМ!$A$33:$A$776,$A84,СВЦЭМ!$B$33:$B$776,B$83)+'СЕТ СН'!$H$14+СВЦЭМ!$D$10+'СЕТ СН'!$H$5-'СЕТ СН'!$H$24</f>
        <v>3380.8199832</v>
      </c>
      <c r="C84" s="36">
        <f>SUMIFS(СВЦЭМ!$D$33:$D$776,СВЦЭМ!$A$33:$A$776,$A84,СВЦЭМ!$B$33:$B$776,C$83)+'СЕТ СН'!$H$14+СВЦЭМ!$D$10+'СЕТ СН'!$H$5-'СЕТ СН'!$H$24</f>
        <v>3391.8420854400001</v>
      </c>
      <c r="D84" s="36">
        <f>SUMIFS(СВЦЭМ!$D$33:$D$776,СВЦЭМ!$A$33:$A$776,$A84,СВЦЭМ!$B$33:$B$776,D$83)+'СЕТ СН'!$H$14+СВЦЭМ!$D$10+'СЕТ СН'!$H$5-'СЕТ СН'!$H$24</f>
        <v>3407.9911995299999</v>
      </c>
      <c r="E84" s="36">
        <f>SUMIFS(СВЦЭМ!$D$33:$D$776,СВЦЭМ!$A$33:$A$776,$A84,СВЦЭМ!$B$33:$B$776,E$83)+'СЕТ СН'!$H$14+СВЦЭМ!$D$10+'СЕТ СН'!$H$5-'СЕТ СН'!$H$24</f>
        <v>3415.6555708999999</v>
      </c>
      <c r="F84" s="36">
        <f>SUMIFS(СВЦЭМ!$D$33:$D$776,СВЦЭМ!$A$33:$A$776,$A84,СВЦЭМ!$B$33:$B$776,F$83)+'СЕТ СН'!$H$14+СВЦЭМ!$D$10+'СЕТ СН'!$H$5-'СЕТ СН'!$H$24</f>
        <v>3415.7217799099999</v>
      </c>
      <c r="G84" s="36">
        <f>SUMIFS(СВЦЭМ!$D$33:$D$776,СВЦЭМ!$A$33:$A$776,$A84,СВЦЭМ!$B$33:$B$776,G$83)+'СЕТ СН'!$H$14+СВЦЭМ!$D$10+'СЕТ СН'!$H$5-'СЕТ СН'!$H$24</f>
        <v>3412.2732409499999</v>
      </c>
      <c r="H84" s="36">
        <f>SUMIFS(СВЦЭМ!$D$33:$D$776,СВЦЭМ!$A$33:$A$776,$A84,СВЦЭМ!$B$33:$B$776,H$83)+'СЕТ СН'!$H$14+СВЦЭМ!$D$10+'СЕТ СН'!$H$5-'СЕТ СН'!$H$24</f>
        <v>3397.33409661</v>
      </c>
      <c r="I84" s="36">
        <f>SUMIFS(СВЦЭМ!$D$33:$D$776,СВЦЭМ!$A$33:$A$776,$A84,СВЦЭМ!$B$33:$B$776,I$83)+'СЕТ СН'!$H$14+СВЦЭМ!$D$10+'СЕТ СН'!$H$5-'СЕТ СН'!$H$24</f>
        <v>3387.5634099500003</v>
      </c>
      <c r="J84" s="36">
        <f>SUMIFS(СВЦЭМ!$D$33:$D$776,СВЦЭМ!$A$33:$A$776,$A84,СВЦЭМ!$B$33:$B$776,J$83)+'СЕТ СН'!$H$14+СВЦЭМ!$D$10+'СЕТ СН'!$H$5-'СЕТ СН'!$H$24</f>
        <v>3354.55368993</v>
      </c>
      <c r="K84" s="36">
        <f>SUMIFS(СВЦЭМ!$D$33:$D$776,СВЦЭМ!$A$33:$A$776,$A84,СВЦЭМ!$B$33:$B$776,K$83)+'СЕТ СН'!$H$14+СВЦЭМ!$D$10+'СЕТ СН'!$H$5-'СЕТ СН'!$H$24</f>
        <v>3298.1708384100002</v>
      </c>
      <c r="L84" s="36">
        <f>SUMIFS(СВЦЭМ!$D$33:$D$776,СВЦЭМ!$A$33:$A$776,$A84,СВЦЭМ!$B$33:$B$776,L$83)+'СЕТ СН'!$H$14+СВЦЭМ!$D$10+'СЕТ СН'!$H$5-'СЕТ СН'!$H$24</f>
        <v>3321.28188292</v>
      </c>
      <c r="M84" s="36">
        <f>SUMIFS(СВЦЭМ!$D$33:$D$776,СВЦЭМ!$A$33:$A$776,$A84,СВЦЭМ!$B$33:$B$776,M$83)+'СЕТ СН'!$H$14+СВЦЭМ!$D$10+'СЕТ СН'!$H$5-'СЕТ СН'!$H$24</f>
        <v>3337.5004169100002</v>
      </c>
      <c r="N84" s="36">
        <f>SUMIFS(СВЦЭМ!$D$33:$D$776,СВЦЭМ!$A$33:$A$776,$A84,СВЦЭМ!$B$33:$B$776,N$83)+'СЕТ СН'!$H$14+СВЦЭМ!$D$10+'СЕТ СН'!$H$5-'СЕТ СН'!$H$24</f>
        <v>3332.8855068500002</v>
      </c>
      <c r="O84" s="36">
        <f>SUMIFS(СВЦЭМ!$D$33:$D$776,СВЦЭМ!$A$33:$A$776,$A84,СВЦЭМ!$B$33:$B$776,O$83)+'СЕТ СН'!$H$14+СВЦЭМ!$D$10+'СЕТ СН'!$H$5-'СЕТ СН'!$H$24</f>
        <v>3321.19387641</v>
      </c>
      <c r="P84" s="36">
        <f>SUMIFS(СВЦЭМ!$D$33:$D$776,СВЦЭМ!$A$33:$A$776,$A84,СВЦЭМ!$B$33:$B$776,P$83)+'СЕТ СН'!$H$14+СВЦЭМ!$D$10+'СЕТ СН'!$H$5-'СЕТ СН'!$H$24</f>
        <v>3314.7554639700002</v>
      </c>
      <c r="Q84" s="36">
        <f>SUMIFS(СВЦЭМ!$D$33:$D$776,СВЦЭМ!$A$33:$A$776,$A84,СВЦЭМ!$B$33:$B$776,Q$83)+'СЕТ СН'!$H$14+СВЦЭМ!$D$10+'СЕТ СН'!$H$5-'СЕТ СН'!$H$24</f>
        <v>3318.21648985</v>
      </c>
      <c r="R84" s="36">
        <f>SUMIFS(СВЦЭМ!$D$33:$D$776,СВЦЭМ!$A$33:$A$776,$A84,СВЦЭМ!$B$33:$B$776,R$83)+'СЕТ СН'!$H$14+СВЦЭМ!$D$10+'СЕТ СН'!$H$5-'СЕТ СН'!$H$24</f>
        <v>3312.70461325</v>
      </c>
      <c r="S84" s="36">
        <f>SUMIFS(СВЦЭМ!$D$33:$D$776,СВЦЭМ!$A$33:$A$776,$A84,СВЦЭМ!$B$33:$B$776,S$83)+'СЕТ СН'!$H$14+СВЦЭМ!$D$10+'СЕТ СН'!$H$5-'СЕТ СН'!$H$24</f>
        <v>3315.6926206100002</v>
      </c>
      <c r="T84" s="36">
        <f>SUMIFS(СВЦЭМ!$D$33:$D$776,СВЦЭМ!$A$33:$A$776,$A84,СВЦЭМ!$B$33:$B$776,T$83)+'СЕТ СН'!$H$14+СВЦЭМ!$D$10+'СЕТ СН'!$H$5-'СЕТ СН'!$H$24</f>
        <v>3324.0305705199999</v>
      </c>
      <c r="U84" s="36">
        <f>SUMIFS(СВЦЭМ!$D$33:$D$776,СВЦЭМ!$A$33:$A$776,$A84,СВЦЭМ!$B$33:$B$776,U$83)+'СЕТ СН'!$H$14+СВЦЭМ!$D$10+'СЕТ СН'!$H$5-'СЕТ СН'!$H$24</f>
        <v>3302.2289749400002</v>
      </c>
      <c r="V84" s="36">
        <f>SUMIFS(СВЦЭМ!$D$33:$D$776,СВЦЭМ!$A$33:$A$776,$A84,СВЦЭМ!$B$33:$B$776,V$83)+'СЕТ СН'!$H$14+СВЦЭМ!$D$10+'СЕТ СН'!$H$5-'СЕТ СН'!$H$24</f>
        <v>3315.2974045800001</v>
      </c>
      <c r="W84" s="36">
        <f>SUMIFS(СВЦЭМ!$D$33:$D$776,СВЦЭМ!$A$33:$A$776,$A84,СВЦЭМ!$B$33:$B$776,W$83)+'СЕТ СН'!$H$14+СВЦЭМ!$D$10+'СЕТ СН'!$H$5-'СЕТ СН'!$H$24</f>
        <v>3336.3636971300002</v>
      </c>
      <c r="X84" s="36">
        <f>SUMIFS(СВЦЭМ!$D$33:$D$776,СВЦЭМ!$A$33:$A$776,$A84,СВЦЭМ!$B$33:$B$776,X$83)+'СЕТ СН'!$H$14+СВЦЭМ!$D$10+'СЕТ СН'!$H$5-'СЕТ СН'!$H$24</f>
        <v>3311.4197111399999</v>
      </c>
      <c r="Y84" s="36">
        <f>SUMIFS(СВЦЭМ!$D$33:$D$776,СВЦЭМ!$A$33:$A$776,$A84,СВЦЭМ!$B$33:$B$776,Y$83)+'СЕТ СН'!$H$14+СВЦЭМ!$D$10+'СЕТ СН'!$H$5-'СЕТ СН'!$H$24</f>
        <v>3339.2235279199999</v>
      </c>
      <c r="AA84" s="45"/>
    </row>
    <row r="85" spans="1:27" ht="15.75" x14ac:dyDescent="0.2">
      <c r="A85" s="35">
        <f>A84+1</f>
        <v>43984</v>
      </c>
      <c r="B85" s="36">
        <f>SUMIFS(СВЦЭМ!$D$33:$D$776,СВЦЭМ!$A$33:$A$776,$A85,СВЦЭМ!$B$33:$B$776,B$83)+'СЕТ СН'!$H$14+СВЦЭМ!$D$10+'СЕТ СН'!$H$5-'СЕТ СН'!$H$24</f>
        <v>3359.06443812</v>
      </c>
      <c r="C85" s="36">
        <f>SUMIFS(СВЦЭМ!$D$33:$D$776,СВЦЭМ!$A$33:$A$776,$A85,СВЦЭМ!$B$33:$B$776,C$83)+'СЕТ СН'!$H$14+СВЦЭМ!$D$10+'СЕТ СН'!$H$5-'СЕТ СН'!$H$24</f>
        <v>3401.3966136500003</v>
      </c>
      <c r="D85" s="36">
        <f>SUMIFS(СВЦЭМ!$D$33:$D$776,СВЦЭМ!$A$33:$A$776,$A85,СВЦЭМ!$B$33:$B$776,D$83)+'СЕТ СН'!$H$14+СВЦЭМ!$D$10+'СЕТ СН'!$H$5-'СЕТ СН'!$H$24</f>
        <v>3427.85057022</v>
      </c>
      <c r="E85" s="36">
        <f>SUMIFS(СВЦЭМ!$D$33:$D$776,СВЦЭМ!$A$33:$A$776,$A85,СВЦЭМ!$B$33:$B$776,E$83)+'СЕТ СН'!$H$14+СВЦЭМ!$D$10+'СЕТ СН'!$H$5-'СЕТ СН'!$H$24</f>
        <v>3435.7611804799999</v>
      </c>
      <c r="F85" s="36">
        <f>SUMIFS(СВЦЭМ!$D$33:$D$776,СВЦЭМ!$A$33:$A$776,$A85,СВЦЭМ!$B$33:$B$776,F$83)+'СЕТ СН'!$H$14+СВЦЭМ!$D$10+'СЕТ СН'!$H$5-'СЕТ СН'!$H$24</f>
        <v>3439.0730168499999</v>
      </c>
      <c r="G85" s="36">
        <f>SUMIFS(СВЦЭМ!$D$33:$D$776,СВЦЭМ!$A$33:$A$776,$A85,СВЦЭМ!$B$33:$B$776,G$83)+'СЕТ СН'!$H$14+СВЦЭМ!$D$10+'СЕТ СН'!$H$5-'СЕТ СН'!$H$24</f>
        <v>3434.63029671</v>
      </c>
      <c r="H85" s="36">
        <f>SUMIFS(СВЦЭМ!$D$33:$D$776,СВЦЭМ!$A$33:$A$776,$A85,СВЦЭМ!$B$33:$B$776,H$83)+'СЕТ СН'!$H$14+СВЦЭМ!$D$10+'СЕТ СН'!$H$5-'СЕТ СН'!$H$24</f>
        <v>3394.77885715</v>
      </c>
      <c r="I85" s="36">
        <f>SUMIFS(СВЦЭМ!$D$33:$D$776,СВЦЭМ!$A$33:$A$776,$A85,СВЦЭМ!$B$33:$B$776,I$83)+'СЕТ СН'!$H$14+СВЦЭМ!$D$10+'СЕТ СН'!$H$5-'СЕТ СН'!$H$24</f>
        <v>3349.6883101799999</v>
      </c>
      <c r="J85" s="36">
        <f>SUMIFS(СВЦЭМ!$D$33:$D$776,СВЦЭМ!$A$33:$A$776,$A85,СВЦЭМ!$B$33:$B$776,J$83)+'СЕТ СН'!$H$14+СВЦЭМ!$D$10+'СЕТ СН'!$H$5-'СЕТ СН'!$H$24</f>
        <v>3368.8674490499998</v>
      </c>
      <c r="K85" s="36">
        <f>SUMIFS(СВЦЭМ!$D$33:$D$776,СВЦЭМ!$A$33:$A$776,$A85,СВЦЭМ!$B$33:$B$776,K$83)+'СЕТ СН'!$H$14+СВЦЭМ!$D$10+'СЕТ СН'!$H$5-'СЕТ СН'!$H$24</f>
        <v>3365.19805559</v>
      </c>
      <c r="L85" s="36">
        <f>SUMIFS(СВЦЭМ!$D$33:$D$776,СВЦЭМ!$A$33:$A$776,$A85,СВЦЭМ!$B$33:$B$776,L$83)+'СЕТ СН'!$H$14+СВЦЭМ!$D$10+'СЕТ СН'!$H$5-'СЕТ СН'!$H$24</f>
        <v>3354.9695802800002</v>
      </c>
      <c r="M85" s="36">
        <f>SUMIFS(СВЦЭМ!$D$33:$D$776,СВЦЭМ!$A$33:$A$776,$A85,СВЦЭМ!$B$33:$B$776,M$83)+'СЕТ СН'!$H$14+СВЦЭМ!$D$10+'СЕТ СН'!$H$5-'СЕТ СН'!$H$24</f>
        <v>3333.75187185</v>
      </c>
      <c r="N85" s="36">
        <f>SUMIFS(СВЦЭМ!$D$33:$D$776,СВЦЭМ!$A$33:$A$776,$A85,СВЦЭМ!$B$33:$B$776,N$83)+'СЕТ СН'!$H$14+СВЦЭМ!$D$10+'СЕТ СН'!$H$5-'СЕТ СН'!$H$24</f>
        <v>3328.3631113700003</v>
      </c>
      <c r="O85" s="36">
        <f>SUMIFS(СВЦЭМ!$D$33:$D$776,СВЦЭМ!$A$33:$A$776,$A85,СВЦЭМ!$B$33:$B$776,O$83)+'СЕТ СН'!$H$14+СВЦЭМ!$D$10+'СЕТ СН'!$H$5-'СЕТ СН'!$H$24</f>
        <v>3329.3919144500001</v>
      </c>
      <c r="P85" s="36">
        <f>SUMIFS(СВЦЭМ!$D$33:$D$776,СВЦЭМ!$A$33:$A$776,$A85,СВЦЭМ!$B$33:$B$776,P$83)+'СЕТ СН'!$H$14+СВЦЭМ!$D$10+'СЕТ СН'!$H$5-'СЕТ СН'!$H$24</f>
        <v>3342.0311321999998</v>
      </c>
      <c r="Q85" s="36">
        <f>SUMIFS(СВЦЭМ!$D$33:$D$776,СВЦЭМ!$A$33:$A$776,$A85,СВЦЭМ!$B$33:$B$776,Q$83)+'СЕТ СН'!$H$14+СВЦЭМ!$D$10+'СЕТ СН'!$H$5-'СЕТ СН'!$H$24</f>
        <v>3338.6944990100001</v>
      </c>
      <c r="R85" s="36">
        <f>SUMIFS(СВЦЭМ!$D$33:$D$776,СВЦЭМ!$A$33:$A$776,$A85,СВЦЭМ!$B$33:$B$776,R$83)+'СЕТ СН'!$H$14+СВЦЭМ!$D$10+'СЕТ СН'!$H$5-'СЕТ СН'!$H$24</f>
        <v>3329.84691582</v>
      </c>
      <c r="S85" s="36">
        <f>SUMIFS(СВЦЭМ!$D$33:$D$776,СВЦЭМ!$A$33:$A$776,$A85,СВЦЭМ!$B$33:$B$776,S$83)+'СЕТ СН'!$H$14+СВЦЭМ!$D$10+'СЕТ СН'!$H$5-'СЕТ СН'!$H$24</f>
        <v>3340.06335162</v>
      </c>
      <c r="T85" s="36">
        <f>SUMIFS(СВЦЭМ!$D$33:$D$776,СВЦЭМ!$A$33:$A$776,$A85,СВЦЭМ!$B$33:$B$776,T$83)+'СЕТ СН'!$H$14+СВЦЭМ!$D$10+'СЕТ СН'!$H$5-'СЕТ СН'!$H$24</f>
        <v>3350.8383752099999</v>
      </c>
      <c r="U85" s="36">
        <f>SUMIFS(СВЦЭМ!$D$33:$D$776,СВЦЭМ!$A$33:$A$776,$A85,СВЦЭМ!$B$33:$B$776,U$83)+'СЕТ СН'!$H$14+СВЦЭМ!$D$10+'СЕТ СН'!$H$5-'СЕТ СН'!$H$24</f>
        <v>3336.8488463600002</v>
      </c>
      <c r="V85" s="36">
        <f>SUMIFS(СВЦЭМ!$D$33:$D$776,СВЦЭМ!$A$33:$A$776,$A85,СВЦЭМ!$B$33:$B$776,V$83)+'СЕТ СН'!$H$14+СВЦЭМ!$D$10+'СЕТ СН'!$H$5-'СЕТ СН'!$H$24</f>
        <v>3341.2998176999999</v>
      </c>
      <c r="W85" s="36">
        <f>SUMIFS(СВЦЭМ!$D$33:$D$776,СВЦЭМ!$A$33:$A$776,$A85,СВЦЭМ!$B$33:$B$776,W$83)+'СЕТ СН'!$H$14+СВЦЭМ!$D$10+'СЕТ СН'!$H$5-'СЕТ СН'!$H$24</f>
        <v>3336.5195984399998</v>
      </c>
      <c r="X85" s="36">
        <f>SUMIFS(СВЦЭМ!$D$33:$D$776,СВЦЭМ!$A$33:$A$776,$A85,СВЦЭМ!$B$33:$B$776,X$83)+'СЕТ СН'!$H$14+СВЦЭМ!$D$10+'СЕТ СН'!$H$5-'СЕТ СН'!$H$24</f>
        <v>3312.22043803</v>
      </c>
      <c r="Y85" s="36">
        <f>SUMIFS(СВЦЭМ!$D$33:$D$776,СВЦЭМ!$A$33:$A$776,$A85,СВЦЭМ!$B$33:$B$776,Y$83)+'СЕТ СН'!$H$14+СВЦЭМ!$D$10+'СЕТ СН'!$H$5-'СЕТ СН'!$H$24</f>
        <v>3310.82857573</v>
      </c>
    </row>
    <row r="86" spans="1:27" ht="15.75" x14ac:dyDescent="0.2">
      <c r="A86" s="35">
        <f t="shared" ref="A86:A114" si="2">A85+1</f>
        <v>43985</v>
      </c>
      <c r="B86" s="36">
        <f>SUMIFS(СВЦЭМ!$D$33:$D$776,СВЦЭМ!$A$33:$A$776,$A86,СВЦЭМ!$B$33:$B$776,B$83)+'СЕТ СН'!$H$14+СВЦЭМ!$D$10+'СЕТ СН'!$H$5-'СЕТ СН'!$H$24</f>
        <v>3417.1033990599999</v>
      </c>
      <c r="C86" s="36">
        <f>SUMIFS(СВЦЭМ!$D$33:$D$776,СВЦЭМ!$A$33:$A$776,$A86,СВЦЭМ!$B$33:$B$776,C$83)+'СЕТ СН'!$H$14+СВЦЭМ!$D$10+'СЕТ СН'!$H$5-'СЕТ СН'!$H$24</f>
        <v>3440.2446224400001</v>
      </c>
      <c r="D86" s="36">
        <f>SUMIFS(СВЦЭМ!$D$33:$D$776,СВЦЭМ!$A$33:$A$776,$A86,СВЦЭМ!$B$33:$B$776,D$83)+'СЕТ СН'!$H$14+СВЦЭМ!$D$10+'СЕТ СН'!$H$5-'СЕТ СН'!$H$24</f>
        <v>3443.5081076199999</v>
      </c>
      <c r="E86" s="36">
        <f>SUMIFS(СВЦЭМ!$D$33:$D$776,СВЦЭМ!$A$33:$A$776,$A86,СВЦЭМ!$B$33:$B$776,E$83)+'СЕТ СН'!$H$14+СВЦЭМ!$D$10+'СЕТ СН'!$H$5-'СЕТ СН'!$H$24</f>
        <v>3444.3672021900002</v>
      </c>
      <c r="F86" s="36">
        <f>SUMIFS(СВЦЭМ!$D$33:$D$776,СВЦЭМ!$A$33:$A$776,$A86,СВЦЭМ!$B$33:$B$776,F$83)+'СЕТ СН'!$H$14+СВЦЭМ!$D$10+'СЕТ СН'!$H$5-'СЕТ СН'!$H$24</f>
        <v>3440.87919728</v>
      </c>
      <c r="G86" s="36">
        <f>SUMIFS(СВЦЭМ!$D$33:$D$776,СВЦЭМ!$A$33:$A$776,$A86,СВЦЭМ!$B$33:$B$776,G$83)+'СЕТ СН'!$H$14+СВЦЭМ!$D$10+'СЕТ СН'!$H$5-'СЕТ СН'!$H$24</f>
        <v>3441.3507731</v>
      </c>
      <c r="H86" s="36">
        <f>SUMIFS(СВЦЭМ!$D$33:$D$776,СВЦЭМ!$A$33:$A$776,$A86,СВЦЭМ!$B$33:$B$776,H$83)+'СЕТ СН'!$H$14+СВЦЭМ!$D$10+'СЕТ СН'!$H$5-'СЕТ СН'!$H$24</f>
        <v>3441.33545895</v>
      </c>
      <c r="I86" s="36">
        <f>SUMIFS(СВЦЭМ!$D$33:$D$776,СВЦЭМ!$A$33:$A$776,$A86,СВЦЭМ!$B$33:$B$776,I$83)+'СЕТ СН'!$H$14+СВЦЭМ!$D$10+'СЕТ СН'!$H$5-'СЕТ СН'!$H$24</f>
        <v>3408.6953560699999</v>
      </c>
      <c r="J86" s="36">
        <f>SUMIFS(СВЦЭМ!$D$33:$D$776,СВЦЭМ!$A$33:$A$776,$A86,СВЦЭМ!$B$33:$B$776,J$83)+'СЕТ СН'!$H$14+СВЦЭМ!$D$10+'СЕТ СН'!$H$5-'СЕТ СН'!$H$24</f>
        <v>3419.8153649400001</v>
      </c>
      <c r="K86" s="36">
        <f>SUMIFS(СВЦЭМ!$D$33:$D$776,СВЦЭМ!$A$33:$A$776,$A86,СВЦЭМ!$B$33:$B$776,K$83)+'СЕТ СН'!$H$14+СВЦЭМ!$D$10+'СЕТ СН'!$H$5-'СЕТ СН'!$H$24</f>
        <v>3413.55587337</v>
      </c>
      <c r="L86" s="36">
        <f>SUMIFS(СВЦЭМ!$D$33:$D$776,СВЦЭМ!$A$33:$A$776,$A86,СВЦЭМ!$B$33:$B$776,L$83)+'СЕТ СН'!$H$14+СВЦЭМ!$D$10+'СЕТ СН'!$H$5-'СЕТ СН'!$H$24</f>
        <v>3370.34500854</v>
      </c>
      <c r="M86" s="36">
        <f>SUMIFS(СВЦЭМ!$D$33:$D$776,СВЦЭМ!$A$33:$A$776,$A86,СВЦЭМ!$B$33:$B$776,M$83)+'СЕТ СН'!$H$14+СВЦЭМ!$D$10+'СЕТ СН'!$H$5-'СЕТ СН'!$H$24</f>
        <v>3323.6228057600001</v>
      </c>
      <c r="N86" s="36">
        <f>SUMIFS(СВЦЭМ!$D$33:$D$776,СВЦЭМ!$A$33:$A$776,$A86,СВЦЭМ!$B$33:$B$776,N$83)+'СЕТ СН'!$H$14+СВЦЭМ!$D$10+'СЕТ СН'!$H$5-'СЕТ СН'!$H$24</f>
        <v>3309.2032642100003</v>
      </c>
      <c r="O86" s="36">
        <f>SUMIFS(СВЦЭМ!$D$33:$D$776,СВЦЭМ!$A$33:$A$776,$A86,СВЦЭМ!$B$33:$B$776,O$83)+'СЕТ СН'!$H$14+СВЦЭМ!$D$10+'СЕТ СН'!$H$5-'СЕТ СН'!$H$24</f>
        <v>3309.7295536900001</v>
      </c>
      <c r="P86" s="36">
        <f>SUMIFS(СВЦЭМ!$D$33:$D$776,СВЦЭМ!$A$33:$A$776,$A86,СВЦЭМ!$B$33:$B$776,P$83)+'СЕТ СН'!$H$14+СВЦЭМ!$D$10+'СЕТ СН'!$H$5-'СЕТ СН'!$H$24</f>
        <v>3315.32572871</v>
      </c>
      <c r="Q86" s="36">
        <f>SUMIFS(СВЦЭМ!$D$33:$D$776,СВЦЭМ!$A$33:$A$776,$A86,СВЦЭМ!$B$33:$B$776,Q$83)+'СЕТ СН'!$H$14+СВЦЭМ!$D$10+'СЕТ СН'!$H$5-'СЕТ СН'!$H$24</f>
        <v>3315.5933937999998</v>
      </c>
      <c r="R86" s="36">
        <f>SUMIFS(СВЦЭМ!$D$33:$D$776,СВЦЭМ!$A$33:$A$776,$A86,СВЦЭМ!$B$33:$B$776,R$83)+'СЕТ СН'!$H$14+СВЦЭМ!$D$10+'СЕТ СН'!$H$5-'СЕТ СН'!$H$24</f>
        <v>3311.0453963099999</v>
      </c>
      <c r="S86" s="36">
        <f>SUMIFS(СВЦЭМ!$D$33:$D$776,СВЦЭМ!$A$33:$A$776,$A86,СВЦЭМ!$B$33:$B$776,S$83)+'СЕТ СН'!$H$14+СВЦЭМ!$D$10+'СЕТ СН'!$H$5-'СЕТ СН'!$H$24</f>
        <v>3309.17322805</v>
      </c>
      <c r="T86" s="36">
        <f>SUMIFS(СВЦЭМ!$D$33:$D$776,СВЦЭМ!$A$33:$A$776,$A86,СВЦЭМ!$B$33:$B$776,T$83)+'СЕТ СН'!$H$14+СВЦЭМ!$D$10+'СЕТ СН'!$H$5-'СЕТ СН'!$H$24</f>
        <v>3334.6203494599999</v>
      </c>
      <c r="U86" s="36">
        <f>SUMIFS(СВЦЭМ!$D$33:$D$776,СВЦЭМ!$A$33:$A$776,$A86,СВЦЭМ!$B$33:$B$776,U$83)+'СЕТ СН'!$H$14+СВЦЭМ!$D$10+'СЕТ СН'!$H$5-'СЕТ СН'!$H$24</f>
        <v>3305.9473237299999</v>
      </c>
      <c r="V86" s="36">
        <f>SUMIFS(СВЦЭМ!$D$33:$D$776,СВЦЭМ!$A$33:$A$776,$A86,СВЦЭМ!$B$33:$B$776,V$83)+'СЕТ СН'!$H$14+СВЦЭМ!$D$10+'СЕТ СН'!$H$5-'СЕТ СН'!$H$24</f>
        <v>3258.6188020899999</v>
      </c>
      <c r="W86" s="36">
        <f>SUMIFS(СВЦЭМ!$D$33:$D$776,СВЦЭМ!$A$33:$A$776,$A86,СВЦЭМ!$B$33:$B$776,W$83)+'СЕТ СН'!$H$14+СВЦЭМ!$D$10+'СЕТ СН'!$H$5-'СЕТ СН'!$H$24</f>
        <v>3254.3066162</v>
      </c>
      <c r="X86" s="36">
        <f>SUMIFS(СВЦЭМ!$D$33:$D$776,СВЦЭМ!$A$33:$A$776,$A86,СВЦЭМ!$B$33:$B$776,X$83)+'СЕТ СН'!$H$14+СВЦЭМ!$D$10+'СЕТ СН'!$H$5-'СЕТ СН'!$H$24</f>
        <v>3301.5253027500003</v>
      </c>
      <c r="Y86" s="36">
        <f>SUMIFS(СВЦЭМ!$D$33:$D$776,СВЦЭМ!$A$33:$A$776,$A86,СВЦЭМ!$B$33:$B$776,Y$83)+'СЕТ СН'!$H$14+СВЦЭМ!$D$10+'СЕТ СН'!$H$5-'СЕТ СН'!$H$24</f>
        <v>3365.0222032699999</v>
      </c>
    </row>
    <row r="87" spans="1:27" ht="15.75" x14ac:dyDescent="0.2">
      <c r="A87" s="35">
        <f t="shared" si="2"/>
        <v>43986</v>
      </c>
      <c r="B87" s="36">
        <f>SUMIFS(СВЦЭМ!$D$33:$D$776,СВЦЭМ!$A$33:$A$776,$A87,СВЦЭМ!$B$33:$B$776,B$83)+'СЕТ СН'!$H$14+СВЦЭМ!$D$10+'СЕТ СН'!$H$5-'СЕТ СН'!$H$24</f>
        <v>3444.17139309</v>
      </c>
      <c r="C87" s="36">
        <f>SUMIFS(СВЦЭМ!$D$33:$D$776,СВЦЭМ!$A$33:$A$776,$A87,СВЦЭМ!$B$33:$B$776,C$83)+'СЕТ СН'!$H$14+СВЦЭМ!$D$10+'СЕТ СН'!$H$5-'СЕТ СН'!$H$24</f>
        <v>3461.1674953400002</v>
      </c>
      <c r="D87" s="36">
        <f>SUMIFS(СВЦЭМ!$D$33:$D$776,СВЦЭМ!$A$33:$A$776,$A87,СВЦЭМ!$B$33:$B$776,D$83)+'СЕТ СН'!$H$14+СВЦЭМ!$D$10+'СЕТ СН'!$H$5-'СЕТ СН'!$H$24</f>
        <v>3470.21013335</v>
      </c>
      <c r="E87" s="36">
        <f>SUMIFS(СВЦЭМ!$D$33:$D$776,СВЦЭМ!$A$33:$A$776,$A87,СВЦЭМ!$B$33:$B$776,E$83)+'СЕТ СН'!$H$14+СВЦЭМ!$D$10+'СЕТ СН'!$H$5-'СЕТ СН'!$H$24</f>
        <v>3478.1405586999999</v>
      </c>
      <c r="F87" s="36">
        <f>SUMIFS(СВЦЭМ!$D$33:$D$776,СВЦЭМ!$A$33:$A$776,$A87,СВЦЭМ!$B$33:$B$776,F$83)+'СЕТ СН'!$H$14+СВЦЭМ!$D$10+'СЕТ СН'!$H$5-'СЕТ СН'!$H$24</f>
        <v>3485.9227929799999</v>
      </c>
      <c r="G87" s="36">
        <f>SUMIFS(СВЦЭМ!$D$33:$D$776,СВЦЭМ!$A$33:$A$776,$A87,СВЦЭМ!$B$33:$B$776,G$83)+'СЕТ СН'!$H$14+СВЦЭМ!$D$10+'СЕТ СН'!$H$5-'СЕТ СН'!$H$24</f>
        <v>3487.0444193100002</v>
      </c>
      <c r="H87" s="36">
        <f>SUMIFS(СВЦЭМ!$D$33:$D$776,СВЦЭМ!$A$33:$A$776,$A87,СВЦЭМ!$B$33:$B$776,H$83)+'СЕТ СН'!$H$14+СВЦЭМ!$D$10+'СЕТ СН'!$H$5-'СЕТ СН'!$H$24</f>
        <v>3483.67216409</v>
      </c>
      <c r="I87" s="36">
        <f>SUMIFS(СВЦЭМ!$D$33:$D$776,СВЦЭМ!$A$33:$A$776,$A87,СВЦЭМ!$B$33:$B$776,I$83)+'СЕТ СН'!$H$14+СВЦЭМ!$D$10+'СЕТ СН'!$H$5-'СЕТ СН'!$H$24</f>
        <v>3443.1201692899999</v>
      </c>
      <c r="J87" s="36">
        <f>SUMIFS(СВЦЭМ!$D$33:$D$776,СВЦЭМ!$A$33:$A$776,$A87,СВЦЭМ!$B$33:$B$776,J$83)+'СЕТ СН'!$H$14+СВЦЭМ!$D$10+'СЕТ СН'!$H$5-'СЕТ СН'!$H$24</f>
        <v>3438.2200692199999</v>
      </c>
      <c r="K87" s="36">
        <f>SUMIFS(СВЦЭМ!$D$33:$D$776,СВЦЭМ!$A$33:$A$776,$A87,СВЦЭМ!$B$33:$B$776,K$83)+'СЕТ СН'!$H$14+СВЦЭМ!$D$10+'СЕТ СН'!$H$5-'СЕТ СН'!$H$24</f>
        <v>3411.3717196400003</v>
      </c>
      <c r="L87" s="36">
        <f>SUMIFS(СВЦЭМ!$D$33:$D$776,СВЦЭМ!$A$33:$A$776,$A87,СВЦЭМ!$B$33:$B$776,L$83)+'СЕТ СН'!$H$14+СВЦЭМ!$D$10+'СЕТ СН'!$H$5-'СЕТ СН'!$H$24</f>
        <v>3378.44209929</v>
      </c>
      <c r="M87" s="36">
        <f>SUMIFS(СВЦЭМ!$D$33:$D$776,СВЦЭМ!$A$33:$A$776,$A87,СВЦЭМ!$B$33:$B$776,M$83)+'СЕТ СН'!$H$14+СВЦЭМ!$D$10+'СЕТ СН'!$H$5-'СЕТ СН'!$H$24</f>
        <v>3348.4927902999998</v>
      </c>
      <c r="N87" s="36">
        <f>SUMIFS(СВЦЭМ!$D$33:$D$776,СВЦЭМ!$A$33:$A$776,$A87,СВЦЭМ!$B$33:$B$776,N$83)+'СЕТ СН'!$H$14+СВЦЭМ!$D$10+'СЕТ СН'!$H$5-'СЕТ СН'!$H$24</f>
        <v>3348.68261338</v>
      </c>
      <c r="O87" s="36">
        <f>SUMIFS(СВЦЭМ!$D$33:$D$776,СВЦЭМ!$A$33:$A$776,$A87,СВЦЭМ!$B$33:$B$776,O$83)+'СЕТ СН'!$H$14+СВЦЭМ!$D$10+'СЕТ СН'!$H$5-'СЕТ СН'!$H$24</f>
        <v>3353.3035581700001</v>
      </c>
      <c r="P87" s="36">
        <f>SUMIFS(СВЦЭМ!$D$33:$D$776,СВЦЭМ!$A$33:$A$776,$A87,СВЦЭМ!$B$33:$B$776,P$83)+'СЕТ СН'!$H$14+СВЦЭМ!$D$10+'СЕТ СН'!$H$5-'СЕТ СН'!$H$24</f>
        <v>3357.6200936099999</v>
      </c>
      <c r="Q87" s="36">
        <f>SUMIFS(СВЦЭМ!$D$33:$D$776,СВЦЭМ!$A$33:$A$776,$A87,СВЦЭМ!$B$33:$B$776,Q$83)+'СЕТ СН'!$H$14+СВЦЭМ!$D$10+'СЕТ СН'!$H$5-'СЕТ СН'!$H$24</f>
        <v>3350.3605682100001</v>
      </c>
      <c r="R87" s="36">
        <f>SUMIFS(СВЦЭМ!$D$33:$D$776,СВЦЭМ!$A$33:$A$776,$A87,СВЦЭМ!$B$33:$B$776,R$83)+'СЕТ СН'!$H$14+СВЦЭМ!$D$10+'СЕТ СН'!$H$5-'СЕТ СН'!$H$24</f>
        <v>3348.1732174799999</v>
      </c>
      <c r="S87" s="36">
        <f>SUMIFS(СВЦЭМ!$D$33:$D$776,СВЦЭМ!$A$33:$A$776,$A87,СВЦЭМ!$B$33:$B$776,S$83)+'СЕТ СН'!$H$14+СВЦЭМ!$D$10+'СЕТ СН'!$H$5-'СЕТ СН'!$H$24</f>
        <v>3350.9357221300002</v>
      </c>
      <c r="T87" s="36">
        <f>SUMIFS(СВЦЭМ!$D$33:$D$776,СВЦЭМ!$A$33:$A$776,$A87,СВЦЭМ!$B$33:$B$776,T$83)+'СЕТ СН'!$H$14+СВЦЭМ!$D$10+'СЕТ СН'!$H$5-'СЕТ СН'!$H$24</f>
        <v>3335.4951955900001</v>
      </c>
      <c r="U87" s="36">
        <f>SUMIFS(СВЦЭМ!$D$33:$D$776,СВЦЭМ!$A$33:$A$776,$A87,СВЦЭМ!$B$33:$B$776,U$83)+'СЕТ СН'!$H$14+СВЦЭМ!$D$10+'СЕТ СН'!$H$5-'СЕТ СН'!$H$24</f>
        <v>3294.2182750800002</v>
      </c>
      <c r="V87" s="36">
        <f>SUMIFS(СВЦЭМ!$D$33:$D$776,СВЦЭМ!$A$33:$A$776,$A87,СВЦЭМ!$B$33:$B$776,V$83)+'СЕТ СН'!$H$14+СВЦЭМ!$D$10+'СЕТ СН'!$H$5-'СЕТ СН'!$H$24</f>
        <v>3286.8385553600001</v>
      </c>
      <c r="W87" s="36">
        <f>SUMIFS(СВЦЭМ!$D$33:$D$776,СВЦЭМ!$A$33:$A$776,$A87,СВЦЭМ!$B$33:$B$776,W$83)+'СЕТ СН'!$H$14+СВЦЭМ!$D$10+'СЕТ СН'!$H$5-'СЕТ СН'!$H$24</f>
        <v>3280.2296582600002</v>
      </c>
      <c r="X87" s="36">
        <f>SUMIFS(СВЦЭМ!$D$33:$D$776,СВЦЭМ!$A$33:$A$776,$A87,СВЦЭМ!$B$33:$B$776,X$83)+'СЕТ СН'!$H$14+СВЦЭМ!$D$10+'СЕТ СН'!$H$5-'СЕТ СН'!$H$24</f>
        <v>3314.0886731599999</v>
      </c>
      <c r="Y87" s="36">
        <f>SUMIFS(СВЦЭМ!$D$33:$D$776,СВЦЭМ!$A$33:$A$776,$A87,СВЦЭМ!$B$33:$B$776,Y$83)+'СЕТ СН'!$H$14+СВЦЭМ!$D$10+'СЕТ СН'!$H$5-'СЕТ СН'!$H$24</f>
        <v>3374.7985568200002</v>
      </c>
    </row>
    <row r="88" spans="1:27" ht="15.75" x14ac:dyDescent="0.2">
      <c r="A88" s="35">
        <f t="shared" si="2"/>
        <v>43987</v>
      </c>
      <c r="B88" s="36">
        <f>SUMIFS(СВЦЭМ!$D$33:$D$776,СВЦЭМ!$A$33:$A$776,$A88,СВЦЭМ!$B$33:$B$776,B$83)+'СЕТ СН'!$H$14+СВЦЭМ!$D$10+'СЕТ СН'!$H$5-'СЕТ СН'!$H$24</f>
        <v>3481.60738558</v>
      </c>
      <c r="C88" s="36">
        <f>SUMIFS(СВЦЭМ!$D$33:$D$776,СВЦЭМ!$A$33:$A$776,$A88,СВЦЭМ!$B$33:$B$776,C$83)+'СЕТ СН'!$H$14+СВЦЭМ!$D$10+'СЕТ СН'!$H$5-'СЕТ СН'!$H$24</f>
        <v>3503.47136972</v>
      </c>
      <c r="D88" s="36">
        <f>SUMIFS(СВЦЭМ!$D$33:$D$776,СВЦЭМ!$A$33:$A$776,$A88,СВЦЭМ!$B$33:$B$776,D$83)+'СЕТ СН'!$H$14+СВЦЭМ!$D$10+'СЕТ СН'!$H$5-'СЕТ СН'!$H$24</f>
        <v>3525.3321063200001</v>
      </c>
      <c r="E88" s="36">
        <f>SUMIFS(СВЦЭМ!$D$33:$D$776,СВЦЭМ!$A$33:$A$776,$A88,СВЦЭМ!$B$33:$B$776,E$83)+'СЕТ СН'!$H$14+СВЦЭМ!$D$10+'СЕТ СН'!$H$5-'СЕТ СН'!$H$24</f>
        <v>3543.5702755500001</v>
      </c>
      <c r="F88" s="36">
        <f>SUMIFS(СВЦЭМ!$D$33:$D$776,СВЦЭМ!$A$33:$A$776,$A88,СВЦЭМ!$B$33:$B$776,F$83)+'СЕТ СН'!$H$14+СВЦЭМ!$D$10+'СЕТ СН'!$H$5-'СЕТ СН'!$H$24</f>
        <v>3538.3747991499999</v>
      </c>
      <c r="G88" s="36">
        <f>SUMIFS(СВЦЭМ!$D$33:$D$776,СВЦЭМ!$A$33:$A$776,$A88,СВЦЭМ!$B$33:$B$776,G$83)+'СЕТ СН'!$H$14+СВЦЭМ!$D$10+'СЕТ СН'!$H$5-'СЕТ СН'!$H$24</f>
        <v>3534.6315967199998</v>
      </c>
      <c r="H88" s="36">
        <f>SUMIFS(СВЦЭМ!$D$33:$D$776,СВЦЭМ!$A$33:$A$776,$A88,СВЦЭМ!$B$33:$B$776,H$83)+'СЕТ СН'!$H$14+СВЦЭМ!$D$10+'СЕТ СН'!$H$5-'СЕТ СН'!$H$24</f>
        <v>3499.05191681</v>
      </c>
      <c r="I88" s="36">
        <f>SUMIFS(СВЦЭМ!$D$33:$D$776,СВЦЭМ!$A$33:$A$776,$A88,СВЦЭМ!$B$33:$B$776,I$83)+'СЕТ СН'!$H$14+СВЦЭМ!$D$10+'СЕТ СН'!$H$5-'СЕТ СН'!$H$24</f>
        <v>3455.8893750100001</v>
      </c>
      <c r="J88" s="36">
        <f>SUMIFS(СВЦЭМ!$D$33:$D$776,СВЦЭМ!$A$33:$A$776,$A88,СВЦЭМ!$B$33:$B$776,J$83)+'СЕТ СН'!$H$14+СВЦЭМ!$D$10+'СЕТ СН'!$H$5-'СЕТ СН'!$H$24</f>
        <v>3397.4933965099999</v>
      </c>
      <c r="K88" s="36">
        <f>SUMIFS(СВЦЭМ!$D$33:$D$776,СВЦЭМ!$A$33:$A$776,$A88,СВЦЭМ!$B$33:$B$776,K$83)+'СЕТ СН'!$H$14+СВЦЭМ!$D$10+'СЕТ СН'!$H$5-'СЕТ СН'!$H$24</f>
        <v>3314.80410639</v>
      </c>
      <c r="L88" s="36">
        <f>SUMIFS(СВЦЭМ!$D$33:$D$776,СВЦЭМ!$A$33:$A$776,$A88,СВЦЭМ!$B$33:$B$776,L$83)+'СЕТ СН'!$H$14+СВЦЭМ!$D$10+'СЕТ СН'!$H$5-'СЕТ СН'!$H$24</f>
        <v>3281.5381205799999</v>
      </c>
      <c r="M88" s="36">
        <f>SUMIFS(СВЦЭМ!$D$33:$D$776,СВЦЭМ!$A$33:$A$776,$A88,СВЦЭМ!$B$33:$B$776,M$83)+'СЕТ СН'!$H$14+СВЦЭМ!$D$10+'СЕТ СН'!$H$5-'СЕТ СН'!$H$24</f>
        <v>3283.2407958499998</v>
      </c>
      <c r="N88" s="36">
        <f>SUMIFS(СВЦЭМ!$D$33:$D$776,СВЦЭМ!$A$33:$A$776,$A88,СВЦЭМ!$B$33:$B$776,N$83)+'СЕТ СН'!$H$14+СВЦЭМ!$D$10+'СЕТ СН'!$H$5-'СЕТ СН'!$H$24</f>
        <v>3282.6351561400002</v>
      </c>
      <c r="O88" s="36">
        <f>SUMIFS(СВЦЭМ!$D$33:$D$776,СВЦЭМ!$A$33:$A$776,$A88,СВЦЭМ!$B$33:$B$776,O$83)+'СЕТ СН'!$H$14+СВЦЭМ!$D$10+'СЕТ СН'!$H$5-'СЕТ СН'!$H$24</f>
        <v>3294.6042415500001</v>
      </c>
      <c r="P88" s="36">
        <f>SUMIFS(СВЦЭМ!$D$33:$D$776,СВЦЭМ!$A$33:$A$776,$A88,СВЦЭМ!$B$33:$B$776,P$83)+'СЕТ СН'!$H$14+СВЦЭМ!$D$10+'СЕТ СН'!$H$5-'СЕТ СН'!$H$24</f>
        <v>3307.2333786200002</v>
      </c>
      <c r="Q88" s="36">
        <f>SUMIFS(СВЦЭМ!$D$33:$D$776,СВЦЭМ!$A$33:$A$776,$A88,СВЦЭМ!$B$33:$B$776,Q$83)+'СЕТ СН'!$H$14+СВЦЭМ!$D$10+'СЕТ СН'!$H$5-'СЕТ СН'!$H$24</f>
        <v>3312.7955592399999</v>
      </c>
      <c r="R88" s="36">
        <f>SUMIFS(СВЦЭМ!$D$33:$D$776,СВЦЭМ!$A$33:$A$776,$A88,СВЦЭМ!$B$33:$B$776,R$83)+'СЕТ СН'!$H$14+СВЦЭМ!$D$10+'СЕТ СН'!$H$5-'СЕТ СН'!$H$24</f>
        <v>3310.2899228699998</v>
      </c>
      <c r="S88" s="36">
        <f>SUMIFS(СВЦЭМ!$D$33:$D$776,СВЦЭМ!$A$33:$A$776,$A88,СВЦЭМ!$B$33:$B$776,S$83)+'СЕТ СН'!$H$14+СВЦЭМ!$D$10+'СЕТ СН'!$H$5-'СЕТ СН'!$H$24</f>
        <v>3312.01019374</v>
      </c>
      <c r="T88" s="36">
        <f>SUMIFS(СВЦЭМ!$D$33:$D$776,СВЦЭМ!$A$33:$A$776,$A88,СВЦЭМ!$B$33:$B$776,T$83)+'СЕТ СН'!$H$14+СВЦЭМ!$D$10+'СЕТ СН'!$H$5-'СЕТ СН'!$H$24</f>
        <v>3304.5070852899998</v>
      </c>
      <c r="U88" s="36">
        <f>SUMIFS(СВЦЭМ!$D$33:$D$776,СВЦЭМ!$A$33:$A$776,$A88,СВЦЭМ!$B$33:$B$776,U$83)+'СЕТ СН'!$H$14+СВЦЭМ!$D$10+'СЕТ СН'!$H$5-'СЕТ СН'!$H$24</f>
        <v>3297.3511288700001</v>
      </c>
      <c r="V88" s="36">
        <f>SUMIFS(СВЦЭМ!$D$33:$D$776,СВЦЭМ!$A$33:$A$776,$A88,СВЦЭМ!$B$33:$B$776,V$83)+'СЕТ СН'!$H$14+СВЦЭМ!$D$10+'СЕТ СН'!$H$5-'СЕТ СН'!$H$24</f>
        <v>3281.6284317199998</v>
      </c>
      <c r="W88" s="36">
        <f>SUMIFS(СВЦЭМ!$D$33:$D$776,СВЦЭМ!$A$33:$A$776,$A88,СВЦЭМ!$B$33:$B$776,W$83)+'СЕТ СН'!$H$14+СВЦЭМ!$D$10+'СЕТ СН'!$H$5-'СЕТ СН'!$H$24</f>
        <v>3271.8338509200003</v>
      </c>
      <c r="X88" s="36">
        <f>SUMIFS(СВЦЭМ!$D$33:$D$776,СВЦЭМ!$A$33:$A$776,$A88,СВЦЭМ!$B$33:$B$776,X$83)+'СЕТ СН'!$H$14+СВЦЭМ!$D$10+'СЕТ СН'!$H$5-'СЕТ СН'!$H$24</f>
        <v>3297.5790373499999</v>
      </c>
      <c r="Y88" s="36">
        <f>SUMIFS(СВЦЭМ!$D$33:$D$776,СВЦЭМ!$A$33:$A$776,$A88,СВЦЭМ!$B$33:$B$776,Y$83)+'СЕТ СН'!$H$14+СВЦЭМ!$D$10+'СЕТ СН'!$H$5-'СЕТ СН'!$H$24</f>
        <v>3365.6175013100001</v>
      </c>
    </row>
    <row r="89" spans="1:27" ht="15.75" x14ac:dyDescent="0.2">
      <c r="A89" s="35">
        <f t="shared" si="2"/>
        <v>43988</v>
      </c>
      <c r="B89" s="36">
        <f>SUMIFS(СВЦЭМ!$D$33:$D$776,СВЦЭМ!$A$33:$A$776,$A89,СВЦЭМ!$B$33:$B$776,B$83)+'СЕТ СН'!$H$14+СВЦЭМ!$D$10+'СЕТ СН'!$H$5-'СЕТ СН'!$H$24</f>
        <v>3428.1040902200002</v>
      </c>
      <c r="C89" s="36">
        <f>SUMIFS(СВЦЭМ!$D$33:$D$776,СВЦЭМ!$A$33:$A$776,$A89,СВЦЭМ!$B$33:$B$776,C$83)+'СЕТ СН'!$H$14+СВЦЭМ!$D$10+'СЕТ СН'!$H$5-'СЕТ СН'!$H$24</f>
        <v>3451.1465285899999</v>
      </c>
      <c r="D89" s="36">
        <f>SUMIFS(СВЦЭМ!$D$33:$D$776,СВЦЭМ!$A$33:$A$776,$A89,СВЦЭМ!$B$33:$B$776,D$83)+'СЕТ СН'!$H$14+СВЦЭМ!$D$10+'СЕТ СН'!$H$5-'СЕТ СН'!$H$24</f>
        <v>3470.7807935199999</v>
      </c>
      <c r="E89" s="36">
        <f>SUMIFS(СВЦЭМ!$D$33:$D$776,СВЦЭМ!$A$33:$A$776,$A89,СВЦЭМ!$B$33:$B$776,E$83)+'СЕТ СН'!$H$14+СВЦЭМ!$D$10+'СЕТ СН'!$H$5-'СЕТ СН'!$H$24</f>
        <v>3483.1656565600001</v>
      </c>
      <c r="F89" s="36">
        <f>SUMIFS(СВЦЭМ!$D$33:$D$776,СВЦЭМ!$A$33:$A$776,$A89,СВЦЭМ!$B$33:$B$776,F$83)+'СЕТ СН'!$H$14+СВЦЭМ!$D$10+'СЕТ СН'!$H$5-'СЕТ СН'!$H$24</f>
        <v>3482.9462002800001</v>
      </c>
      <c r="G89" s="36">
        <f>SUMIFS(СВЦЭМ!$D$33:$D$776,СВЦЭМ!$A$33:$A$776,$A89,СВЦЭМ!$B$33:$B$776,G$83)+'СЕТ СН'!$H$14+СВЦЭМ!$D$10+'СЕТ СН'!$H$5-'СЕТ СН'!$H$24</f>
        <v>3477.6245767</v>
      </c>
      <c r="H89" s="36">
        <f>SUMIFS(СВЦЭМ!$D$33:$D$776,СВЦЭМ!$A$33:$A$776,$A89,СВЦЭМ!$B$33:$B$776,H$83)+'СЕТ СН'!$H$14+СВЦЭМ!$D$10+'СЕТ СН'!$H$5-'СЕТ СН'!$H$24</f>
        <v>3512.0730323500002</v>
      </c>
      <c r="I89" s="36">
        <f>SUMIFS(СВЦЭМ!$D$33:$D$776,СВЦЭМ!$A$33:$A$776,$A89,СВЦЭМ!$B$33:$B$776,I$83)+'СЕТ СН'!$H$14+СВЦЭМ!$D$10+'СЕТ СН'!$H$5-'СЕТ СН'!$H$24</f>
        <v>3482.4907724899999</v>
      </c>
      <c r="J89" s="36">
        <f>SUMIFS(СВЦЭМ!$D$33:$D$776,СВЦЭМ!$A$33:$A$776,$A89,СВЦЭМ!$B$33:$B$776,J$83)+'СЕТ СН'!$H$14+СВЦЭМ!$D$10+'СЕТ СН'!$H$5-'СЕТ СН'!$H$24</f>
        <v>3424.86752153</v>
      </c>
      <c r="K89" s="36">
        <f>SUMIFS(СВЦЭМ!$D$33:$D$776,СВЦЭМ!$A$33:$A$776,$A89,СВЦЭМ!$B$33:$B$776,K$83)+'СЕТ СН'!$H$14+СВЦЭМ!$D$10+'СЕТ СН'!$H$5-'СЕТ СН'!$H$24</f>
        <v>3318.8109723900002</v>
      </c>
      <c r="L89" s="36">
        <f>SUMIFS(СВЦЭМ!$D$33:$D$776,СВЦЭМ!$A$33:$A$776,$A89,СВЦЭМ!$B$33:$B$776,L$83)+'СЕТ СН'!$H$14+СВЦЭМ!$D$10+'СЕТ СН'!$H$5-'СЕТ СН'!$H$24</f>
        <v>3254.27994584</v>
      </c>
      <c r="M89" s="36">
        <f>SUMIFS(СВЦЭМ!$D$33:$D$776,СВЦЭМ!$A$33:$A$776,$A89,СВЦЭМ!$B$33:$B$776,M$83)+'СЕТ СН'!$H$14+СВЦЭМ!$D$10+'СЕТ СН'!$H$5-'СЕТ СН'!$H$24</f>
        <v>3249.9247358900002</v>
      </c>
      <c r="N89" s="36">
        <f>SUMIFS(СВЦЭМ!$D$33:$D$776,СВЦЭМ!$A$33:$A$776,$A89,СВЦЭМ!$B$33:$B$776,N$83)+'СЕТ СН'!$H$14+СВЦЭМ!$D$10+'СЕТ СН'!$H$5-'СЕТ СН'!$H$24</f>
        <v>3268.1663844300001</v>
      </c>
      <c r="O89" s="36">
        <f>SUMIFS(СВЦЭМ!$D$33:$D$776,СВЦЭМ!$A$33:$A$776,$A89,СВЦЭМ!$B$33:$B$776,O$83)+'СЕТ СН'!$H$14+СВЦЭМ!$D$10+'СЕТ СН'!$H$5-'СЕТ СН'!$H$24</f>
        <v>3298.7763456500002</v>
      </c>
      <c r="P89" s="36">
        <f>SUMIFS(СВЦЭМ!$D$33:$D$776,СВЦЭМ!$A$33:$A$776,$A89,СВЦЭМ!$B$33:$B$776,P$83)+'СЕТ СН'!$H$14+СВЦЭМ!$D$10+'СЕТ СН'!$H$5-'СЕТ СН'!$H$24</f>
        <v>3302.9882298399998</v>
      </c>
      <c r="Q89" s="36">
        <f>SUMIFS(СВЦЭМ!$D$33:$D$776,СВЦЭМ!$A$33:$A$776,$A89,СВЦЭМ!$B$33:$B$776,Q$83)+'СЕТ СН'!$H$14+СВЦЭМ!$D$10+'СЕТ СН'!$H$5-'СЕТ СН'!$H$24</f>
        <v>3305.4691186700002</v>
      </c>
      <c r="R89" s="36">
        <f>SUMIFS(СВЦЭМ!$D$33:$D$776,СВЦЭМ!$A$33:$A$776,$A89,СВЦЭМ!$B$33:$B$776,R$83)+'СЕТ СН'!$H$14+СВЦЭМ!$D$10+'СЕТ СН'!$H$5-'СЕТ СН'!$H$24</f>
        <v>3299.8614066300001</v>
      </c>
      <c r="S89" s="36">
        <f>SUMIFS(СВЦЭМ!$D$33:$D$776,СВЦЭМ!$A$33:$A$776,$A89,СВЦЭМ!$B$33:$B$776,S$83)+'СЕТ СН'!$H$14+СВЦЭМ!$D$10+'СЕТ СН'!$H$5-'СЕТ СН'!$H$24</f>
        <v>3304.0903104999998</v>
      </c>
      <c r="T89" s="36">
        <f>SUMIFS(СВЦЭМ!$D$33:$D$776,СВЦЭМ!$A$33:$A$776,$A89,СВЦЭМ!$B$33:$B$776,T$83)+'СЕТ СН'!$H$14+СВЦЭМ!$D$10+'СЕТ СН'!$H$5-'СЕТ СН'!$H$24</f>
        <v>3298.9168218599998</v>
      </c>
      <c r="U89" s="36">
        <f>SUMIFS(СВЦЭМ!$D$33:$D$776,СВЦЭМ!$A$33:$A$776,$A89,СВЦЭМ!$B$33:$B$776,U$83)+'СЕТ СН'!$H$14+СВЦЭМ!$D$10+'СЕТ СН'!$H$5-'СЕТ СН'!$H$24</f>
        <v>3282.7539829400002</v>
      </c>
      <c r="V89" s="36">
        <f>SUMIFS(СВЦЭМ!$D$33:$D$776,СВЦЭМ!$A$33:$A$776,$A89,СВЦЭМ!$B$33:$B$776,V$83)+'СЕТ СН'!$H$14+СВЦЭМ!$D$10+'СЕТ СН'!$H$5-'СЕТ СН'!$H$24</f>
        <v>3247.67007358</v>
      </c>
      <c r="W89" s="36">
        <f>SUMIFS(СВЦЭМ!$D$33:$D$776,СВЦЭМ!$A$33:$A$776,$A89,СВЦЭМ!$B$33:$B$776,W$83)+'СЕТ СН'!$H$14+СВЦЭМ!$D$10+'СЕТ СН'!$H$5-'СЕТ СН'!$H$24</f>
        <v>3232.7830088199998</v>
      </c>
      <c r="X89" s="36">
        <f>SUMIFS(СВЦЭМ!$D$33:$D$776,СВЦЭМ!$A$33:$A$776,$A89,СВЦЭМ!$B$33:$B$776,X$83)+'СЕТ СН'!$H$14+СВЦЭМ!$D$10+'СЕТ СН'!$H$5-'СЕТ СН'!$H$24</f>
        <v>3264.5693462099998</v>
      </c>
      <c r="Y89" s="36">
        <f>SUMIFS(СВЦЭМ!$D$33:$D$776,СВЦЭМ!$A$33:$A$776,$A89,СВЦЭМ!$B$33:$B$776,Y$83)+'СЕТ СН'!$H$14+СВЦЭМ!$D$10+'СЕТ СН'!$H$5-'СЕТ СН'!$H$24</f>
        <v>3360.7948319100001</v>
      </c>
    </row>
    <row r="90" spans="1:27" ht="15.75" x14ac:dyDescent="0.2">
      <c r="A90" s="35">
        <f t="shared" si="2"/>
        <v>43989</v>
      </c>
      <c r="B90" s="36">
        <f>SUMIFS(СВЦЭМ!$D$33:$D$776,СВЦЭМ!$A$33:$A$776,$A90,СВЦЭМ!$B$33:$B$776,B$83)+'СЕТ СН'!$H$14+СВЦЭМ!$D$10+'СЕТ СН'!$H$5-'СЕТ СН'!$H$24</f>
        <v>3457.5721346800001</v>
      </c>
      <c r="C90" s="36">
        <f>SUMIFS(СВЦЭМ!$D$33:$D$776,СВЦЭМ!$A$33:$A$776,$A90,СВЦЭМ!$B$33:$B$776,C$83)+'СЕТ СН'!$H$14+СВЦЭМ!$D$10+'СЕТ СН'!$H$5-'СЕТ СН'!$H$24</f>
        <v>3474.5993426300001</v>
      </c>
      <c r="D90" s="36">
        <f>SUMIFS(СВЦЭМ!$D$33:$D$776,СВЦЭМ!$A$33:$A$776,$A90,СВЦЭМ!$B$33:$B$776,D$83)+'СЕТ СН'!$H$14+СВЦЭМ!$D$10+'СЕТ СН'!$H$5-'СЕТ СН'!$H$24</f>
        <v>3484.0267274600001</v>
      </c>
      <c r="E90" s="36">
        <f>SUMIFS(СВЦЭМ!$D$33:$D$776,СВЦЭМ!$A$33:$A$776,$A90,СВЦЭМ!$B$33:$B$776,E$83)+'СЕТ СН'!$H$14+СВЦЭМ!$D$10+'СЕТ СН'!$H$5-'СЕТ СН'!$H$24</f>
        <v>3483.9178993099999</v>
      </c>
      <c r="F90" s="36">
        <f>SUMIFS(СВЦЭМ!$D$33:$D$776,СВЦЭМ!$A$33:$A$776,$A90,СВЦЭМ!$B$33:$B$776,F$83)+'СЕТ СН'!$H$14+СВЦЭМ!$D$10+'СЕТ СН'!$H$5-'СЕТ СН'!$H$24</f>
        <v>3473.2047627399998</v>
      </c>
      <c r="G90" s="36">
        <f>SUMIFS(СВЦЭМ!$D$33:$D$776,СВЦЭМ!$A$33:$A$776,$A90,СВЦЭМ!$B$33:$B$776,G$83)+'СЕТ СН'!$H$14+СВЦЭМ!$D$10+'СЕТ СН'!$H$5-'СЕТ СН'!$H$24</f>
        <v>3478.45782117</v>
      </c>
      <c r="H90" s="36">
        <f>SUMIFS(СВЦЭМ!$D$33:$D$776,СВЦЭМ!$A$33:$A$776,$A90,СВЦЭМ!$B$33:$B$776,H$83)+'СЕТ СН'!$H$14+СВЦЭМ!$D$10+'СЕТ СН'!$H$5-'СЕТ СН'!$H$24</f>
        <v>3483.90320922</v>
      </c>
      <c r="I90" s="36">
        <f>SUMIFS(СВЦЭМ!$D$33:$D$776,СВЦЭМ!$A$33:$A$776,$A90,СВЦЭМ!$B$33:$B$776,I$83)+'СЕТ СН'!$H$14+СВЦЭМ!$D$10+'СЕТ СН'!$H$5-'СЕТ СН'!$H$24</f>
        <v>3498.3431759200002</v>
      </c>
      <c r="J90" s="36">
        <f>SUMIFS(СВЦЭМ!$D$33:$D$776,СВЦЭМ!$A$33:$A$776,$A90,СВЦЭМ!$B$33:$B$776,J$83)+'СЕТ СН'!$H$14+СВЦЭМ!$D$10+'СЕТ СН'!$H$5-'СЕТ СН'!$H$24</f>
        <v>3463.0362206499999</v>
      </c>
      <c r="K90" s="36">
        <f>SUMIFS(СВЦЭМ!$D$33:$D$776,СВЦЭМ!$A$33:$A$776,$A90,СВЦЭМ!$B$33:$B$776,K$83)+'СЕТ СН'!$H$14+СВЦЭМ!$D$10+'СЕТ СН'!$H$5-'СЕТ СН'!$H$24</f>
        <v>3377.6036633799999</v>
      </c>
      <c r="L90" s="36">
        <f>SUMIFS(СВЦЭМ!$D$33:$D$776,СВЦЭМ!$A$33:$A$776,$A90,СВЦЭМ!$B$33:$B$776,L$83)+'СЕТ СН'!$H$14+СВЦЭМ!$D$10+'СЕТ СН'!$H$5-'СЕТ СН'!$H$24</f>
        <v>3299.3971854000001</v>
      </c>
      <c r="M90" s="36">
        <f>SUMIFS(СВЦЭМ!$D$33:$D$776,СВЦЭМ!$A$33:$A$776,$A90,СВЦЭМ!$B$33:$B$776,M$83)+'СЕТ СН'!$H$14+СВЦЭМ!$D$10+'СЕТ СН'!$H$5-'СЕТ СН'!$H$24</f>
        <v>3269.5133867700001</v>
      </c>
      <c r="N90" s="36">
        <f>SUMIFS(СВЦЭМ!$D$33:$D$776,СВЦЭМ!$A$33:$A$776,$A90,СВЦЭМ!$B$33:$B$776,N$83)+'СЕТ СН'!$H$14+СВЦЭМ!$D$10+'СЕТ СН'!$H$5-'СЕТ СН'!$H$24</f>
        <v>3266.1310400399998</v>
      </c>
      <c r="O90" s="36">
        <f>SUMIFS(СВЦЭМ!$D$33:$D$776,СВЦЭМ!$A$33:$A$776,$A90,СВЦЭМ!$B$33:$B$776,O$83)+'СЕТ СН'!$H$14+СВЦЭМ!$D$10+'СЕТ СН'!$H$5-'СЕТ СН'!$H$24</f>
        <v>3261.06751145</v>
      </c>
      <c r="P90" s="36">
        <f>SUMIFS(СВЦЭМ!$D$33:$D$776,СВЦЭМ!$A$33:$A$776,$A90,СВЦЭМ!$B$33:$B$776,P$83)+'СЕТ СН'!$H$14+СВЦЭМ!$D$10+'СЕТ СН'!$H$5-'СЕТ СН'!$H$24</f>
        <v>3272.9110596800001</v>
      </c>
      <c r="Q90" s="36">
        <f>SUMIFS(СВЦЭМ!$D$33:$D$776,СВЦЭМ!$A$33:$A$776,$A90,СВЦЭМ!$B$33:$B$776,Q$83)+'СЕТ СН'!$H$14+СВЦЭМ!$D$10+'СЕТ СН'!$H$5-'СЕТ СН'!$H$24</f>
        <v>3281.0624633400002</v>
      </c>
      <c r="R90" s="36">
        <f>SUMIFS(СВЦЭМ!$D$33:$D$776,СВЦЭМ!$A$33:$A$776,$A90,СВЦЭМ!$B$33:$B$776,R$83)+'СЕТ СН'!$H$14+СВЦЭМ!$D$10+'СЕТ СН'!$H$5-'СЕТ СН'!$H$24</f>
        <v>3277.2610942800002</v>
      </c>
      <c r="S90" s="36">
        <f>SUMIFS(СВЦЭМ!$D$33:$D$776,СВЦЭМ!$A$33:$A$776,$A90,СВЦЭМ!$B$33:$B$776,S$83)+'СЕТ СН'!$H$14+СВЦЭМ!$D$10+'СЕТ СН'!$H$5-'СЕТ СН'!$H$24</f>
        <v>3282.5939288300001</v>
      </c>
      <c r="T90" s="36">
        <f>SUMIFS(СВЦЭМ!$D$33:$D$776,СВЦЭМ!$A$33:$A$776,$A90,СВЦЭМ!$B$33:$B$776,T$83)+'СЕТ СН'!$H$14+СВЦЭМ!$D$10+'СЕТ СН'!$H$5-'СЕТ СН'!$H$24</f>
        <v>3270.7103241300001</v>
      </c>
      <c r="U90" s="36">
        <f>SUMIFS(СВЦЭМ!$D$33:$D$776,СВЦЭМ!$A$33:$A$776,$A90,СВЦЭМ!$B$33:$B$776,U$83)+'СЕТ СН'!$H$14+СВЦЭМ!$D$10+'СЕТ СН'!$H$5-'СЕТ СН'!$H$24</f>
        <v>3244.8721064900001</v>
      </c>
      <c r="V90" s="36">
        <f>SUMIFS(СВЦЭМ!$D$33:$D$776,СВЦЭМ!$A$33:$A$776,$A90,СВЦЭМ!$B$33:$B$776,V$83)+'СЕТ СН'!$H$14+СВЦЭМ!$D$10+'СЕТ СН'!$H$5-'СЕТ СН'!$H$24</f>
        <v>3212.1682448199999</v>
      </c>
      <c r="W90" s="36">
        <f>SUMIFS(СВЦЭМ!$D$33:$D$776,СВЦЭМ!$A$33:$A$776,$A90,СВЦЭМ!$B$33:$B$776,W$83)+'СЕТ СН'!$H$14+СВЦЭМ!$D$10+'СЕТ СН'!$H$5-'СЕТ СН'!$H$24</f>
        <v>3205.9826945300001</v>
      </c>
      <c r="X90" s="36">
        <f>SUMIFS(СВЦЭМ!$D$33:$D$776,СВЦЭМ!$A$33:$A$776,$A90,СВЦЭМ!$B$33:$B$776,X$83)+'СЕТ СН'!$H$14+СВЦЭМ!$D$10+'СЕТ СН'!$H$5-'СЕТ СН'!$H$24</f>
        <v>3230.2760093400002</v>
      </c>
      <c r="Y90" s="36">
        <f>SUMIFS(СВЦЭМ!$D$33:$D$776,СВЦЭМ!$A$33:$A$776,$A90,СВЦЭМ!$B$33:$B$776,Y$83)+'СЕТ СН'!$H$14+СВЦЭМ!$D$10+'СЕТ СН'!$H$5-'СЕТ СН'!$H$24</f>
        <v>3322.36887858</v>
      </c>
    </row>
    <row r="91" spans="1:27" ht="15.75" x14ac:dyDescent="0.2">
      <c r="A91" s="35">
        <f t="shared" si="2"/>
        <v>43990</v>
      </c>
      <c r="B91" s="36">
        <f>SUMIFS(СВЦЭМ!$D$33:$D$776,СВЦЭМ!$A$33:$A$776,$A91,СВЦЭМ!$B$33:$B$776,B$83)+'СЕТ СН'!$H$14+СВЦЭМ!$D$10+'СЕТ СН'!$H$5-'СЕТ СН'!$H$24</f>
        <v>3442.27241417</v>
      </c>
      <c r="C91" s="36">
        <f>SUMIFS(СВЦЭМ!$D$33:$D$776,СВЦЭМ!$A$33:$A$776,$A91,СВЦЭМ!$B$33:$B$776,C$83)+'СЕТ СН'!$H$14+СВЦЭМ!$D$10+'СЕТ СН'!$H$5-'СЕТ СН'!$H$24</f>
        <v>3472.6123697799999</v>
      </c>
      <c r="D91" s="36">
        <f>SUMIFS(СВЦЭМ!$D$33:$D$776,СВЦЭМ!$A$33:$A$776,$A91,СВЦЭМ!$B$33:$B$776,D$83)+'СЕТ СН'!$H$14+СВЦЭМ!$D$10+'СЕТ СН'!$H$5-'СЕТ СН'!$H$24</f>
        <v>3500.0218392199999</v>
      </c>
      <c r="E91" s="36">
        <f>SUMIFS(СВЦЭМ!$D$33:$D$776,СВЦЭМ!$A$33:$A$776,$A91,СВЦЭМ!$B$33:$B$776,E$83)+'СЕТ СН'!$H$14+СВЦЭМ!$D$10+'СЕТ СН'!$H$5-'СЕТ СН'!$H$24</f>
        <v>3507.2758676499998</v>
      </c>
      <c r="F91" s="36">
        <f>SUMIFS(СВЦЭМ!$D$33:$D$776,СВЦЭМ!$A$33:$A$776,$A91,СВЦЭМ!$B$33:$B$776,F$83)+'СЕТ СН'!$H$14+СВЦЭМ!$D$10+'СЕТ СН'!$H$5-'СЕТ СН'!$H$24</f>
        <v>3500.9299153000002</v>
      </c>
      <c r="G91" s="36">
        <f>SUMIFS(СВЦЭМ!$D$33:$D$776,СВЦЭМ!$A$33:$A$776,$A91,СВЦЭМ!$B$33:$B$776,G$83)+'СЕТ СН'!$H$14+СВЦЭМ!$D$10+'СЕТ СН'!$H$5-'СЕТ СН'!$H$24</f>
        <v>3499.34531664</v>
      </c>
      <c r="H91" s="36">
        <f>SUMIFS(СВЦЭМ!$D$33:$D$776,СВЦЭМ!$A$33:$A$776,$A91,СВЦЭМ!$B$33:$B$776,H$83)+'СЕТ СН'!$H$14+СВЦЭМ!$D$10+'СЕТ СН'!$H$5-'СЕТ СН'!$H$24</f>
        <v>3494.7953731699999</v>
      </c>
      <c r="I91" s="36">
        <f>SUMIFS(СВЦЭМ!$D$33:$D$776,СВЦЭМ!$A$33:$A$776,$A91,СВЦЭМ!$B$33:$B$776,I$83)+'СЕТ СН'!$H$14+СВЦЭМ!$D$10+'СЕТ СН'!$H$5-'СЕТ СН'!$H$24</f>
        <v>3491.8921690400002</v>
      </c>
      <c r="J91" s="36">
        <f>SUMIFS(СВЦЭМ!$D$33:$D$776,СВЦЭМ!$A$33:$A$776,$A91,СВЦЭМ!$B$33:$B$776,J$83)+'СЕТ СН'!$H$14+СВЦЭМ!$D$10+'СЕТ СН'!$H$5-'СЕТ СН'!$H$24</f>
        <v>3422.97976741</v>
      </c>
      <c r="K91" s="36">
        <f>SUMIFS(СВЦЭМ!$D$33:$D$776,СВЦЭМ!$A$33:$A$776,$A91,СВЦЭМ!$B$33:$B$776,K$83)+'СЕТ СН'!$H$14+СВЦЭМ!$D$10+'СЕТ СН'!$H$5-'СЕТ СН'!$H$24</f>
        <v>3316.343398</v>
      </c>
      <c r="L91" s="36">
        <f>SUMIFS(СВЦЭМ!$D$33:$D$776,СВЦЭМ!$A$33:$A$776,$A91,СВЦЭМ!$B$33:$B$776,L$83)+'СЕТ СН'!$H$14+СВЦЭМ!$D$10+'СЕТ СН'!$H$5-'СЕТ СН'!$H$24</f>
        <v>3260.25231669</v>
      </c>
      <c r="M91" s="36">
        <f>SUMIFS(СВЦЭМ!$D$33:$D$776,СВЦЭМ!$A$33:$A$776,$A91,СВЦЭМ!$B$33:$B$776,M$83)+'СЕТ СН'!$H$14+СВЦЭМ!$D$10+'СЕТ СН'!$H$5-'СЕТ СН'!$H$24</f>
        <v>3246.23376508</v>
      </c>
      <c r="N91" s="36">
        <f>SUMIFS(СВЦЭМ!$D$33:$D$776,СВЦЭМ!$A$33:$A$776,$A91,СВЦЭМ!$B$33:$B$776,N$83)+'СЕТ СН'!$H$14+СВЦЭМ!$D$10+'СЕТ СН'!$H$5-'СЕТ СН'!$H$24</f>
        <v>3254.8035568200003</v>
      </c>
      <c r="O91" s="36">
        <f>SUMIFS(СВЦЭМ!$D$33:$D$776,СВЦЭМ!$A$33:$A$776,$A91,СВЦЭМ!$B$33:$B$776,O$83)+'СЕТ СН'!$H$14+СВЦЭМ!$D$10+'СЕТ СН'!$H$5-'СЕТ СН'!$H$24</f>
        <v>3268.61931491</v>
      </c>
      <c r="P91" s="36">
        <f>SUMIFS(СВЦЭМ!$D$33:$D$776,СВЦЭМ!$A$33:$A$776,$A91,СВЦЭМ!$B$33:$B$776,P$83)+'СЕТ СН'!$H$14+СВЦЭМ!$D$10+'СЕТ СН'!$H$5-'СЕТ СН'!$H$24</f>
        <v>3267.0149097900003</v>
      </c>
      <c r="Q91" s="36">
        <f>SUMIFS(СВЦЭМ!$D$33:$D$776,СВЦЭМ!$A$33:$A$776,$A91,СВЦЭМ!$B$33:$B$776,Q$83)+'СЕТ СН'!$H$14+СВЦЭМ!$D$10+'СЕТ СН'!$H$5-'СЕТ СН'!$H$24</f>
        <v>3270.5920480200002</v>
      </c>
      <c r="R91" s="36">
        <f>SUMIFS(СВЦЭМ!$D$33:$D$776,СВЦЭМ!$A$33:$A$776,$A91,СВЦЭМ!$B$33:$B$776,R$83)+'СЕТ СН'!$H$14+СВЦЭМ!$D$10+'СЕТ СН'!$H$5-'СЕТ СН'!$H$24</f>
        <v>3268.9255492399998</v>
      </c>
      <c r="S91" s="36">
        <f>SUMIFS(СВЦЭМ!$D$33:$D$776,СВЦЭМ!$A$33:$A$776,$A91,СВЦЭМ!$B$33:$B$776,S$83)+'СЕТ СН'!$H$14+СВЦЭМ!$D$10+'СЕТ СН'!$H$5-'СЕТ СН'!$H$24</f>
        <v>3284.2143276199999</v>
      </c>
      <c r="T91" s="36">
        <f>SUMIFS(СВЦЭМ!$D$33:$D$776,СВЦЭМ!$A$33:$A$776,$A91,СВЦЭМ!$B$33:$B$776,T$83)+'СЕТ СН'!$H$14+СВЦЭМ!$D$10+'СЕТ СН'!$H$5-'СЕТ СН'!$H$24</f>
        <v>3272.09464579</v>
      </c>
      <c r="U91" s="36">
        <f>SUMIFS(СВЦЭМ!$D$33:$D$776,СВЦЭМ!$A$33:$A$776,$A91,СВЦЭМ!$B$33:$B$776,U$83)+'СЕТ СН'!$H$14+СВЦЭМ!$D$10+'СЕТ СН'!$H$5-'СЕТ СН'!$H$24</f>
        <v>3269.1494151799998</v>
      </c>
      <c r="V91" s="36">
        <f>SUMIFS(СВЦЭМ!$D$33:$D$776,СВЦЭМ!$A$33:$A$776,$A91,СВЦЭМ!$B$33:$B$776,V$83)+'СЕТ СН'!$H$14+СВЦЭМ!$D$10+'СЕТ СН'!$H$5-'СЕТ СН'!$H$24</f>
        <v>3239.3743597000002</v>
      </c>
      <c r="W91" s="36">
        <f>SUMIFS(СВЦЭМ!$D$33:$D$776,СВЦЭМ!$A$33:$A$776,$A91,СВЦЭМ!$B$33:$B$776,W$83)+'СЕТ СН'!$H$14+СВЦЭМ!$D$10+'СЕТ СН'!$H$5-'СЕТ СН'!$H$24</f>
        <v>3228.90069954</v>
      </c>
      <c r="X91" s="36">
        <f>SUMIFS(СВЦЭМ!$D$33:$D$776,СВЦЭМ!$A$33:$A$776,$A91,СВЦЭМ!$B$33:$B$776,X$83)+'СЕТ СН'!$H$14+СВЦЭМ!$D$10+'СЕТ СН'!$H$5-'СЕТ СН'!$H$24</f>
        <v>3269.1008090800001</v>
      </c>
      <c r="Y91" s="36">
        <f>SUMIFS(СВЦЭМ!$D$33:$D$776,СВЦЭМ!$A$33:$A$776,$A91,СВЦЭМ!$B$33:$B$776,Y$83)+'СЕТ СН'!$H$14+СВЦЭМ!$D$10+'СЕТ СН'!$H$5-'СЕТ СН'!$H$24</f>
        <v>3329.6168208600002</v>
      </c>
    </row>
    <row r="92" spans="1:27" ht="15.75" x14ac:dyDescent="0.2">
      <c r="A92" s="35">
        <f t="shared" si="2"/>
        <v>43991</v>
      </c>
      <c r="B92" s="36">
        <f>SUMIFS(СВЦЭМ!$D$33:$D$776,СВЦЭМ!$A$33:$A$776,$A92,СВЦЭМ!$B$33:$B$776,B$83)+'СЕТ СН'!$H$14+СВЦЭМ!$D$10+'СЕТ СН'!$H$5-'СЕТ СН'!$H$24</f>
        <v>3426.8448315599999</v>
      </c>
      <c r="C92" s="36">
        <f>SUMIFS(СВЦЭМ!$D$33:$D$776,СВЦЭМ!$A$33:$A$776,$A92,СВЦЭМ!$B$33:$B$776,C$83)+'СЕТ СН'!$H$14+СВЦЭМ!$D$10+'СЕТ СН'!$H$5-'СЕТ СН'!$H$24</f>
        <v>3464.8402482299998</v>
      </c>
      <c r="D92" s="36">
        <f>SUMIFS(СВЦЭМ!$D$33:$D$776,СВЦЭМ!$A$33:$A$776,$A92,СВЦЭМ!$B$33:$B$776,D$83)+'СЕТ СН'!$H$14+СВЦЭМ!$D$10+'СЕТ СН'!$H$5-'СЕТ СН'!$H$24</f>
        <v>3480.4038661</v>
      </c>
      <c r="E92" s="36">
        <f>SUMIFS(СВЦЭМ!$D$33:$D$776,СВЦЭМ!$A$33:$A$776,$A92,СВЦЭМ!$B$33:$B$776,E$83)+'СЕТ СН'!$H$14+СВЦЭМ!$D$10+'СЕТ СН'!$H$5-'СЕТ СН'!$H$24</f>
        <v>3487.4052693799999</v>
      </c>
      <c r="F92" s="36">
        <f>SUMIFS(СВЦЭМ!$D$33:$D$776,СВЦЭМ!$A$33:$A$776,$A92,СВЦЭМ!$B$33:$B$776,F$83)+'СЕТ СН'!$H$14+СВЦЭМ!$D$10+'СЕТ СН'!$H$5-'СЕТ СН'!$H$24</f>
        <v>3481.29803683</v>
      </c>
      <c r="G92" s="36">
        <f>SUMIFS(СВЦЭМ!$D$33:$D$776,СВЦЭМ!$A$33:$A$776,$A92,СВЦЭМ!$B$33:$B$776,G$83)+'СЕТ СН'!$H$14+СВЦЭМ!$D$10+'СЕТ СН'!$H$5-'СЕТ СН'!$H$24</f>
        <v>3481.0851207400001</v>
      </c>
      <c r="H92" s="36">
        <f>SUMIFS(СВЦЭМ!$D$33:$D$776,СВЦЭМ!$A$33:$A$776,$A92,СВЦЭМ!$B$33:$B$776,H$83)+'СЕТ СН'!$H$14+СВЦЭМ!$D$10+'СЕТ СН'!$H$5-'СЕТ СН'!$H$24</f>
        <v>3467.4641414500002</v>
      </c>
      <c r="I92" s="36">
        <f>SUMIFS(СВЦЭМ!$D$33:$D$776,СВЦЭМ!$A$33:$A$776,$A92,СВЦЭМ!$B$33:$B$776,I$83)+'СЕТ СН'!$H$14+СВЦЭМ!$D$10+'СЕТ СН'!$H$5-'СЕТ СН'!$H$24</f>
        <v>3417.18557091</v>
      </c>
      <c r="J92" s="36">
        <f>SUMIFS(СВЦЭМ!$D$33:$D$776,СВЦЭМ!$A$33:$A$776,$A92,СВЦЭМ!$B$33:$B$776,J$83)+'СЕТ СН'!$H$14+СВЦЭМ!$D$10+'СЕТ СН'!$H$5-'СЕТ СН'!$H$24</f>
        <v>3358.39228619</v>
      </c>
      <c r="K92" s="36">
        <f>SUMIFS(СВЦЭМ!$D$33:$D$776,СВЦЭМ!$A$33:$A$776,$A92,СВЦЭМ!$B$33:$B$776,K$83)+'СЕТ СН'!$H$14+СВЦЭМ!$D$10+'СЕТ СН'!$H$5-'СЕТ СН'!$H$24</f>
        <v>3288.3954181999998</v>
      </c>
      <c r="L92" s="36">
        <f>SUMIFS(СВЦЭМ!$D$33:$D$776,СВЦЭМ!$A$33:$A$776,$A92,СВЦЭМ!$B$33:$B$776,L$83)+'СЕТ СН'!$H$14+СВЦЭМ!$D$10+'СЕТ СН'!$H$5-'СЕТ СН'!$H$24</f>
        <v>3259.3467285400002</v>
      </c>
      <c r="M92" s="36">
        <f>SUMIFS(СВЦЭМ!$D$33:$D$776,СВЦЭМ!$A$33:$A$776,$A92,СВЦЭМ!$B$33:$B$776,M$83)+'СЕТ СН'!$H$14+СВЦЭМ!$D$10+'СЕТ СН'!$H$5-'СЕТ СН'!$H$24</f>
        <v>3263.17755102</v>
      </c>
      <c r="N92" s="36">
        <f>SUMIFS(СВЦЭМ!$D$33:$D$776,СВЦЭМ!$A$33:$A$776,$A92,СВЦЭМ!$B$33:$B$776,N$83)+'СЕТ СН'!$H$14+СВЦЭМ!$D$10+'СЕТ СН'!$H$5-'СЕТ СН'!$H$24</f>
        <v>3284.8653944799998</v>
      </c>
      <c r="O92" s="36">
        <f>SUMIFS(СВЦЭМ!$D$33:$D$776,СВЦЭМ!$A$33:$A$776,$A92,СВЦЭМ!$B$33:$B$776,O$83)+'СЕТ СН'!$H$14+СВЦЭМ!$D$10+'СЕТ СН'!$H$5-'СЕТ СН'!$H$24</f>
        <v>3280.3844938399998</v>
      </c>
      <c r="P92" s="36">
        <f>SUMIFS(СВЦЭМ!$D$33:$D$776,СВЦЭМ!$A$33:$A$776,$A92,СВЦЭМ!$B$33:$B$776,P$83)+'СЕТ СН'!$H$14+СВЦЭМ!$D$10+'СЕТ СН'!$H$5-'СЕТ СН'!$H$24</f>
        <v>3292.3004871900002</v>
      </c>
      <c r="Q92" s="36">
        <f>SUMIFS(СВЦЭМ!$D$33:$D$776,СВЦЭМ!$A$33:$A$776,$A92,СВЦЭМ!$B$33:$B$776,Q$83)+'СЕТ СН'!$H$14+СВЦЭМ!$D$10+'СЕТ СН'!$H$5-'СЕТ СН'!$H$24</f>
        <v>3293.08975048</v>
      </c>
      <c r="R92" s="36">
        <f>SUMIFS(СВЦЭМ!$D$33:$D$776,СВЦЭМ!$A$33:$A$776,$A92,СВЦЭМ!$B$33:$B$776,R$83)+'СЕТ СН'!$H$14+СВЦЭМ!$D$10+'СЕТ СН'!$H$5-'СЕТ СН'!$H$24</f>
        <v>3292.9312818099997</v>
      </c>
      <c r="S92" s="36">
        <f>SUMIFS(СВЦЭМ!$D$33:$D$776,СВЦЭМ!$A$33:$A$776,$A92,СВЦЭМ!$B$33:$B$776,S$83)+'СЕТ СН'!$H$14+СВЦЭМ!$D$10+'СЕТ СН'!$H$5-'СЕТ СН'!$H$24</f>
        <v>3301.96406419</v>
      </c>
      <c r="T92" s="36">
        <f>SUMIFS(СВЦЭМ!$D$33:$D$776,СВЦЭМ!$A$33:$A$776,$A92,СВЦЭМ!$B$33:$B$776,T$83)+'СЕТ СН'!$H$14+СВЦЭМ!$D$10+'СЕТ СН'!$H$5-'СЕТ СН'!$H$24</f>
        <v>3294.20606223</v>
      </c>
      <c r="U92" s="36">
        <f>SUMIFS(СВЦЭМ!$D$33:$D$776,СВЦЭМ!$A$33:$A$776,$A92,СВЦЭМ!$B$33:$B$776,U$83)+'СЕТ СН'!$H$14+СВЦЭМ!$D$10+'СЕТ СН'!$H$5-'СЕТ СН'!$H$24</f>
        <v>3297.5479927199999</v>
      </c>
      <c r="V92" s="36">
        <f>SUMIFS(СВЦЭМ!$D$33:$D$776,СВЦЭМ!$A$33:$A$776,$A92,СВЦЭМ!$B$33:$B$776,V$83)+'СЕТ СН'!$H$14+СВЦЭМ!$D$10+'СЕТ СН'!$H$5-'СЕТ СН'!$H$24</f>
        <v>3302.10557032</v>
      </c>
      <c r="W92" s="36">
        <f>SUMIFS(СВЦЭМ!$D$33:$D$776,СВЦЭМ!$A$33:$A$776,$A92,СВЦЭМ!$B$33:$B$776,W$83)+'СЕТ СН'!$H$14+СВЦЭМ!$D$10+'СЕТ СН'!$H$5-'СЕТ СН'!$H$24</f>
        <v>3310.63429873</v>
      </c>
      <c r="X92" s="36">
        <f>SUMIFS(СВЦЭМ!$D$33:$D$776,СВЦЭМ!$A$33:$A$776,$A92,СВЦЭМ!$B$33:$B$776,X$83)+'СЕТ СН'!$H$14+СВЦЭМ!$D$10+'СЕТ СН'!$H$5-'СЕТ СН'!$H$24</f>
        <v>3300.9961384600001</v>
      </c>
      <c r="Y92" s="36">
        <f>SUMIFS(СВЦЭМ!$D$33:$D$776,СВЦЭМ!$A$33:$A$776,$A92,СВЦЭМ!$B$33:$B$776,Y$83)+'СЕТ СН'!$H$14+СВЦЭМ!$D$10+'СЕТ СН'!$H$5-'СЕТ СН'!$H$24</f>
        <v>3381.1781319000002</v>
      </c>
    </row>
    <row r="93" spans="1:27" ht="15.75" x14ac:dyDescent="0.2">
      <c r="A93" s="35">
        <f t="shared" si="2"/>
        <v>43992</v>
      </c>
      <c r="B93" s="36">
        <f>SUMIFS(СВЦЭМ!$D$33:$D$776,СВЦЭМ!$A$33:$A$776,$A93,СВЦЭМ!$B$33:$B$776,B$83)+'СЕТ СН'!$H$14+СВЦЭМ!$D$10+'СЕТ СН'!$H$5-'СЕТ СН'!$H$24</f>
        <v>3496.2986642300002</v>
      </c>
      <c r="C93" s="36">
        <f>SUMIFS(СВЦЭМ!$D$33:$D$776,СВЦЭМ!$A$33:$A$776,$A93,СВЦЭМ!$B$33:$B$776,C$83)+'СЕТ СН'!$H$14+СВЦЭМ!$D$10+'СЕТ СН'!$H$5-'СЕТ СН'!$H$24</f>
        <v>3507.9176051899999</v>
      </c>
      <c r="D93" s="36">
        <f>SUMIFS(СВЦЭМ!$D$33:$D$776,СВЦЭМ!$A$33:$A$776,$A93,СВЦЭМ!$B$33:$B$776,D$83)+'СЕТ СН'!$H$14+СВЦЭМ!$D$10+'СЕТ СН'!$H$5-'СЕТ СН'!$H$24</f>
        <v>3487.3319321999998</v>
      </c>
      <c r="E93" s="36">
        <f>SUMIFS(СВЦЭМ!$D$33:$D$776,СВЦЭМ!$A$33:$A$776,$A93,СВЦЭМ!$B$33:$B$776,E$83)+'СЕТ СН'!$H$14+СВЦЭМ!$D$10+'СЕТ СН'!$H$5-'СЕТ СН'!$H$24</f>
        <v>3491.0472887199999</v>
      </c>
      <c r="F93" s="36">
        <f>SUMIFS(СВЦЭМ!$D$33:$D$776,СВЦЭМ!$A$33:$A$776,$A93,СВЦЭМ!$B$33:$B$776,F$83)+'СЕТ СН'!$H$14+СВЦЭМ!$D$10+'СЕТ СН'!$H$5-'СЕТ СН'!$H$24</f>
        <v>3485.5023002299999</v>
      </c>
      <c r="G93" s="36">
        <f>SUMIFS(СВЦЭМ!$D$33:$D$776,СВЦЭМ!$A$33:$A$776,$A93,СВЦЭМ!$B$33:$B$776,G$83)+'СЕТ СН'!$H$14+СВЦЭМ!$D$10+'СЕТ СН'!$H$5-'СЕТ СН'!$H$24</f>
        <v>3483.73661692</v>
      </c>
      <c r="H93" s="36">
        <f>SUMIFS(СВЦЭМ!$D$33:$D$776,СВЦЭМ!$A$33:$A$776,$A93,СВЦЭМ!$B$33:$B$776,H$83)+'СЕТ СН'!$H$14+СВЦЭМ!$D$10+'СЕТ СН'!$H$5-'СЕТ СН'!$H$24</f>
        <v>3501.50347956</v>
      </c>
      <c r="I93" s="36">
        <f>SUMIFS(СВЦЭМ!$D$33:$D$776,СВЦЭМ!$A$33:$A$776,$A93,СВЦЭМ!$B$33:$B$776,I$83)+'СЕТ СН'!$H$14+СВЦЭМ!$D$10+'СЕТ СН'!$H$5-'СЕТ СН'!$H$24</f>
        <v>3473.4218883600001</v>
      </c>
      <c r="J93" s="36">
        <f>SUMIFS(СВЦЭМ!$D$33:$D$776,СВЦЭМ!$A$33:$A$776,$A93,СВЦЭМ!$B$33:$B$776,J$83)+'СЕТ СН'!$H$14+СВЦЭМ!$D$10+'СЕТ СН'!$H$5-'СЕТ СН'!$H$24</f>
        <v>3423.40511169</v>
      </c>
      <c r="K93" s="36">
        <f>SUMIFS(СВЦЭМ!$D$33:$D$776,СВЦЭМ!$A$33:$A$776,$A93,СВЦЭМ!$B$33:$B$776,K$83)+'СЕТ СН'!$H$14+СВЦЭМ!$D$10+'СЕТ СН'!$H$5-'СЕТ СН'!$H$24</f>
        <v>3341.7940704399998</v>
      </c>
      <c r="L93" s="36">
        <f>SUMIFS(СВЦЭМ!$D$33:$D$776,СВЦЭМ!$A$33:$A$776,$A93,СВЦЭМ!$B$33:$B$776,L$83)+'СЕТ СН'!$H$14+СВЦЭМ!$D$10+'СЕТ СН'!$H$5-'СЕТ СН'!$H$24</f>
        <v>3273.3589143899999</v>
      </c>
      <c r="M93" s="36">
        <f>SUMIFS(СВЦЭМ!$D$33:$D$776,СВЦЭМ!$A$33:$A$776,$A93,СВЦЭМ!$B$33:$B$776,M$83)+'СЕТ СН'!$H$14+СВЦЭМ!$D$10+'СЕТ СН'!$H$5-'СЕТ СН'!$H$24</f>
        <v>3283.01727914</v>
      </c>
      <c r="N93" s="36">
        <f>SUMIFS(СВЦЭМ!$D$33:$D$776,СВЦЭМ!$A$33:$A$776,$A93,СВЦЭМ!$B$33:$B$776,N$83)+'СЕТ СН'!$H$14+СВЦЭМ!$D$10+'СЕТ СН'!$H$5-'СЕТ СН'!$H$24</f>
        <v>3293.65806376</v>
      </c>
      <c r="O93" s="36">
        <f>SUMIFS(СВЦЭМ!$D$33:$D$776,СВЦЭМ!$A$33:$A$776,$A93,СВЦЭМ!$B$33:$B$776,O$83)+'СЕТ СН'!$H$14+СВЦЭМ!$D$10+'СЕТ СН'!$H$5-'СЕТ СН'!$H$24</f>
        <v>3291.3498416800003</v>
      </c>
      <c r="P93" s="36">
        <f>SUMIFS(СВЦЭМ!$D$33:$D$776,СВЦЭМ!$A$33:$A$776,$A93,СВЦЭМ!$B$33:$B$776,P$83)+'СЕТ СН'!$H$14+СВЦЭМ!$D$10+'СЕТ СН'!$H$5-'СЕТ СН'!$H$24</f>
        <v>3300.3089111700001</v>
      </c>
      <c r="Q93" s="36">
        <f>SUMIFS(СВЦЭМ!$D$33:$D$776,СВЦЭМ!$A$33:$A$776,$A93,СВЦЭМ!$B$33:$B$776,Q$83)+'СЕТ СН'!$H$14+СВЦЭМ!$D$10+'СЕТ СН'!$H$5-'СЕТ СН'!$H$24</f>
        <v>3307.6096364800001</v>
      </c>
      <c r="R93" s="36">
        <f>SUMIFS(СВЦЭМ!$D$33:$D$776,СВЦЭМ!$A$33:$A$776,$A93,СВЦЭМ!$B$33:$B$776,R$83)+'СЕТ СН'!$H$14+СВЦЭМ!$D$10+'СЕТ СН'!$H$5-'СЕТ СН'!$H$24</f>
        <v>3307.98664487</v>
      </c>
      <c r="S93" s="36">
        <f>SUMIFS(СВЦЭМ!$D$33:$D$776,СВЦЭМ!$A$33:$A$776,$A93,СВЦЭМ!$B$33:$B$776,S$83)+'СЕТ СН'!$H$14+СВЦЭМ!$D$10+'СЕТ СН'!$H$5-'СЕТ СН'!$H$24</f>
        <v>3312.31925882</v>
      </c>
      <c r="T93" s="36">
        <f>SUMIFS(СВЦЭМ!$D$33:$D$776,СВЦЭМ!$A$33:$A$776,$A93,СВЦЭМ!$B$33:$B$776,T$83)+'СЕТ СН'!$H$14+СВЦЭМ!$D$10+'СЕТ СН'!$H$5-'СЕТ СН'!$H$24</f>
        <v>3307.4422412700001</v>
      </c>
      <c r="U93" s="36">
        <f>SUMIFS(СВЦЭМ!$D$33:$D$776,СВЦЭМ!$A$33:$A$776,$A93,СВЦЭМ!$B$33:$B$776,U$83)+'СЕТ СН'!$H$14+СВЦЭМ!$D$10+'СЕТ СН'!$H$5-'СЕТ СН'!$H$24</f>
        <v>3296.68019026</v>
      </c>
      <c r="V93" s="36">
        <f>SUMIFS(СВЦЭМ!$D$33:$D$776,СВЦЭМ!$A$33:$A$776,$A93,СВЦЭМ!$B$33:$B$776,V$83)+'СЕТ СН'!$H$14+СВЦЭМ!$D$10+'СЕТ СН'!$H$5-'СЕТ СН'!$H$24</f>
        <v>3292.1439490900002</v>
      </c>
      <c r="W93" s="36">
        <f>SUMIFS(СВЦЭМ!$D$33:$D$776,СВЦЭМ!$A$33:$A$776,$A93,СВЦЭМ!$B$33:$B$776,W$83)+'СЕТ СН'!$H$14+СВЦЭМ!$D$10+'СЕТ СН'!$H$5-'СЕТ СН'!$H$24</f>
        <v>3294.1421209700002</v>
      </c>
      <c r="X93" s="36">
        <f>SUMIFS(СВЦЭМ!$D$33:$D$776,СВЦЭМ!$A$33:$A$776,$A93,СВЦЭМ!$B$33:$B$776,X$83)+'СЕТ СН'!$H$14+СВЦЭМ!$D$10+'СЕТ СН'!$H$5-'СЕТ СН'!$H$24</f>
        <v>3331.9152029699999</v>
      </c>
      <c r="Y93" s="36">
        <f>SUMIFS(СВЦЭМ!$D$33:$D$776,СВЦЭМ!$A$33:$A$776,$A93,СВЦЭМ!$B$33:$B$776,Y$83)+'СЕТ СН'!$H$14+СВЦЭМ!$D$10+'СЕТ СН'!$H$5-'СЕТ СН'!$H$24</f>
        <v>3421.9129828599998</v>
      </c>
    </row>
    <row r="94" spans="1:27" ht="15.75" x14ac:dyDescent="0.2">
      <c r="A94" s="35">
        <f t="shared" si="2"/>
        <v>43993</v>
      </c>
      <c r="B94" s="36">
        <f>SUMIFS(СВЦЭМ!$D$33:$D$776,СВЦЭМ!$A$33:$A$776,$A94,СВЦЭМ!$B$33:$B$776,B$83)+'СЕТ СН'!$H$14+СВЦЭМ!$D$10+'СЕТ СН'!$H$5-'СЕТ СН'!$H$24</f>
        <v>3526.5121863200002</v>
      </c>
      <c r="C94" s="36">
        <f>SUMIFS(СВЦЭМ!$D$33:$D$776,СВЦЭМ!$A$33:$A$776,$A94,СВЦЭМ!$B$33:$B$776,C$83)+'СЕТ СН'!$H$14+СВЦЭМ!$D$10+'СЕТ СН'!$H$5-'СЕТ СН'!$H$24</f>
        <v>3498.4336016900002</v>
      </c>
      <c r="D94" s="36">
        <f>SUMIFS(СВЦЭМ!$D$33:$D$776,СВЦЭМ!$A$33:$A$776,$A94,СВЦЭМ!$B$33:$B$776,D$83)+'СЕТ СН'!$H$14+СВЦЭМ!$D$10+'СЕТ СН'!$H$5-'СЕТ СН'!$H$24</f>
        <v>3478.0736491400003</v>
      </c>
      <c r="E94" s="36">
        <f>SUMIFS(СВЦЭМ!$D$33:$D$776,СВЦЭМ!$A$33:$A$776,$A94,СВЦЭМ!$B$33:$B$776,E$83)+'СЕТ СН'!$H$14+СВЦЭМ!$D$10+'СЕТ СН'!$H$5-'СЕТ СН'!$H$24</f>
        <v>3483.1668151499998</v>
      </c>
      <c r="F94" s="36">
        <f>SUMIFS(СВЦЭМ!$D$33:$D$776,СВЦЭМ!$A$33:$A$776,$A94,СВЦЭМ!$B$33:$B$776,F$83)+'СЕТ СН'!$H$14+СВЦЭМ!$D$10+'СЕТ СН'!$H$5-'СЕТ СН'!$H$24</f>
        <v>3475.7691715000001</v>
      </c>
      <c r="G94" s="36">
        <f>SUMIFS(СВЦЭМ!$D$33:$D$776,СВЦЭМ!$A$33:$A$776,$A94,СВЦЭМ!$B$33:$B$776,G$83)+'СЕТ СН'!$H$14+СВЦЭМ!$D$10+'СЕТ СН'!$H$5-'СЕТ СН'!$H$24</f>
        <v>3481.2983079000001</v>
      </c>
      <c r="H94" s="36">
        <f>SUMIFS(СВЦЭМ!$D$33:$D$776,СВЦЭМ!$A$33:$A$776,$A94,СВЦЭМ!$B$33:$B$776,H$83)+'СЕТ СН'!$H$14+СВЦЭМ!$D$10+'СЕТ СН'!$H$5-'СЕТ СН'!$H$24</f>
        <v>3497.77989579</v>
      </c>
      <c r="I94" s="36">
        <f>SUMIFS(СВЦЭМ!$D$33:$D$776,СВЦЭМ!$A$33:$A$776,$A94,СВЦЭМ!$B$33:$B$776,I$83)+'СЕТ СН'!$H$14+СВЦЭМ!$D$10+'СЕТ СН'!$H$5-'СЕТ СН'!$H$24</f>
        <v>3514.8322202499999</v>
      </c>
      <c r="J94" s="36">
        <f>SUMIFS(СВЦЭМ!$D$33:$D$776,СВЦЭМ!$A$33:$A$776,$A94,СВЦЭМ!$B$33:$B$776,J$83)+'СЕТ СН'!$H$14+СВЦЭМ!$D$10+'СЕТ СН'!$H$5-'СЕТ СН'!$H$24</f>
        <v>3453.2820313699999</v>
      </c>
      <c r="K94" s="36">
        <f>SUMIFS(СВЦЭМ!$D$33:$D$776,СВЦЭМ!$A$33:$A$776,$A94,СВЦЭМ!$B$33:$B$776,K$83)+'СЕТ СН'!$H$14+СВЦЭМ!$D$10+'СЕТ СН'!$H$5-'СЕТ СН'!$H$24</f>
        <v>3371.1486567500001</v>
      </c>
      <c r="L94" s="36">
        <f>SUMIFS(СВЦЭМ!$D$33:$D$776,СВЦЭМ!$A$33:$A$776,$A94,СВЦЭМ!$B$33:$B$776,L$83)+'СЕТ СН'!$H$14+СВЦЭМ!$D$10+'СЕТ СН'!$H$5-'СЕТ СН'!$H$24</f>
        <v>3311.91531472</v>
      </c>
      <c r="M94" s="36">
        <f>SUMIFS(СВЦЭМ!$D$33:$D$776,СВЦЭМ!$A$33:$A$776,$A94,СВЦЭМ!$B$33:$B$776,M$83)+'СЕТ СН'!$H$14+СВЦЭМ!$D$10+'СЕТ СН'!$H$5-'СЕТ СН'!$H$24</f>
        <v>3307.7227977699999</v>
      </c>
      <c r="N94" s="36">
        <f>SUMIFS(СВЦЭМ!$D$33:$D$776,СВЦЭМ!$A$33:$A$776,$A94,СВЦЭМ!$B$33:$B$776,N$83)+'СЕТ СН'!$H$14+СВЦЭМ!$D$10+'СЕТ СН'!$H$5-'СЕТ СН'!$H$24</f>
        <v>3305.9175448599999</v>
      </c>
      <c r="O94" s="36">
        <f>SUMIFS(СВЦЭМ!$D$33:$D$776,СВЦЭМ!$A$33:$A$776,$A94,СВЦЭМ!$B$33:$B$776,O$83)+'СЕТ СН'!$H$14+СВЦЭМ!$D$10+'СЕТ СН'!$H$5-'СЕТ СН'!$H$24</f>
        <v>3312.08087131</v>
      </c>
      <c r="P94" s="36">
        <f>SUMIFS(СВЦЭМ!$D$33:$D$776,СВЦЭМ!$A$33:$A$776,$A94,СВЦЭМ!$B$33:$B$776,P$83)+'СЕТ СН'!$H$14+СВЦЭМ!$D$10+'СЕТ СН'!$H$5-'СЕТ СН'!$H$24</f>
        <v>3319.7866559700001</v>
      </c>
      <c r="Q94" s="36">
        <f>SUMIFS(СВЦЭМ!$D$33:$D$776,СВЦЭМ!$A$33:$A$776,$A94,СВЦЭМ!$B$33:$B$776,Q$83)+'СЕТ СН'!$H$14+СВЦЭМ!$D$10+'СЕТ СН'!$H$5-'СЕТ СН'!$H$24</f>
        <v>3311.8676528300002</v>
      </c>
      <c r="R94" s="36">
        <f>SUMIFS(СВЦЭМ!$D$33:$D$776,СВЦЭМ!$A$33:$A$776,$A94,СВЦЭМ!$B$33:$B$776,R$83)+'СЕТ СН'!$H$14+СВЦЭМ!$D$10+'СЕТ СН'!$H$5-'СЕТ СН'!$H$24</f>
        <v>3312.1055926200002</v>
      </c>
      <c r="S94" s="36">
        <f>SUMIFS(СВЦЭМ!$D$33:$D$776,СВЦЭМ!$A$33:$A$776,$A94,СВЦЭМ!$B$33:$B$776,S$83)+'СЕТ СН'!$H$14+СВЦЭМ!$D$10+'СЕТ СН'!$H$5-'СЕТ СН'!$H$24</f>
        <v>3309.9736382599999</v>
      </c>
      <c r="T94" s="36">
        <f>SUMIFS(СВЦЭМ!$D$33:$D$776,СВЦЭМ!$A$33:$A$776,$A94,СВЦЭМ!$B$33:$B$776,T$83)+'СЕТ СН'!$H$14+СВЦЭМ!$D$10+'СЕТ СН'!$H$5-'СЕТ СН'!$H$24</f>
        <v>3313.4949743000002</v>
      </c>
      <c r="U94" s="36">
        <f>SUMIFS(СВЦЭМ!$D$33:$D$776,СВЦЭМ!$A$33:$A$776,$A94,СВЦЭМ!$B$33:$B$776,U$83)+'СЕТ СН'!$H$14+СВЦЭМ!$D$10+'СЕТ СН'!$H$5-'СЕТ СН'!$H$24</f>
        <v>3303.5532962699999</v>
      </c>
      <c r="V94" s="36">
        <f>SUMIFS(СВЦЭМ!$D$33:$D$776,СВЦЭМ!$A$33:$A$776,$A94,СВЦЭМ!$B$33:$B$776,V$83)+'СЕТ СН'!$H$14+СВЦЭМ!$D$10+'СЕТ СН'!$H$5-'СЕТ СН'!$H$24</f>
        <v>3292.5111878799999</v>
      </c>
      <c r="W94" s="36">
        <f>SUMIFS(СВЦЭМ!$D$33:$D$776,СВЦЭМ!$A$33:$A$776,$A94,СВЦЭМ!$B$33:$B$776,W$83)+'СЕТ СН'!$H$14+СВЦЭМ!$D$10+'СЕТ СН'!$H$5-'СЕТ СН'!$H$24</f>
        <v>3280.21484027</v>
      </c>
      <c r="X94" s="36">
        <f>SUMIFS(СВЦЭМ!$D$33:$D$776,СВЦЭМ!$A$33:$A$776,$A94,СВЦЭМ!$B$33:$B$776,X$83)+'СЕТ СН'!$H$14+СВЦЭМ!$D$10+'СЕТ СН'!$H$5-'СЕТ СН'!$H$24</f>
        <v>3316.1984810100003</v>
      </c>
      <c r="Y94" s="36">
        <f>SUMIFS(СВЦЭМ!$D$33:$D$776,СВЦЭМ!$A$33:$A$776,$A94,СВЦЭМ!$B$33:$B$776,Y$83)+'СЕТ СН'!$H$14+СВЦЭМ!$D$10+'СЕТ СН'!$H$5-'СЕТ СН'!$H$24</f>
        <v>3406.05200642</v>
      </c>
    </row>
    <row r="95" spans="1:27" ht="15.75" x14ac:dyDescent="0.2">
      <c r="A95" s="35">
        <f t="shared" si="2"/>
        <v>43994</v>
      </c>
      <c r="B95" s="36">
        <f>SUMIFS(СВЦЭМ!$D$33:$D$776,СВЦЭМ!$A$33:$A$776,$A95,СВЦЭМ!$B$33:$B$776,B$83)+'СЕТ СН'!$H$14+СВЦЭМ!$D$10+'СЕТ СН'!$H$5-'СЕТ СН'!$H$24</f>
        <v>3463.6288033400001</v>
      </c>
      <c r="C95" s="36">
        <f>SUMIFS(СВЦЭМ!$D$33:$D$776,СВЦЭМ!$A$33:$A$776,$A95,СВЦЭМ!$B$33:$B$776,C$83)+'СЕТ СН'!$H$14+СВЦЭМ!$D$10+'СЕТ СН'!$H$5-'СЕТ СН'!$H$24</f>
        <v>3511.29640294</v>
      </c>
      <c r="D95" s="36">
        <f>SUMIFS(СВЦЭМ!$D$33:$D$776,СВЦЭМ!$A$33:$A$776,$A95,СВЦЭМ!$B$33:$B$776,D$83)+'СЕТ СН'!$H$14+СВЦЭМ!$D$10+'СЕТ СН'!$H$5-'СЕТ СН'!$H$24</f>
        <v>3508.62278612</v>
      </c>
      <c r="E95" s="36">
        <f>SUMIFS(СВЦЭМ!$D$33:$D$776,СВЦЭМ!$A$33:$A$776,$A95,СВЦЭМ!$B$33:$B$776,E$83)+'СЕТ СН'!$H$14+СВЦЭМ!$D$10+'СЕТ СН'!$H$5-'СЕТ СН'!$H$24</f>
        <v>3493.28090191</v>
      </c>
      <c r="F95" s="36">
        <f>SUMIFS(СВЦЭМ!$D$33:$D$776,СВЦЭМ!$A$33:$A$776,$A95,СВЦЭМ!$B$33:$B$776,F$83)+'СЕТ СН'!$H$14+СВЦЭМ!$D$10+'СЕТ СН'!$H$5-'СЕТ СН'!$H$24</f>
        <v>3486.49234729</v>
      </c>
      <c r="G95" s="36">
        <f>SUMIFS(СВЦЭМ!$D$33:$D$776,СВЦЭМ!$A$33:$A$776,$A95,СВЦЭМ!$B$33:$B$776,G$83)+'СЕТ СН'!$H$14+СВЦЭМ!$D$10+'СЕТ СН'!$H$5-'СЕТ СН'!$H$24</f>
        <v>3495.8335397400001</v>
      </c>
      <c r="H95" s="36">
        <f>SUMIFS(СВЦЭМ!$D$33:$D$776,СВЦЭМ!$A$33:$A$776,$A95,СВЦЭМ!$B$33:$B$776,H$83)+'СЕТ СН'!$H$14+СВЦЭМ!$D$10+'СЕТ СН'!$H$5-'СЕТ СН'!$H$24</f>
        <v>3509.12394885</v>
      </c>
      <c r="I95" s="36">
        <f>SUMIFS(СВЦЭМ!$D$33:$D$776,СВЦЭМ!$A$33:$A$776,$A95,СВЦЭМ!$B$33:$B$776,I$83)+'СЕТ СН'!$H$14+СВЦЭМ!$D$10+'СЕТ СН'!$H$5-'СЕТ СН'!$H$24</f>
        <v>3487.3612902300001</v>
      </c>
      <c r="J95" s="36">
        <f>SUMIFS(СВЦЭМ!$D$33:$D$776,СВЦЭМ!$A$33:$A$776,$A95,СВЦЭМ!$B$33:$B$776,J$83)+'СЕТ СН'!$H$14+СВЦЭМ!$D$10+'СЕТ СН'!$H$5-'СЕТ СН'!$H$24</f>
        <v>3431.5489813899999</v>
      </c>
      <c r="K95" s="36">
        <f>SUMIFS(СВЦЭМ!$D$33:$D$776,СВЦЭМ!$A$33:$A$776,$A95,СВЦЭМ!$B$33:$B$776,K$83)+'СЕТ СН'!$H$14+СВЦЭМ!$D$10+'СЕТ СН'!$H$5-'СЕТ СН'!$H$24</f>
        <v>3330.8420680200002</v>
      </c>
      <c r="L95" s="36">
        <f>SUMIFS(СВЦЭМ!$D$33:$D$776,СВЦЭМ!$A$33:$A$776,$A95,СВЦЭМ!$B$33:$B$776,L$83)+'СЕТ СН'!$H$14+СВЦЭМ!$D$10+'СЕТ СН'!$H$5-'СЕТ СН'!$H$24</f>
        <v>3270.6653440199998</v>
      </c>
      <c r="M95" s="36">
        <f>SUMIFS(СВЦЭМ!$D$33:$D$776,СВЦЭМ!$A$33:$A$776,$A95,СВЦЭМ!$B$33:$B$776,M$83)+'СЕТ СН'!$H$14+СВЦЭМ!$D$10+'СЕТ СН'!$H$5-'СЕТ СН'!$H$24</f>
        <v>3266.4407938899999</v>
      </c>
      <c r="N95" s="36">
        <f>SUMIFS(СВЦЭМ!$D$33:$D$776,СВЦЭМ!$A$33:$A$776,$A95,СВЦЭМ!$B$33:$B$776,N$83)+'СЕТ СН'!$H$14+СВЦЭМ!$D$10+'СЕТ СН'!$H$5-'СЕТ СН'!$H$24</f>
        <v>3287.7430853199999</v>
      </c>
      <c r="O95" s="36">
        <f>SUMIFS(СВЦЭМ!$D$33:$D$776,СВЦЭМ!$A$33:$A$776,$A95,СВЦЭМ!$B$33:$B$776,O$83)+'СЕТ СН'!$H$14+СВЦЭМ!$D$10+'СЕТ СН'!$H$5-'СЕТ СН'!$H$24</f>
        <v>3297.9264533699998</v>
      </c>
      <c r="P95" s="36">
        <f>SUMIFS(СВЦЭМ!$D$33:$D$776,СВЦЭМ!$A$33:$A$776,$A95,СВЦЭМ!$B$33:$B$776,P$83)+'СЕТ СН'!$H$14+СВЦЭМ!$D$10+'СЕТ СН'!$H$5-'СЕТ СН'!$H$24</f>
        <v>3301.61798572</v>
      </c>
      <c r="Q95" s="36">
        <f>SUMIFS(СВЦЭМ!$D$33:$D$776,СВЦЭМ!$A$33:$A$776,$A95,СВЦЭМ!$B$33:$B$776,Q$83)+'СЕТ СН'!$H$14+СВЦЭМ!$D$10+'СЕТ СН'!$H$5-'СЕТ СН'!$H$24</f>
        <v>3289.3939877399998</v>
      </c>
      <c r="R95" s="36">
        <f>SUMIFS(СВЦЭМ!$D$33:$D$776,СВЦЭМ!$A$33:$A$776,$A95,СВЦЭМ!$B$33:$B$776,R$83)+'СЕТ СН'!$H$14+СВЦЭМ!$D$10+'СЕТ СН'!$H$5-'СЕТ СН'!$H$24</f>
        <v>3285.5165029199998</v>
      </c>
      <c r="S95" s="36">
        <f>SUMIFS(СВЦЭМ!$D$33:$D$776,СВЦЭМ!$A$33:$A$776,$A95,СВЦЭМ!$B$33:$B$776,S$83)+'СЕТ СН'!$H$14+СВЦЭМ!$D$10+'СЕТ СН'!$H$5-'СЕТ СН'!$H$24</f>
        <v>3289.5334038999999</v>
      </c>
      <c r="T95" s="36">
        <f>SUMIFS(СВЦЭМ!$D$33:$D$776,СВЦЭМ!$A$33:$A$776,$A95,СВЦЭМ!$B$33:$B$776,T$83)+'СЕТ СН'!$H$14+СВЦЭМ!$D$10+'СЕТ СН'!$H$5-'СЕТ СН'!$H$24</f>
        <v>3299.5317717899998</v>
      </c>
      <c r="U95" s="36">
        <f>SUMIFS(СВЦЭМ!$D$33:$D$776,СВЦЭМ!$A$33:$A$776,$A95,СВЦЭМ!$B$33:$B$776,U$83)+'СЕТ СН'!$H$14+СВЦЭМ!$D$10+'СЕТ СН'!$H$5-'СЕТ СН'!$H$24</f>
        <v>3291.7328066199998</v>
      </c>
      <c r="V95" s="36">
        <f>SUMIFS(СВЦЭМ!$D$33:$D$776,СВЦЭМ!$A$33:$A$776,$A95,СВЦЭМ!$B$33:$B$776,V$83)+'СЕТ СН'!$H$14+СВЦЭМ!$D$10+'СЕТ СН'!$H$5-'СЕТ СН'!$H$24</f>
        <v>3275.9751936900002</v>
      </c>
      <c r="W95" s="36">
        <f>SUMIFS(СВЦЭМ!$D$33:$D$776,СВЦЭМ!$A$33:$A$776,$A95,СВЦЭМ!$B$33:$B$776,W$83)+'СЕТ СН'!$H$14+СВЦЭМ!$D$10+'СЕТ СН'!$H$5-'СЕТ СН'!$H$24</f>
        <v>3264.0928824299999</v>
      </c>
      <c r="X95" s="36">
        <f>SUMIFS(СВЦЭМ!$D$33:$D$776,СВЦЭМ!$A$33:$A$776,$A95,СВЦЭМ!$B$33:$B$776,X$83)+'СЕТ СН'!$H$14+СВЦЭМ!$D$10+'СЕТ СН'!$H$5-'СЕТ СН'!$H$24</f>
        <v>3297.8292392499998</v>
      </c>
      <c r="Y95" s="36">
        <f>SUMIFS(СВЦЭМ!$D$33:$D$776,СВЦЭМ!$A$33:$A$776,$A95,СВЦЭМ!$B$33:$B$776,Y$83)+'СЕТ СН'!$H$14+СВЦЭМ!$D$10+'СЕТ СН'!$H$5-'СЕТ СН'!$H$24</f>
        <v>3393.4995349199999</v>
      </c>
    </row>
    <row r="96" spans="1:27" ht="15.75" x14ac:dyDescent="0.2">
      <c r="A96" s="35">
        <f t="shared" si="2"/>
        <v>43995</v>
      </c>
      <c r="B96" s="36">
        <f>SUMIFS(СВЦЭМ!$D$33:$D$776,СВЦЭМ!$A$33:$A$776,$A96,СВЦЭМ!$B$33:$B$776,B$83)+'СЕТ СН'!$H$14+СВЦЭМ!$D$10+'СЕТ СН'!$H$5-'СЕТ СН'!$H$24</f>
        <v>3423.9060552400001</v>
      </c>
      <c r="C96" s="36">
        <f>SUMIFS(СВЦЭМ!$D$33:$D$776,СВЦЭМ!$A$33:$A$776,$A96,СВЦЭМ!$B$33:$B$776,C$83)+'СЕТ СН'!$H$14+СВЦЭМ!$D$10+'СЕТ СН'!$H$5-'СЕТ СН'!$H$24</f>
        <v>3445.6261287699999</v>
      </c>
      <c r="D96" s="36">
        <f>SUMIFS(СВЦЭМ!$D$33:$D$776,СВЦЭМ!$A$33:$A$776,$A96,СВЦЭМ!$B$33:$B$776,D$83)+'СЕТ СН'!$H$14+СВЦЭМ!$D$10+'СЕТ СН'!$H$5-'СЕТ СН'!$H$24</f>
        <v>3468.2742497099998</v>
      </c>
      <c r="E96" s="36">
        <f>SUMIFS(СВЦЭМ!$D$33:$D$776,СВЦЭМ!$A$33:$A$776,$A96,СВЦЭМ!$B$33:$B$776,E$83)+'СЕТ СН'!$H$14+СВЦЭМ!$D$10+'СЕТ СН'!$H$5-'СЕТ СН'!$H$24</f>
        <v>3483.7654800999999</v>
      </c>
      <c r="F96" s="36">
        <f>SUMIFS(СВЦЭМ!$D$33:$D$776,СВЦЭМ!$A$33:$A$776,$A96,СВЦЭМ!$B$33:$B$776,F$83)+'СЕТ СН'!$H$14+СВЦЭМ!$D$10+'СЕТ СН'!$H$5-'СЕТ СН'!$H$24</f>
        <v>3483.9157005699999</v>
      </c>
      <c r="G96" s="36">
        <f>SUMIFS(СВЦЭМ!$D$33:$D$776,СВЦЭМ!$A$33:$A$776,$A96,СВЦЭМ!$B$33:$B$776,G$83)+'СЕТ СН'!$H$14+СВЦЭМ!$D$10+'СЕТ СН'!$H$5-'СЕТ СН'!$H$24</f>
        <v>3476.1767198400003</v>
      </c>
      <c r="H96" s="36">
        <f>SUMIFS(СВЦЭМ!$D$33:$D$776,СВЦЭМ!$A$33:$A$776,$A96,СВЦЭМ!$B$33:$B$776,H$83)+'СЕТ СН'!$H$14+СВЦЭМ!$D$10+'СЕТ СН'!$H$5-'СЕТ СН'!$H$24</f>
        <v>3465.7851780000001</v>
      </c>
      <c r="I96" s="36">
        <f>SUMIFS(СВЦЭМ!$D$33:$D$776,СВЦЭМ!$A$33:$A$776,$A96,СВЦЭМ!$B$33:$B$776,I$83)+'СЕТ СН'!$H$14+СВЦЭМ!$D$10+'СЕТ СН'!$H$5-'СЕТ СН'!$H$24</f>
        <v>3436.4147064600002</v>
      </c>
      <c r="J96" s="36">
        <f>SUMIFS(СВЦЭМ!$D$33:$D$776,СВЦЭМ!$A$33:$A$776,$A96,СВЦЭМ!$B$33:$B$776,J$83)+'СЕТ СН'!$H$14+СВЦЭМ!$D$10+'СЕТ СН'!$H$5-'СЕТ СН'!$H$24</f>
        <v>3388.3602937800001</v>
      </c>
      <c r="K96" s="36">
        <f>SUMIFS(СВЦЭМ!$D$33:$D$776,СВЦЭМ!$A$33:$A$776,$A96,СВЦЭМ!$B$33:$B$776,K$83)+'СЕТ СН'!$H$14+СВЦЭМ!$D$10+'СЕТ СН'!$H$5-'СЕТ СН'!$H$24</f>
        <v>3321.6600440500001</v>
      </c>
      <c r="L96" s="36">
        <f>SUMIFS(СВЦЭМ!$D$33:$D$776,СВЦЭМ!$A$33:$A$776,$A96,СВЦЭМ!$B$33:$B$776,L$83)+'СЕТ СН'!$H$14+СВЦЭМ!$D$10+'СЕТ СН'!$H$5-'СЕТ СН'!$H$24</f>
        <v>3267.33871499</v>
      </c>
      <c r="M96" s="36">
        <f>SUMIFS(СВЦЭМ!$D$33:$D$776,СВЦЭМ!$A$33:$A$776,$A96,СВЦЭМ!$B$33:$B$776,M$83)+'СЕТ СН'!$H$14+СВЦЭМ!$D$10+'СЕТ СН'!$H$5-'СЕТ СН'!$H$24</f>
        <v>3270.36038887</v>
      </c>
      <c r="N96" s="36">
        <f>SUMIFS(СВЦЭМ!$D$33:$D$776,СВЦЭМ!$A$33:$A$776,$A96,СВЦЭМ!$B$33:$B$776,N$83)+'СЕТ СН'!$H$14+СВЦЭМ!$D$10+'СЕТ СН'!$H$5-'СЕТ СН'!$H$24</f>
        <v>3274.9747457100002</v>
      </c>
      <c r="O96" s="36">
        <f>SUMIFS(СВЦЭМ!$D$33:$D$776,СВЦЭМ!$A$33:$A$776,$A96,СВЦЭМ!$B$33:$B$776,O$83)+'СЕТ СН'!$H$14+СВЦЭМ!$D$10+'СЕТ СН'!$H$5-'СЕТ СН'!$H$24</f>
        <v>3281.9237168999998</v>
      </c>
      <c r="P96" s="36">
        <f>SUMIFS(СВЦЭМ!$D$33:$D$776,СВЦЭМ!$A$33:$A$776,$A96,СВЦЭМ!$B$33:$B$776,P$83)+'СЕТ СН'!$H$14+СВЦЭМ!$D$10+'СЕТ СН'!$H$5-'СЕТ СН'!$H$24</f>
        <v>3287.1739071699999</v>
      </c>
      <c r="Q96" s="36">
        <f>SUMIFS(СВЦЭМ!$D$33:$D$776,СВЦЭМ!$A$33:$A$776,$A96,СВЦЭМ!$B$33:$B$776,Q$83)+'СЕТ СН'!$H$14+СВЦЭМ!$D$10+'СЕТ СН'!$H$5-'СЕТ СН'!$H$24</f>
        <v>3273.93232571</v>
      </c>
      <c r="R96" s="36">
        <f>SUMIFS(СВЦЭМ!$D$33:$D$776,СВЦЭМ!$A$33:$A$776,$A96,СВЦЭМ!$B$33:$B$776,R$83)+'СЕТ СН'!$H$14+СВЦЭМ!$D$10+'СЕТ СН'!$H$5-'СЕТ СН'!$H$24</f>
        <v>3271.3306869200001</v>
      </c>
      <c r="S96" s="36">
        <f>SUMIFS(СВЦЭМ!$D$33:$D$776,СВЦЭМ!$A$33:$A$776,$A96,СВЦЭМ!$B$33:$B$776,S$83)+'СЕТ СН'!$H$14+СВЦЭМ!$D$10+'СЕТ СН'!$H$5-'СЕТ СН'!$H$24</f>
        <v>3278.3715359400003</v>
      </c>
      <c r="T96" s="36">
        <f>SUMIFS(СВЦЭМ!$D$33:$D$776,СВЦЭМ!$A$33:$A$776,$A96,СВЦЭМ!$B$33:$B$776,T$83)+'СЕТ СН'!$H$14+СВЦЭМ!$D$10+'СЕТ СН'!$H$5-'СЕТ СН'!$H$24</f>
        <v>3285.0506765</v>
      </c>
      <c r="U96" s="36">
        <f>SUMIFS(СВЦЭМ!$D$33:$D$776,СВЦЭМ!$A$33:$A$776,$A96,СВЦЭМ!$B$33:$B$776,U$83)+'СЕТ СН'!$H$14+СВЦЭМ!$D$10+'СЕТ СН'!$H$5-'СЕТ СН'!$H$24</f>
        <v>3280.2827587500001</v>
      </c>
      <c r="V96" s="36">
        <f>SUMIFS(СВЦЭМ!$D$33:$D$776,СВЦЭМ!$A$33:$A$776,$A96,СВЦЭМ!$B$33:$B$776,V$83)+'СЕТ СН'!$H$14+СВЦЭМ!$D$10+'СЕТ СН'!$H$5-'СЕТ СН'!$H$24</f>
        <v>3277.6236676099998</v>
      </c>
      <c r="W96" s="36">
        <f>SUMIFS(СВЦЭМ!$D$33:$D$776,СВЦЭМ!$A$33:$A$776,$A96,СВЦЭМ!$B$33:$B$776,W$83)+'СЕТ СН'!$H$14+СВЦЭМ!$D$10+'СЕТ СН'!$H$5-'СЕТ СН'!$H$24</f>
        <v>3264.87600028</v>
      </c>
      <c r="X96" s="36">
        <f>SUMIFS(СВЦЭМ!$D$33:$D$776,СВЦЭМ!$A$33:$A$776,$A96,СВЦЭМ!$B$33:$B$776,X$83)+'СЕТ СН'!$H$14+СВЦЭМ!$D$10+'СЕТ СН'!$H$5-'СЕТ СН'!$H$24</f>
        <v>3284.23402128</v>
      </c>
      <c r="Y96" s="36">
        <f>SUMIFS(СВЦЭМ!$D$33:$D$776,СВЦЭМ!$A$33:$A$776,$A96,СВЦЭМ!$B$33:$B$776,Y$83)+'СЕТ СН'!$H$14+СВЦЭМ!$D$10+'СЕТ СН'!$H$5-'СЕТ СН'!$H$24</f>
        <v>3367.0541486800003</v>
      </c>
    </row>
    <row r="97" spans="1:25" ht="15.75" x14ac:dyDescent="0.2">
      <c r="A97" s="35">
        <f t="shared" si="2"/>
        <v>43996</v>
      </c>
      <c r="B97" s="36">
        <f>SUMIFS(СВЦЭМ!$D$33:$D$776,СВЦЭМ!$A$33:$A$776,$A97,СВЦЭМ!$B$33:$B$776,B$83)+'СЕТ СН'!$H$14+СВЦЭМ!$D$10+'СЕТ СН'!$H$5-'СЕТ СН'!$H$24</f>
        <v>3466.17154858</v>
      </c>
      <c r="C97" s="36">
        <f>SUMIFS(СВЦЭМ!$D$33:$D$776,СВЦЭМ!$A$33:$A$776,$A97,СВЦЭМ!$B$33:$B$776,C$83)+'СЕТ СН'!$H$14+СВЦЭМ!$D$10+'СЕТ СН'!$H$5-'СЕТ СН'!$H$24</f>
        <v>3491.28600151</v>
      </c>
      <c r="D97" s="36">
        <f>SUMIFS(СВЦЭМ!$D$33:$D$776,СВЦЭМ!$A$33:$A$776,$A97,СВЦЭМ!$B$33:$B$776,D$83)+'СЕТ СН'!$H$14+СВЦЭМ!$D$10+'СЕТ СН'!$H$5-'СЕТ СН'!$H$24</f>
        <v>3477.2034730200003</v>
      </c>
      <c r="E97" s="36">
        <f>SUMIFS(СВЦЭМ!$D$33:$D$776,СВЦЭМ!$A$33:$A$776,$A97,СВЦЭМ!$B$33:$B$776,E$83)+'СЕТ СН'!$H$14+СВЦЭМ!$D$10+'СЕТ СН'!$H$5-'СЕТ СН'!$H$24</f>
        <v>3469.39185443</v>
      </c>
      <c r="F97" s="36">
        <f>SUMIFS(СВЦЭМ!$D$33:$D$776,СВЦЭМ!$A$33:$A$776,$A97,СВЦЭМ!$B$33:$B$776,F$83)+'СЕТ СН'!$H$14+СВЦЭМ!$D$10+'СЕТ СН'!$H$5-'СЕТ СН'!$H$24</f>
        <v>3462.9011444600001</v>
      </c>
      <c r="G97" s="36">
        <f>SUMIFS(СВЦЭМ!$D$33:$D$776,СВЦЭМ!$A$33:$A$776,$A97,СВЦЭМ!$B$33:$B$776,G$83)+'СЕТ СН'!$H$14+СВЦЭМ!$D$10+'СЕТ СН'!$H$5-'СЕТ СН'!$H$24</f>
        <v>3472.2573139699998</v>
      </c>
      <c r="H97" s="36">
        <f>SUMIFS(СВЦЭМ!$D$33:$D$776,СВЦЭМ!$A$33:$A$776,$A97,СВЦЭМ!$B$33:$B$776,H$83)+'СЕТ СН'!$H$14+СВЦЭМ!$D$10+'СЕТ СН'!$H$5-'СЕТ СН'!$H$24</f>
        <v>3466.3388205299998</v>
      </c>
      <c r="I97" s="36">
        <f>SUMIFS(СВЦЭМ!$D$33:$D$776,СВЦЭМ!$A$33:$A$776,$A97,СВЦЭМ!$B$33:$B$776,I$83)+'СЕТ СН'!$H$14+СВЦЭМ!$D$10+'СЕТ СН'!$H$5-'СЕТ СН'!$H$24</f>
        <v>3482.8825392899998</v>
      </c>
      <c r="J97" s="36">
        <f>SUMIFS(СВЦЭМ!$D$33:$D$776,СВЦЭМ!$A$33:$A$776,$A97,СВЦЭМ!$B$33:$B$776,J$83)+'СЕТ СН'!$H$14+СВЦЭМ!$D$10+'СЕТ СН'!$H$5-'СЕТ СН'!$H$24</f>
        <v>3428.5244183499999</v>
      </c>
      <c r="K97" s="36">
        <f>SUMIFS(СВЦЭМ!$D$33:$D$776,СВЦЭМ!$A$33:$A$776,$A97,СВЦЭМ!$B$33:$B$776,K$83)+'СЕТ СН'!$H$14+СВЦЭМ!$D$10+'СЕТ СН'!$H$5-'СЕТ СН'!$H$24</f>
        <v>3317.61539911</v>
      </c>
      <c r="L97" s="36">
        <f>SUMIFS(СВЦЭМ!$D$33:$D$776,СВЦЭМ!$A$33:$A$776,$A97,СВЦЭМ!$B$33:$B$776,L$83)+'СЕТ СН'!$H$14+СВЦЭМ!$D$10+'СЕТ СН'!$H$5-'СЕТ СН'!$H$24</f>
        <v>3248.0984222000002</v>
      </c>
      <c r="M97" s="36">
        <f>SUMIFS(СВЦЭМ!$D$33:$D$776,СВЦЭМ!$A$33:$A$776,$A97,СВЦЭМ!$B$33:$B$776,M$83)+'СЕТ СН'!$H$14+СВЦЭМ!$D$10+'СЕТ СН'!$H$5-'СЕТ СН'!$H$24</f>
        <v>3246.5299092400001</v>
      </c>
      <c r="N97" s="36">
        <f>SUMIFS(СВЦЭМ!$D$33:$D$776,СВЦЭМ!$A$33:$A$776,$A97,СВЦЭМ!$B$33:$B$776,N$83)+'СЕТ СН'!$H$14+СВЦЭМ!$D$10+'СЕТ СН'!$H$5-'СЕТ СН'!$H$24</f>
        <v>3253.8423197299999</v>
      </c>
      <c r="O97" s="36">
        <f>SUMIFS(СВЦЭМ!$D$33:$D$776,СВЦЭМ!$A$33:$A$776,$A97,СВЦЭМ!$B$33:$B$776,O$83)+'СЕТ СН'!$H$14+СВЦЭМ!$D$10+'СЕТ СН'!$H$5-'СЕТ СН'!$H$24</f>
        <v>3251.7496681800003</v>
      </c>
      <c r="P97" s="36">
        <f>SUMIFS(СВЦЭМ!$D$33:$D$776,СВЦЭМ!$A$33:$A$776,$A97,СВЦЭМ!$B$33:$B$776,P$83)+'СЕТ СН'!$H$14+СВЦЭМ!$D$10+'СЕТ СН'!$H$5-'СЕТ СН'!$H$24</f>
        <v>3249.7524461799999</v>
      </c>
      <c r="Q97" s="36">
        <f>SUMIFS(СВЦЭМ!$D$33:$D$776,СВЦЭМ!$A$33:$A$776,$A97,СВЦЭМ!$B$33:$B$776,Q$83)+'СЕТ СН'!$H$14+СВЦЭМ!$D$10+'СЕТ СН'!$H$5-'СЕТ СН'!$H$24</f>
        <v>3237.0372972300001</v>
      </c>
      <c r="R97" s="36">
        <f>SUMIFS(СВЦЭМ!$D$33:$D$776,СВЦЭМ!$A$33:$A$776,$A97,СВЦЭМ!$B$33:$B$776,R$83)+'СЕТ СН'!$H$14+СВЦЭМ!$D$10+'СЕТ СН'!$H$5-'СЕТ СН'!$H$24</f>
        <v>3230.7320612900003</v>
      </c>
      <c r="S97" s="36">
        <f>SUMIFS(СВЦЭМ!$D$33:$D$776,СВЦЭМ!$A$33:$A$776,$A97,СВЦЭМ!$B$33:$B$776,S$83)+'СЕТ СН'!$H$14+СВЦЭМ!$D$10+'СЕТ СН'!$H$5-'СЕТ СН'!$H$24</f>
        <v>3241.0042500499999</v>
      </c>
      <c r="T97" s="36">
        <f>SUMIFS(СВЦЭМ!$D$33:$D$776,СВЦЭМ!$A$33:$A$776,$A97,СВЦЭМ!$B$33:$B$776,T$83)+'СЕТ СН'!$H$14+СВЦЭМ!$D$10+'СЕТ СН'!$H$5-'СЕТ СН'!$H$24</f>
        <v>3233.20475007</v>
      </c>
      <c r="U97" s="36">
        <f>SUMIFS(СВЦЭМ!$D$33:$D$776,СВЦЭМ!$A$33:$A$776,$A97,СВЦЭМ!$B$33:$B$776,U$83)+'СЕТ СН'!$H$14+СВЦЭМ!$D$10+'СЕТ СН'!$H$5-'СЕТ СН'!$H$24</f>
        <v>3221.9509074600001</v>
      </c>
      <c r="V97" s="36">
        <f>SUMIFS(СВЦЭМ!$D$33:$D$776,СВЦЭМ!$A$33:$A$776,$A97,СВЦЭМ!$B$33:$B$776,V$83)+'СЕТ СН'!$H$14+СВЦЭМ!$D$10+'СЕТ СН'!$H$5-'СЕТ СН'!$H$24</f>
        <v>3207.6991489299999</v>
      </c>
      <c r="W97" s="36">
        <f>SUMIFS(СВЦЭМ!$D$33:$D$776,СВЦЭМ!$A$33:$A$776,$A97,СВЦЭМ!$B$33:$B$776,W$83)+'СЕТ СН'!$H$14+СВЦЭМ!$D$10+'СЕТ СН'!$H$5-'СЕТ СН'!$H$24</f>
        <v>3204.5819442299999</v>
      </c>
      <c r="X97" s="36">
        <f>SUMIFS(СВЦЭМ!$D$33:$D$776,СВЦЭМ!$A$33:$A$776,$A97,СВЦЭМ!$B$33:$B$776,X$83)+'СЕТ СН'!$H$14+СВЦЭМ!$D$10+'СЕТ СН'!$H$5-'СЕТ СН'!$H$24</f>
        <v>3248.8117928199999</v>
      </c>
      <c r="Y97" s="36">
        <f>SUMIFS(СВЦЭМ!$D$33:$D$776,СВЦЭМ!$A$33:$A$776,$A97,СВЦЭМ!$B$33:$B$776,Y$83)+'СЕТ СН'!$H$14+СВЦЭМ!$D$10+'СЕТ СН'!$H$5-'СЕТ СН'!$H$24</f>
        <v>3358.6141719299999</v>
      </c>
    </row>
    <row r="98" spans="1:25" ht="15.75" x14ac:dyDescent="0.2">
      <c r="A98" s="35">
        <f t="shared" si="2"/>
        <v>43997</v>
      </c>
      <c r="B98" s="36">
        <f>SUMIFS(СВЦЭМ!$D$33:$D$776,СВЦЭМ!$A$33:$A$776,$A98,СВЦЭМ!$B$33:$B$776,B$83)+'СЕТ СН'!$H$14+СВЦЭМ!$D$10+'СЕТ СН'!$H$5-'СЕТ СН'!$H$24</f>
        <v>3427.1512536700002</v>
      </c>
      <c r="C98" s="36">
        <f>SUMIFS(СВЦЭМ!$D$33:$D$776,СВЦЭМ!$A$33:$A$776,$A98,СВЦЭМ!$B$33:$B$776,C$83)+'СЕТ СН'!$H$14+СВЦЭМ!$D$10+'СЕТ СН'!$H$5-'СЕТ СН'!$H$24</f>
        <v>3459.7923517300001</v>
      </c>
      <c r="D98" s="36">
        <f>SUMIFS(СВЦЭМ!$D$33:$D$776,СВЦЭМ!$A$33:$A$776,$A98,СВЦЭМ!$B$33:$B$776,D$83)+'СЕТ СН'!$H$14+СВЦЭМ!$D$10+'СЕТ СН'!$H$5-'СЕТ СН'!$H$24</f>
        <v>3482.84051959</v>
      </c>
      <c r="E98" s="36">
        <f>SUMIFS(СВЦЭМ!$D$33:$D$776,СВЦЭМ!$A$33:$A$776,$A98,СВЦЭМ!$B$33:$B$776,E$83)+'СЕТ СН'!$H$14+СВЦЭМ!$D$10+'СЕТ СН'!$H$5-'СЕТ СН'!$H$24</f>
        <v>3486.3279564300001</v>
      </c>
      <c r="F98" s="36">
        <f>SUMIFS(СВЦЭМ!$D$33:$D$776,СВЦЭМ!$A$33:$A$776,$A98,СВЦЭМ!$B$33:$B$776,F$83)+'СЕТ СН'!$H$14+СВЦЭМ!$D$10+'СЕТ СН'!$H$5-'СЕТ СН'!$H$24</f>
        <v>3478.5952304900002</v>
      </c>
      <c r="G98" s="36">
        <f>SUMIFS(СВЦЭМ!$D$33:$D$776,СВЦЭМ!$A$33:$A$776,$A98,СВЦЭМ!$B$33:$B$776,G$83)+'СЕТ СН'!$H$14+СВЦЭМ!$D$10+'СЕТ СН'!$H$5-'СЕТ СН'!$H$24</f>
        <v>3488.5004698500002</v>
      </c>
      <c r="H98" s="36">
        <f>SUMIFS(СВЦЭМ!$D$33:$D$776,СВЦЭМ!$A$33:$A$776,$A98,СВЦЭМ!$B$33:$B$776,H$83)+'СЕТ СН'!$H$14+СВЦЭМ!$D$10+'СЕТ СН'!$H$5-'СЕТ СН'!$H$24</f>
        <v>3467.4884857500001</v>
      </c>
      <c r="I98" s="36">
        <f>SUMIFS(СВЦЭМ!$D$33:$D$776,СВЦЭМ!$A$33:$A$776,$A98,СВЦЭМ!$B$33:$B$776,I$83)+'СЕТ СН'!$H$14+СВЦЭМ!$D$10+'СЕТ СН'!$H$5-'СЕТ СН'!$H$24</f>
        <v>3435.0748931799999</v>
      </c>
      <c r="J98" s="36">
        <f>SUMIFS(СВЦЭМ!$D$33:$D$776,СВЦЭМ!$A$33:$A$776,$A98,СВЦЭМ!$B$33:$B$776,J$83)+'СЕТ СН'!$H$14+СВЦЭМ!$D$10+'СЕТ СН'!$H$5-'СЕТ СН'!$H$24</f>
        <v>3369.6705126500001</v>
      </c>
      <c r="K98" s="36">
        <f>SUMIFS(СВЦЭМ!$D$33:$D$776,СВЦЭМ!$A$33:$A$776,$A98,СВЦЭМ!$B$33:$B$776,K$83)+'СЕТ СН'!$H$14+СВЦЭМ!$D$10+'СЕТ СН'!$H$5-'СЕТ СН'!$H$24</f>
        <v>3303.0575408499999</v>
      </c>
      <c r="L98" s="36">
        <f>SUMIFS(СВЦЭМ!$D$33:$D$776,СВЦЭМ!$A$33:$A$776,$A98,СВЦЭМ!$B$33:$B$776,L$83)+'СЕТ СН'!$H$14+СВЦЭМ!$D$10+'СЕТ СН'!$H$5-'СЕТ СН'!$H$24</f>
        <v>3263.54217049</v>
      </c>
      <c r="M98" s="36">
        <f>SUMIFS(СВЦЭМ!$D$33:$D$776,СВЦЭМ!$A$33:$A$776,$A98,СВЦЭМ!$B$33:$B$776,M$83)+'СЕТ СН'!$H$14+СВЦЭМ!$D$10+'СЕТ СН'!$H$5-'СЕТ СН'!$H$24</f>
        <v>3277.9363098499998</v>
      </c>
      <c r="N98" s="36">
        <f>SUMIFS(СВЦЭМ!$D$33:$D$776,СВЦЭМ!$A$33:$A$776,$A98,СВЦЭМ!$B$33:$B$776,N$83)+'СЕТ СН'!$H$14+СВЦЭМ!$D$10+'СЕТ СН'!$H$5-'СЕТ СН'!$H$24</f>
        <v>3280.3621006799999</v>
      </c>
      <c r="O98" s="36">
        <f>SUMIFS(СВЦЭМ!$D$33:$D$776,СВЦЭМ!$A$33:$A$776,$A98,СВЦЭМ!$B$33:$B$776,O$83)+'СЕТ СН'!$H$14+СВЦЭМ!$D$10+'СЕТ СН'!$H$5-'СЕТ СН'!$H$24</f>
        <v>3294.49857238</v>
      </c>
      <c r="P98" s="36">
        <f>SUMIFS(СВЦЭМ!$D$33:$D$776,СВЦЭМ!$A$33:$A$776,$A98,СВЦЭМ!$B$33:$B$776,P$83)+'СЕТ СН'!$H$14+СВЦЭМ!$D$10+'СЕТ СН'!$H$5-'СЕТ СН'!$H$24</f>
        <v>3303.4056163800001</v>
      </c>
      <c r="Q98" s="36">
        <f>SUMIFS(СВЦЭМ!$D$33:$D$776,СВЦЭМ!$A$33:$A$776,$A98,СВЦЭМ!$B$33:$B$776,Q$83)+'СЕТ СН'!$H$14+СВЦЭМ!$D$10+'СЕТ СН'!$H$5-'СЕТ СН'!$H$24</f>
        <v>3296.9361106000001</v>
      </c>
      <c r="R98" s="36">
        <f>SUMIFS(СВЦЭМ!$D$33:$D$776,СВЦЭМ!$A$33:$A$776,$A98,СВЦЭМ!$B$33:$B$776,R$83)+'СЕТ СН'!$H$14+СВЦЭМ!$D$10+'СЕТ СН'!$H$5-'СЕТ СН'!$H$24</f>
        <v>3296.1094846800002</v>
      </c>
      <c r="S98" s="36">
        <f>SUMIFS(СВЦЭМ!$D$33:$D$776,СВЦЭМ!$A$33:$A$776,$A98,СВЦЭМ!$B$33:$B$776,S$83)+'СЕТ СН'!$H$14+СВЦЭМ!$D$10+'СЕТ СН'!$H$5-'СЕТ СН'!$H$24</f>
        <v>3293.7807253800001</v>
      </c>
      <c r="T98" s="36">
        <f>SUMIFS(СВЦЭМ!$D$33:$D$776,СВЦЭМ!$A$33:$A$776,$A98,СВЦЭМ!$B$33:$B$776,T$83)+'СЕТ СН'!$H$14+СВЦЭМ!$D$10+'СЕТ СН'!$H$5-'СЕТ СН'!$H$24</f>
        <v>3292.5251620999998</v>
      </c>
      <c r="U98" s="36">
        <f>SUMIFS(СВЦЭМ!$D$33:$D$776,СВЦЭМ!$A$33:$A$776,$A98,СВЦЭМ!$B$33:$B$776,U$83)+'СЕТ СН'!$H$14+СВЦЭМ!$D$10+'СЕТ СН'!$H$5-'СЕТ СН'!$H$24</f>
        <v>3285.9603530599998</v>
      </c>
      <c r="V98" s="36">
        <f>SUMIFS(СВЦЭМ!$D$33:$D$776,СВЦЭМ!$A$33:$A$776,$A98,СВЦЭМ!$B$33:$B$776,V$83)+'СЕТ СН'!$H$14+СВЦЭМ!$D$10+'СЕТ СН'!$H$5-'СЕТ СН'!$H$24</f>
        <v>3269.2093545799999</v>
      </c>
      <c r="W98" s="36">
        <f>SUMIFS(СВЦЭМ!$D$33:$D$776,СВЦЭМ!$A$33:$A$776,$A98,СВЦЭМ!$B$33:$B$776,W$83)+'СЕТ СН'!$H$14+СВЦЭМ!$D$10+'СЕТ СН'!$H$5-'СЕТ СН'!$H$24</f>
        <v>3247.9153665200001</v>
      </c>
      <c r="X98" s="36">
        <f>SUMIFS(СВЦЭМ!$D$33:$D$776,СВЦЭМ!$A$33:$A$776,$A98,СВЦЭМ!$B$33:$B$776,X$83)+'СЕТ СН'!$H$14+СВЦЭМ!$D$10+'СЕТ СН'!$H$5-'СЕТ СН'!$H$24</f>
        <v>3270.8703390400001</v>
      </c>
      <c r="Y98" s="36">
        <f>SUMIFS(СВЦЭМ!$D$33:$D$776,СВЦЭМ!$A$33:$A$776,$A98,СВЦЭМ!$B$33:$B$776,Y$83)+'СЕТ СН'!$H$14+СВЦЭМ!$D$10+'СЕТ СН'!$H$5-'СЕТ СН'!$H$24</f>
        <v>3363.5632249300002</v>
      </c>
    </row>
    <row r="99" spans="1:25" ht="15.75" x14ac:dyDescent="0.2">
      <c r="A99" s="35">
        <f t="shared" si="2"/>
        <v>43998</v>
      </c>
      <c r="B99" s="36">
        <f>SUMIFS(СВЦЭМ!$D$33:$D$776,СВЦЭМ!$A$33:$A$776,$A99,СВЦЭМ!$B$33:$B$776,B$83)+'СЕТ СН'!$H$14+СВЦЭМ!$D$10+'СЕТ СН'!$H$5-'СЕТ СН'!$H$24</f>
        <v>3464.4712362999999</v>
      </c>
      <c r="C99" s="36">
        <f>SUMIFS(СВЦЭМ!$D$33:$D$776,СВЦЭМ!$A$33:$A$776,$A99,СВЦЭМ!$B$33:$B$776,C$83)+'СЕТ СН'!$H$14+СВЦЭМ!$D$10+'СЕТ СН'!$H$5-'СЕТ СН'!$H$24</f>
        <v>3495.8588420199999</v>
      </c>
      <c r="D99" s="36">
        <f>SUMIFS(СВЦЭМ!$D$33:$D$776,СВЦЭМ!$A$33:$A$776,$A99,СВЦЭМ!$B$33:$B$776,D$83)+'СЕТ СН'!$H$14+СВЦЭМ!$D$10+'СЕТ СН'!$H$5-'СЕТ СН'!$H$24</f>
        <v>3513.37092721</v>
      </c>
      <c r="E99" s="36">
        <f>SUMIFS(СВЦЭМ!$D$33:$D$776,СВЦЭМ!$A$33:$A$776,$A99,СВЦЭМ!$B$33:$B$776,E$83)+'СЕТ СН'!$H$14+СВЦЭМ!$D$10+'СЕТ СН'!$H$5-'СЕТ СН'!$H$24</f>
        <v>3506.3766475000002</v>
      </c>
      <c r="F99" s="36">
        <f>SUMIFS(СВЦЭМ!$D$33:$D$776,СВЦЭМ!$A$33:$A$776,$A99,СВЦЭМ!$B$33:$B$776,F$83)+'СЕТ СН'!$H$14+СВЦЭМ!$D$10+'СЕТ СН'!$H$5-'СЕТ СН'!$H$24</f>
        <v>3504.25334939</v>
      </c>
      <c r="G99" s="36">
        <f>SUMIFS(СВЦЭМ!$D$33:$D$776,СВЦЭМ!$A$33:$A$776,$A99,СВЦЭМ!$B$33:$B$776,G$83)+'СЕТ СН'!$H$14+СВЦЭМ!$D$10+'СЕТ СН'!$H$5-'СЕТ СН'!$H$24</f>
        <v>3511.50027202</v>
      </c>
      <c r="H99" s="36">
        <f>SUMIFS(СВЦЭМ!$D$33:$D$776,СВЦЭМ!$A$33:$A$776,$A99,СВЦЭМ!$B$33:$B$776,H$83)+'СЕТ СН'!$H$14+СВЦЭМ!$D$10+'СЕТ СН'!$H$5-'СЕТ СН'!$H$24</f>
        <v>3517.3795039699999</v>
      </c>
      <c r="I99" s="36">
        <f>SUMIFS(СВЦЭМ!$D$33:$D$776,СВЦЭМ!$A$33:$A$776,$A99,СВЦЭМ!$B$33:$B$776,I$83)+'СЕТ СН'!$H$14+СВЦЭМ!$D$10+'СЕТ СН'!$H$5-'СЕТ СН'!$H$24</f>
        <v>3473.4076724900001</v>
      </c>
      <c r="J99" s="36">
        <f>SUMIFS(СВЦЭМ!$D$33:$D$776,СВЦЭМ!$A$33:$A$776,$A99,СВЦЭМ!$B$33:$B$776,J$83)+'СЕТ СН'!$H$14+СВЦЭМ!$D$10+'СЕТ СН'!$H$5-'СЕТ СН'!$H$24</f>
        <v>3417.7452591700003</v>
      </c>
      <c r="K99" s="36">
        <f>SUMIFS(СВЦЭМ!$D$33:$D$776,СВЦЭМ!$A$33:$A$776,$A99,СВЦЭМ!$B$33:$B$776,K$83)+'СЕТ СН'!$H$14+СВЦЭМ!$D$10+'СЕТ СН'!$H$5-'СЕТ СН'!$H$24</f>
        <v>3338.6010598000003</v>
      </c>
      <c r="L99" s="36">
        <f>SUMIFS(СВЦЭМ!$D$33:$D$776,СВЦЭМ!$A$33:$A$776,$A99,СВЦЭМ!$B$33:$B$776,L$83)+'СЕТ СН'!$H$14+СВЦЭМ!$D$10+'СЕТ СН'!$H$5-'СЕТ СН'!$H$24</f>
        <v>3291.2742270899998</v>
      </c>
      <c r="M99" s="36">
        <f>SUMIFS(СВЦЭМ!$D$33:$D$776,СВЦЭМ!$A$33:$A$776,$A99,СВЦЭМ!$B$33:$B$776,M$83)+'СЕТ СН'!$H$14+СВЦЭМ!$D$10+'СЕТ СН'!$H$5-'СЕТ СН'!$H$24</f>
        <v>3289.7074646199999</v>
      </c>
      <c r="N99" s="36">
        <f>SUMIFS(СВЦЭМ!$D$33:$D$776,СВЦЭМ!$A$33:$A$776,$A99,СВЦЭМ!$B$33:$B$776,N$83)+'СЕТ СН'!$H$14+СВЦЭМ!$D$10+'СЕТ СН'!$H$5-'СЕТ СН'!$H$24</f>
        <v>3293.3773676700002</v>
      </c>
      <c r="O99" s="36">
        <f>SUMIFS(СВЦЭМ!$D$33:$D$776,СВЦЭМ!$A$33:$A$776,$A99,СВЦЭМ!$B$33:$B$776,O$83)+'СЕТ СН'!$H$14+СВЦЭМ!$D$10+'СЕТ СН'!$H$5-'СЕТ СН'!$H$24</f>
        <v>3302.5098415800003</v>
      </c>
      <c r="P99" s="36">
        <f>SUMIFS(СВЦЭМ!$D$33:$D$776,СВЦЭМ!$A$33:$A$776,$A99,СВЦЭМ!$B$33:$B$776,P$83)+'СЕТ СН'!$H$14+СВЦЭМ!$D$10+'СЕТ СН'!$H$5-'СЕТ СН'!$H$24</f>
        <v>3300.3770121699999</v>
      </c>
      <c r="Q99" s="36">
        <f>SUMIFS(СВЦЭМ!$D$33:$D$776,СВЦЭМ!$A$33:$A$776,$A99,СВЦЭМ!$B$33:$B$776,Q$83)+'СЕТ СН'!$H$14+СВЦЭМ!$D$10+'СЕТ СН'!$H$5-'СЕТ СН'!$H$24</f>
        <v>3305.1407087799998</v>
      </c>
      <c r="R99" s="36">
        <f>SUMIFS(СВЦЭМ!$D$33:$D$776,СВЦЭМ!$A$33:$A$776,$A99,СВЦЭМ!$B$33:$B$776,R$83)+'СЕТ СН'!$H$14+СВЦЭМ!$D$10+'СЕТ СН'!$H$5-'СЕТ СН'!$H$24</f>
        <v>3303.3808695100001</v>
      </c>
      <c r="S99" s="36">
        <f>SUMIFS(СВЦЭМ!$D$33:$D$776,СВЦЭМ!$A$33:$A$776,$A99,СВЦЭМ!$B$33:$B$776,S$83)+'СЕТ СН'!$H$14+СВЦЭМ!$D$10+'СЕТ СН'!$H$5-'СЕТ СН'!$H$24</f>
        <v>3304.34356854</v>
      </c>
      <c r="T99" s="36">
        <f>SUMIFS(СВЦЭМ!$D$33:$D$776,СВЦЭМ!$A$33:$A$776,$A99,СВЦЭМ!$B$33:$B$776,T$83)+'СЕТ СН'!$H$14+СВЦЭМ!$D$10+'СЕТ СН'!$H$5-'СЕТ СН'!$H$24</f>
        <v>3298.9633128400001</v>
      </c>
      <c r="U99" s="36">
        <f>SUMIFS(СВЦЭМ!$D$33:$D$776,СВЦЭМ!$A$33:$A$776,$A99,СВЦЭМ!$B$33:$B$776,U$83)+'СЕТ СН'!$H$14+СВЦЭМ!$D$10+'СЕТ СН'!$H$5-'СЕТ СН'!$H$24</f>
        <v>3290.6993489900001</v>
      </c>
      <c r="V99" s="36">
        <f>SUMIFS(СВЦЭМ!$D$33:$D$776,СВЦЭМ!$A$33:$A$776,$A99,СВЦЭМ!$B$33:$B$776,V$83)+'СЕТ СН'!$H$14+СВЦЭМ!$D$10+'СЕТ СН'!$H$5-'СЕТ СН'!$H$24</f>
        <v>3253.6261841599999</v>
      </c>
      <c r="W99" s="36">
        <f>SUMIFS(СВЦЭМ!$D$33:$D$776,СВЦЭМ!$A$33:$A$776,$A99,СВЦЭМ!$B$33:$B$776,W$83)+'СЕТ СН'!$H$14+СВЦЭМ!$D$10+'СЕТ СН'!$H$5-'СЕТ СН'!$H$24</f>
        <v>3254.5414789300003</v>
      </c>
      <c r="X99" s="36">
        <f>SUMIFS(СВЦЭМ!$D$33:$D$776,СВЦЭМ!$A$33:$A$776,$A99,СВЦЭМ!$B$33:$B$776,X$83)+'СЕТ СН'!$H$14+СВЦЭМ!$D$10+'СЕТ СН'!$H$5-'СЕТ СН'!$H$24</f>
        <v>3307.40952057</v>
      </c>
      <c r="Y99" s="36">
        <f>SUMIFS(СВЦЭМ!$D$33:$D$776,СВЦЭМ!$A$33:$A$776,$A99,СВЦЭМ!$B$33:$B$776,Y$83)+'СЕТ СН'!$H$14+СВЦЭМ!$D$10+'СЕТ СН'!$H$5-'СЕТ СН'!$H$24</f>
        <v>3379.3891817100002</v>
      </c>
    </row>
    <row r="100" spans="1:25" ht="15.75" x14ac:dyDescent="0.2">
      <c r="A100" s="35">
        <f t="shared" si="2"/>
        <v>43999</v>
      </c>
      <c r="B100" s="36">
        <f>SUMIFS(СВЦЭМ!$D$33:$D$776,СВЦЭМ!$A$33:$A$776,$A100,СВЦЭМ!$B$33:$B$776,B$83)+'СЕТ СН'!$H$14+СВЦЭМ!$D$10+'СЕТ СН'!$H$5-'СЕТ СН'!$H$24</f>
        <v>3496.0449338399999</v>
      </c>
      <c r="C100" s="36">
        <f>SUMIFS(СВЦЭМ!$D$33:$D$776,СВЦЭМ!$A$33:$A$776,$A100,СВЦЭМ!$B$33:$B$776,C$83)+'СЕТ СН'!$H$14+СВЦЭМ!$D$10+'СЕТ СН'!$H$5-'СЕТ СН'!$H$24</f>
        <v>3534.2057037100003</v>
      </c>
      <c r="D100" s="36">
        <f>SUMIFS(СВЦЭМ!$D$33:$D$776,СВЦЭМ!$A$33:$A$776,$A100,СВЦЭМ!$B$33:$B$776,D$83)+'СЕТ СН'!$H$14+СВЦЭМ!$D$10+'СЕТ СН'!$H$5-'СЕТ СН'!$H$24</f>
        <v>3514.09112409</v>
      </c>
      <c r="E100" s="36">
        <f>SUMIFS(СВЦЭМ!$D$33:$D$776,СВЦЭМ!$A$33:$A$776,$A100,СВЦЭМ!$B$33:$B$776,E$83)+'СЕТ СН'!$H$14+СВЦЭМ!$D$10+'СЕТ СН'!$H$5-'СЕТ СН'!$H$24</f>
        <v>3502.0916611800003</v>
      </c>
      <c r="F100" s="36">
        <f>SUMIFS(СВЦЭМ!$D$33:$D$776,СВЦЭМ!$A$33:$A$776,$A100,СВЦЭМ!$B$33:$B$776,F$83)+'СЕТ СН'!$H$14+СВЦЭМ!$D$10+'СЕТ СН'!$H$5-'СЕТ СН'!$H$24</f>
        <v>3495.8364832500001</v>
      </c>
      <c r="G100" s="36">
        <f>SUMIFS(СВЦЭМ!$D$33:$D$776,СВЦЭМ!$A$33:$A$776,$A100,СВЦЭМ!$B$33:$B$776,G$83)+'СЕТ СН'!$H$14+СВЦЭМ!$D$10+'СЕТ СН'!$H$5-'СЕТ СН'!$H$24</f>
        <v>3505.53001761</v>
      </c>
      <c r="H100" s="36">
        <f>SUMIFS(СВЦЭМ!$D$33:$D$776,СВЦЭМ!$A$33:$A$776,$A100,СВЦЭМ!$B$33:$B$776,H$83)+'СЕТ СН'!$H$14+СВЦЭМ!$D$10+'СЕТ СН'!$H$5-'СЕТ СН'!$H$24</f>
        <v>3535.3644322800001</v>
      </c>
      <c r="I100" s="36">
        <f>SUMIFS(СВЦЭМ!$D$33:$D$776,СВЦЭМ!$A$33:$A$776,$A100,СВЦЭМ!$B$33:$B$776,I$83)+'СЕТ СН'!$H$14+СВЦЭМ!$D$10+'СЕТ СН'!$H$5-'СЕТ СН'!$H$24</f>
        <v>3511.8462499699999</v>
      </c>
      <c r="J100" s="36">
        <f>SUMIFS(СВЦЭМ!$D$33:$D$776,СВЦЭМ!$A$33:$A$776,$A100,СВЦЭМ!$B$33:$B$776,J$83)+'СЕТ СН'!$H$14+СВЦЭМ!$D$10+'СЕТ СН'!$H$5-'СЕТ СН'!$H$24</f>
        <v>3456.4635809700003</v>
      </c>
      <c r="K100" s="36">
        <f>SUMIFS(СВЦЭМ!$D$33:$D$776,СВЦЭМ!$A$33:$A$776,$A100,СВЦЭМ!$B$33:$B$776,K$83)+'СЕТ СН'!$H$14+СВЦЭМ!$D$10+'СЕТ СН'!$H$5-'СЕТ СН'!$H$24</f>
        <v>3359.0068762700002</v>
      </c>
      <c r="L100" s="36">
        <f>SUMIFS(СВЦЭМ!$D$33:$D$776,СВЦЭМ!$A$33:$A$776,$A100,СВЦЭМ!$B$33:$B$776,L$83)+'СЕТ СН'!$H$14+СВЦЭМ!$D$10+'СЕТ СН'!$H$5-'СЕТ СН'!$H$24</f>
        <v>3287.1081842799999</v>
      </c>
      <c r="M100" s="36">
        <f>SUMIFS(СВЦЭМ!$D$33:$D$776,СВЦЭМ!$A$33:$A$776,$A100,СВЦЭМ!$B$33:$B$776,M$83)+'СЕТ СН'!$H$14+СВЦЭМ!$D$10+'СЕТ СН'!$H$5-'СЕТ СН'!$H$24</f>
        <v>3275.8975082699999</v>
      </c>
      <c r="N100" s="36">
        <f>SUMIFS(СВЦЭМ!$D$33:$D$776,СВЦЭМ!$A$33:$A$776,$A100,СВЦЭМ!$B$33:$B$776,N$83)+'СЕТ СН'!$H$14+СВЦЭМ!$D$10+'СЕТ СН'!$H$5-'СЕТ СН'!$H$24</f>
        <v>3279.8298804800002</v>
      </c>
      <c r="O100" s="36">
        <f>SUMIFS(СВЦЭМ!$D$33:$D$776,СВЦЭМ!$A$33:$A$776,$A100,СВЦЭМ!$B$33:$B$776,O$83)+'СЕТ СН'!$H$14+СВЦЭМ!$D$10+'СЕТ СН'!$H$5-'СЕТ СН'!$H$24</f>
        <v>3292.2066637400003</v>
      </c>
      <c r="P100" s="36">
        <f>SUMIFS(СВЦЭМ!$D$33:$D$776,СВЦЭМ!$A$33:$A$776,$A100,СВЦЭМ!$B$33:$B$776,P$83)+'СЕТ СН'!$H$14+СВЦЭМ!$D$10+'СЕТ СН'!$H$5-'СЕТ СН'!$H$24</f>
        <v>3306.0909840200002</v>
      </c>
      <c r="Q100" s="36">
        <f>SUMIFS(СВЦЭМ!$D$33:$D$776,СВЦЭМ!$A$33:$A$776,$A100,СВЦЭМ!$B$33:$B$776,Q$83)+'СЕТ СН'!$H$14+СВЦЭМ!$D$10+'СЕТ СН'!$H$5-'СЕТ СН'!$H$24</f>
        <v>3296.7276254200001</v>
      </c>
      <c r="R100" s="36">
        <f>SUMIFS(СВЦЭМ!$D$33:$D$776,СВЦЭМ!$A$33:$A$776,$A100,СВЦЭМ!$B$33:$B$776,R$83)+'СЕТ СН'!$H$14+СВЦЭМ!$D$10+'СЕТ СН'!$H$5-'СЕТ СН'!$H$24</f>
        <v>3292.7605170699999</v>
      </c>
      <c r="S100" s="36">
        <f>SUMIFS(СВЦЭМ!$D$33:$D$776,СВЦЭМ!$A$33:$A$776,$A100,СВЦЭМ!$B$33:$B$776,S$83)+'СЕТ СН'!$H$14+СВЦЭМ!$D$10+'СЕТ СН'!$H$5-'СЕТ СН'!$H$24</f>
        <v>3294.48117809</v>
      </c>
      <c r="T100" s="36">
        <f>SUMIFS(СВЦЭМ!$D$33:$D$776,СВЦЭМ!$A$33:$A$776,$A100,СВЦЭМ!$B$33:$B$776,T$83)+'СЕТ СН'!$H$14+СВЦЭМ!$D$10+'СЕТ СН'!$H$5-'СЕТ СН'!$H$24</f>
        <v>3304.73000796</v>
      </c>
      <c r="U100" s="36">
        <f>SUMIFS(СВЦЭМ!$D$33:$D$776,СВЦЭМ!$A$33:$A$776,$A100,СВЦЭМ!$B$33:$B$776,U$83)+'СЕТ СН'!$H$14+СВЦЭМ!$D$10+'СЕТ СН'!$H$5-'СЕТ СН'!$H$24</f>
        <v>3289.5315367200001</v>
      </c>
      <c r="V100" s="36">
        <f>SUMIFS(СВЦЭМ!$D$33:$D$776,СВЦЭМ!$A$33:$A$776,$A100,СВЦЭМ!$B$33:$B$776,V$83)+'СЕТ СН'!$H$14+СВЦЭМ!$D$10+'СЕТ СН'!$H$5-'СЕТ СН'!$H$24</f>
        <v>3282.9108672500001</v>
      </c>
      <c r="W100" s="36">
        <f>SUMIFS(СВЦЭМ!$D$33:$D$776,СВЦЭМ!$A$33:$A$776,$A100,СВЦЭМ!$B$33:$B$776,W$83)+'СЕТ СН'!$H$14+СВЦЭМ!$D$10+'СЕТ СН'!$H$5-'СЕТ СН'!$H$24</f>
        <v>3288.3018156399999</v>
      </c>
      <c r="X100" s="36">
        <f>SUMIFS(СВЦЭМ!$D$33:$D$776,СВЦЭМ!$A$33:$A$776,$A100,СВЦЭМ!$B$33:$B$776,X$83)+'СЕТ СН'!$H$14+СВЦЭМ!$D$10+'СЕТ СН'!$H$5-'СЕТ СН'!$H$24</f>
        <v>3333.4099944099999</v>
      </c>
      <c r="Y100" s="36">
        <f>SUMIFS(СВЦЭМ!$D$33:$D$776,СВЦЭМ!$A$33:$A$776,$A100,СВЦЭМ!$B$33:$B$776,Y$83)+'СЕТ СН'!$H$14+СВЦЭМ!$D$10+'СЕТ СН'!$H$5-'СЕТ СН'!$H$24</f>
        <v>3414.4279669699999</v>
      </c>
    </row>
    <row r="101" spans="1:25" ht="15.75" x14ac:dyDescent="0.2">
      <c r="A101" s="35">
        <f t="shared" si="2"/>
        <v>44000</v>
      </c>
      <c r="B101" s="36">
        <f>SUMIFS(СВЦЭМ!$D$33:$D$776,СВЦЭМ!$A$33:$A$776,$A101,СВЦЭМ!$B$33:$B$776,B$83)+'СЕТ СН'!$H$14+СВЦЭМ!$D$10+'СЕТ СН'!$H$5-'СЕТ СН'!$H$24</f>
        <v>3382.7086666</v>
      </c>
      <c r="C101" s="36">
        <f>SUMIFS(СВЦЭМ!$D$33:$D$776,СВЦЭМ!$A$33:$A$776,$A101,СВЦЭМ!$B$33:$B$776,C$83)+'СЕТ СН'!$H$14+СВЦЭМ!$D$10+'СЕТ СН'!$H$5-'СЕТ СН'!$H$24</f>
        <v>3360.5650159900001</v>
      </c>
      <c r="D101" s="36">
        <f>SUMIFS(СВЦЭМ!$D$33:$D$776,СВЦЭМ!$A$33:$A$776,$A101,СВЦЭМ!$B$33:$B$776,D$83)+'СЕТ СН'!$H$14+СВЦЭМ!$D$10+'СЕТ СН'!$H$5-'СЕТ СН'!$H$24</f>
        <v>3388.1452077899999</v>
      </c>
      <c r="E101" s="36">
        <f>SUMIFS(СВЦЭМ!$D$33:$D$776,СВЦЭМ!$A$33:$A$776,$A101,СВЦЭМ!$B$33:$B$776,E$83)+'СЕТ СН'!$H$14+СВЦЭМ!$D$10+'СЕТ СН'!$H$5-'СЕТ СН'!$H$24</f>
        <v>3400.34944567</v>
      </c>
      <c r="F101" s="36">
        <f>SUMIFS(СВЦЭМ!$D$33:$D$776,СВЦЭМ!$A$33:$A$776,$A101,СВЦЭМ!$B$33:$B$776,F$83)+'СЕТ СН'!$H$14+СВЦЭМ!$D$10+'СЕТ СН'!$H$5-'СЕТ СН'!$H$24</f>
        <v>3399.2948905200001</v>
      </c>
      <c r="G101" s="36">
        <f>SUMIFS(СВЦЭМ!$D$33:$D$776,СВЦЭМ!$A$33:$A$776,$A101,СВЦЭМ!$B$33:$B$776,G$83)+'СЕТ СН'!$H$14+СВЦЭМ!$D$10+'СЕТ СН'!$H$5-'СЕТ СН'!$H$24</f>
        <v>3511.7940791299998</v>
      </c>
      <c r="H101" s="36">
        <f>SUMIFS(СВЦЭМ!$D$33:$D$776,СВЦЭМ!$A$33:$A$776,$A101,СВЦЭМ!$B$33:$B$776,H$83)+'СЕТ СН'!$H$14+СВЦЭМ!$D$10+'СЕТ СН'!$H$5-'СЕТ СН'!$H$24</f>
        <v>3473.0796480399999</v>
      </c>
      <c r="I101" s="36">
        <f>SUMIFS(СВЦЭМ!$D$33:$D$776,СВЦЭМ!$A$33:$A$776,$A101,СВЦЭМ!$B$33:$B$776,I$83)+'СЕТ СН'!$H$14+СВЦЭМ!$D$10+'СЕТ СН'!$H$5-'СЕТ СН'!$H$24</f>
        <v>3466.98723513</v>
      </c>
      <c r="J101" s="36">
        <f>SUMIFS(СВЦЭМ!$D$33:$D$776,СВЦЭМ!$A$33:$A$776,$A101,СВЦЭМ!$B$33:$B$776,J$83)+'СЕТ СН'!$H$14+СВЦЭМ!$D$10+'СЕТ СН'!$H$5-'СЕТ СН'!$H$24</f>
        <v>3470.8440063400003</v>
      </c>
      <c r="K101" s="36">
        <f>SUMIFS(СВЦЭМ!$D$33:$D$776,СВЦЭМ!$A$33:$A$776,$A101,СВЦЭМ!$B$33:$B$776,K$83)+'СЕТ СН'!$H$14+СВЦЭМ!$D$10+'СЕТ СН'!$H$5-'СЕТ СН'!$H$24</f>
        <v>3387.9173455199998</v>
      </c>
      <c r="L101" s="36">
        <f>SUMIFS(СВЦЭМ!$D$33:$D$776,СВЦЭМ!$A$33:$A$776,$A101,СВЦЭМ!$B$33:$B$776,L$83)+'СЕТ СН'!$H$14+СВЦЭМ!$D$10+'СЕТ СН'!$H$5-'СЕТ СН'!$H$24</f>
        <v>3330.5768791199998</v>
      </c>
      <c r="M101" s="36">
        <f>SUMIFS(СВЦЭМ!$D$33:$D$776,СВЦЭМ!$A$33:$A$776,$A101,СВЦЭМ!$B$33:$B$776,M$83)+'СЕТ СН'!$H$14+СВЦЭМ!$D$10+'СЕТ СН'!$H$5-'СЕТ СН'!$H$24</f>
        <v>3316.9244313099998</v>
      </c>
      <c r="N101" s="36">
        <f>SUMIFS(СВЦЭМ!$D$33:$D$776,СВЦЭМ!$A$33:$A$776,$A101,СВЦЭМ!$B$33:$B$776,N$83)+'СЕТ СН'!$H$14+СВЦЭМ!$D$10+'СЕТ СН'!$H$5-'СЕТ СН'!$H$24</f>
        <v>3330.6562312199999</v>
      </c>
      <c r="O101" s="36">
        <f>SUMIFS(СВЦЭМ!$D$33:$D$776,СВЦЭМ!$A$33:$A$776,$A101,СВЦЭМ!$B$33:$B$776,O$83)+'СЕТ СН'!$H$14+СВЦЭМ!$D$10+'СЕТ СН'!$H$5-'СЕТ СН'!$H$24</f>
        <v>3345.2229334499998</v>
      </c>
      <c r="P101" s="36">
        <f>SUMIFS(СВЦЭМ!$D$33:$D$776,СВЦЭМ!$A$33:$A$776,$A101,СВЦЭМ!$B$33:$B$776,P$83)+'СЕТ СН'!$H$14+СВЦЭМ!$D$10+'СЕТ СН'!$H$5-'СЕТ СН'!$H$24</f>
        <v>3338.6055397300001</v>
      </c>
      <c r="Q101" s="36">
        <f>SUMIFS(СВЦЭМ!$D$33:$D$776,СВЦЭМ!$A$33:$A$776,$A101,СВЦЭМ!$B$33:$B$776,Q$83)+'СЕТ СН'!$H$14+СВЦЭМ!$D$10+'СЕТ СН'!$H$5-'СЕТ СН'!$H$24</f>
        <v>3342.9965720600003</v>
      </c>
      <c r="R101" s="36">
        <f>SUMIFS(СВЦЭМ!$D$33:$D$776,СВЦЭМ!$A$33:$A$776,$A101,СВЦЭМ!$B$33:$B$776,R$83)+'СЕТ СН'!$H$14+СВЦЭМ!$D$10+'СЕТ СН'!$H$5-'СЕТ СН'!$H$24</f>
        <v>3338.2319738599999</v>
      </c>
      <c r="S101" s="36">
        <f>SUMIFS(СВЦЭМ!$D$33:$D$776,СВЦЭМ!$A$33:$A$776,$A101,СВЦЭМ!$B$33:$B$776,S$83)+'СЕТ СН'!$H$14+СВЦЭМ!$D$10+'СЕТ СН'!$H$5-'СЕТ СН'!$H$24</f>
        <v>3349.7930923100002</v>
      </c>
      <c r="T101" s="36">
        <f>SUMIFS(СВЦЭМ!$D$33:$D$776,СВЦЭМ!$A$33:$A$776,$A101,СВЦЭМ!$B$33:$B$776,T$83)+'СЕТ СН'!$H$14+СВЦЭМ!$D$10+'СЕТ СН'!$H$5-'СЕТ СН'!$H$24</f>
        <v>3344.83427342</v>
      </c>
      <c r="U101" s="36">
        <f>SUMIFS(СВЦЭМ!$D$33:$D$776,СВЦЭМ!$A$33:$A$776,$A101,СВЦЭМ!$B$33:$B$776,U$83)+'СЕТ СН'!$H$14+СВЦЭМ!$D$10+'СЕТ СН'!$H$5-'СЕТ СН'!$H$24</f>
        <v>3343.3416543499998</v>
      </c>
      <c r="V101" s="36">
        <f>SUMIFS(СВЦЭМ!$D$33:$D$776,СВЦЭМ!$A$33:$A$776,$A101,СВЦЭМ!$B$33:$B$776,V$83)+'СЕТ СН'!$H$14+СВЦЭМ!$D$10+'СЕТ СН'!$H$5-'СЕТ СН'!$H$24</f>
        <v>3328.8967191699999</v>
      </c>
      <c r="W101" s="36">
        <f>SUMIFS(СВЦЭМ!$D$33:$D$776,СВЦЭМ!$A$33:$A$776,$A101,СВЦЭМ!$B$33:$B$776,W$83)+'СЕТ СН'!$H$14+СВЦЭМ!$D$10+'СЕТ СН'!$H$5-'СЕТ СН'!$H$24</f>
        <v>3322.5738312600001</v>
      </c>
      <c r="X101" s="36">
        <f>SUMIFS(СВЦЭМ!$D$33:$D$776,СВЦЭМ!$A$33:$A$776,$A101,СВЦЭМ!$B$33:$B$776,X$83)+'СЕТ СН'!$H$14+СВЦЭМ!$D$10+'СЕТ СН'!$H$5-'СЕТ СН'!$H$24</f>
        <v>3366.2474533599998</v>
      </c>
      <c r="Y101" s="36">
        <f>SUMIFS(СВЦЭМ!$D$33:$D$776,СВЦЭМ!$A$33:$A$776,$A101,СВЦЭМ!$B$33:$B$776,Y$83)+'СЕТ СН'!$H$14+СВЦЭМ!$D$10+'СЕТ СН'!$H$5-'СЕТ СН'!$H$24</f>
        <v>3377.7961842599998</v>
      </c>
    </row>
    <row r="102" spans="1:25" ht="15.75" x14ac:dyDescent="0.2">
      <c r="A102" s="35">
        <f t="shared" si="2"/>
        <v>44001</v>
      </c>
      <c r="B102" s="36">
        <f>SUMIFS(СВЦЭМ!$D$33:$D$776,СВЦЭМ!$A$33:$A$776,$A102,СВЦЭМ!$B$33:$B$776,B$83)+'СЕТ СН'!$H$14+СВЦЭМ!$D$10+'СЕТ СН'!$H$5-'СЕТ СН'!$H$24</f>
        <v>3484.0213524199999</v>
      </c>
      <c r="C102" s="36">
        <f>SUMIFS(СВЦЭМ!$D$33:$D$776,СВЦЭМ!$A$33:$A$776,$A102,СВЦЭМ!$B$33:$B$776,C$83)+'СЕТ СН'!$H$14+СВЦЭМ!$D$10+'СЕТ СН'!$H$5-'СЕТ СН'!$H$24</f>
        <v>3518.64971436</v>
      </c>
      <c r="D102" s="36">
        <f>SUMIFS(СВЦЭМ!$D$33:$D$776,СВЦЭМ!$A$33:$A$776,$A102,СВЦЭМ!$B$33:$B$776,D$83)+'СЕТ СН'!$H$14+СВЦЭМ!$D$10+'СЕТ СН'!$H$5-'СЕТ СН'!$H$24</f>
        <v>3524.9443104500001</v>
      </c>
      <c r="E102" s="36">
        <f>SUMIFS(СВЦЭМ!$D$33:$D$776,СВЦЭМ!$A$33:$A$776,$A102,СВЦЭМ!$B$33:$B$776,E$83)+'СЕТ СН'!$H$14+СВЦЭМ!$D$10+'СЕТ СН'!$H$5-'СЕТ СН'!$H$24</f>
        <v>3515.2430362700002</v>
      </c>
      <c r="F102" s="36">
        <f>SUMIFS(СВЦЭМ!$D$33:$D$776,СВЦЭМ!$A$33:$A$776,$A102,СВЦЭМ!$B$33:$B$776,F$83)+'СЕТ СН'!$H$14+СВЦЭМ!$D$10+'СЕТ СН'!$H$5-'СЕТ СН'!$H$24</f>
        <v>3509.4967588899999</v>
      </c>
      <c r="G102" s="36">
        <f>SUMIFS(СВЦЭМ!$D$33:$D$776,СВЦЭМ!$A$33:$A$776,$A102,СВЦЭМ!$B$33:$B$776,G$83)+'СЕТ СН'!$H$14+СВЦЭМ!$D$10+'СЕТ СН'!$H$5-'СЕТ СН'!$H$24</f>
        <v>3517.5871146300001</v>
      </c>
      <c r="H102" s="36">
        <f>SUMIFS(СВЦЭМ!$D$33:$D$776,СВЦЭМ!$A$33:$A$776,$A102,СВЦЭМ!$B$33:$B$776,H$83)+'СЕТ СН'!$H$14+СВЦЭМ!$D$10+'СЕТ СН'!$H$5-'СЕТ СН'!$H$24</f>
        <v>3534.7695992999998</v>
      </c>
      <c r="I102" s="36">
        <f>SUMIFS(СВЦЭМ!$D$33:$D$776,СВЦЭМ!$A$33:$A$776,$A102,СВЦЭМ!$B$33:$B$776,I$83)+'СЕТ СН'!$H$14+СВЦЭМ!$D$10+'СЕТ СН'!$H$5-'СЕТ СН'!$H$24</f>
        <v>3522.61269219</v>
      </c>
      <c r="J102" s="36">
        <f>SUMIFS(СВЦЭМ!$D$33:$D$776,СВЦЭМ!$A$33:$A$776,$A102,СВЦЭМ!$B$33:$B$776,J$83)+'СЕТ СН'!$H$14+СВЦЭМ!$D$10+'СЕТ СН'!$H$5-'СЕТ СН'!$H$24</f>
        <v>3425.28428106</v>
      </c>
      <c r="K102" s="36">
        <f>SUMIFS(СВЦЭМ!$D$33:$D$776,СВЦЭМ!$A$33:$A$776,$A102,СВЦЭМ!$B$33:$B$776,K$83)+'СЕТ СН'!$H$14+СВЦЭМ!$D$10+'СЕТ СН'!$H$5-'СЕТ СН'!$H$24</f>
        <v>3332.65306341</v>
      </c>
      <c r="L102" s="36">
        <f>SUMIFS(СВЦЭМ!$D$33:$D$776,СВЦЭМ!$A$33:$A$776,$A102,СВЦЭМ!$B$33:$B$776,L$83)+'СЕТ СН'!$H$14+СВЦЭМ!$D$10+'СЕТ СН'!$H$5-'СЕТ СН'!$H$24</f>
        <v>3284.1975340399999</v>
      </c>
      <c r="M102" s="36">
        <f>SUMIFS(СВЦЭМ!$D$33:$D$776,СВЦЭМ!$A$33:$A$776,$A102,СВЦЭМ!$B$33:$B$776,M$83)+'СЕТ СН'!$H$14+СВЦЭМ!$D$10+'СЕТ СН'!$H$5-'СЕТ СН'!$H$24</f>
        <v>3283.4578301900001</v>
      </c>
      <c r="N102" s="36">
        <f>SUMIFS(СВЦЭМ!$D$33:$D$776,СВЦЭМ!$A$33:$A$776,$A102,СВЦЭМ!$B$33:$B$776,N$83)+'СЕТ СН'!$H$14+СВЦЭМ!$D$10+'СЕТ СН'!$H$5-'СЕТ СН'!$H$24</f>
        <v>3286.3109130299999</v>
      </c>
      <c r="O102" s="36">
        <f>SUMIFS(СВЦЭМ!$D$33:$D$776,СВЦЭМ!$A$33:$A$776,$A102,СВЦЭМ!$B$33:$B$776,O$83)+'СЕТ СН'!$H$14+СВЦЭМ!$D$10+'СЕТ СН'!$H$5-'СЕТ СН'!$H$24</f>
        <v>3303.1930981</v>
      </c>
      <c r="P102" s="36">
        <f>SUMIFS(СВЦЭМ!$D$33:$D$776,СВЦЭМ!$A$33:$A$776,$A102,СВЦЭМ!$B$33:$B$776,P$83)+'СЕТ СН'!$H$14+СВЦЭМ!$D$10+'СЕТ СН'!$H$5-'СЕТ СН'!$H$24</f>
        <v>3292.38649996</v>
      </c>
      <c r="Q102" s="36">
        <f>SUMIFS(СВЦЭМ!$D$33:$D$776,СВЦЭМ!$A$33:$A$776,$A102,СВЦЭМ!$B$33:$B$776,Q$83)+'СЕТ СН'!$H$14+СВЦЭМ!$D$10+'СЕТ СН'!$H$5-'СЕТ СН'!$H$24</f>
        <v>3298.1722038400003</v>
      </c>
      <c r="R102" s="36">
        <f>SUMIFS(СВЦЭМ!$D$33:$D$776,СВЦЭМ!$A$33:$A$776,$A102,СВЦЭМ!$B$33:$B$776,R$83)+'СЕТ СН'!$H$14+СВЦЭМ!$D$10+'СЕТ СН'!$H$5-'СЕТ СН'!$H$24</f>
        <v>3293.8230280899998</v>
      </c>
      <c r="S102" s="36">
        <f>SUMIFS(СВЦЭМ!$D$33:$D$776,СВЦЭМ!$A$33:$A$776,$A102,СВЦЭМ!$B$33:$B$776,S$83)+'СЕТ СН'!$H$14+СВЦЭМ!$D$10+'СЕТ СН'!$H$5-'СЕТ СН'!$H$24</f>
        <v>3316.52299928</v>
      </c>
      <c r="T102" s="36">
        <f>SUMIFS(СВЦЭМ!$D$33:$D$776,СВЦЭМ!$A$33:$A$776,$A102,СВЦЭМ!$B$33:$B$776,T$83)+'СЕТ СН'!$H$14+СВЦЭМ!$D$10+'СЕТ СН'!$H$5-'СЕТ СН'!$H$24</f>
        <v>3311.7582453499999</v>
      </c>
      <c r="U102" s="36">
        <f>SUMIFS(СВЦЭМ!$D$33:$D$776,СВЦЭМ!$A$33:$A$776,$A102,СВЦЭМ!$B$33:$B$776,U$83)+'СЕТ СН'!$H$14+СВЦЭМ!$D$10+'СЕТ СН'!$H$5-'СЕТ СН'!$H$24</f>
        <v>3302.79029399</v>
      </c>
      <c r="V102" s="36">
        <f>SUMIFS(СВЦЭМ!$D$33:$D$776,СВЦЭМ!$A$33:$A$776,$A102,СВЦЭМ!$B$33:$B$776,V$83)+'СЕТ СН'!$H$14+СВЦЭМ!$D$10+'СЕТ СН'!$H$5-'СЕТ СН'!$H$24</f>
        <v>3286.18827336</v>
      </c>
      <c r="W102" s="36">
        <f>SUMIFS(СВЦЭМ!$D$33:$D$776,СВЦЭМ!$A$33:$A$776,$A102,СВЦЭМ!$B$33:$B$776,W$83)+'СЕТ СН'!$H$14+СВЦЭМ!$D$10+'СЕТ СН'!$H$5-'СЕТ СН'!$H$24</f>
        <v>3287.1942693199999</v>
      </c>
      <c r="X102" s="36">
        <f>SUMIFS(СВЦЭМ!$D$33:$D$776,СВЦЭМ!$A$33:$A$776,$A102,СВЦЭМ!$B$33:$B$776,X$83)+'СЕТ СН'!$H$14+СВЦЭМ!$D$10+'СЕТ СН'!$H$5-'СЕТ СН'!$H$24</f>
        <v>3334.7359021299999</v>
      </c>
      <c r="Y102" s="36">
        <f>SUMIFS(СВЦЭМ!$D$33:$D$776,СВЦЭМ!$A$33:$A$776,$A102,СВЦЭМ!$B$33:$B$776,Y$83)+'СЕТ СН'!$H$14+СВЦЭМ!$D$10+'СЕТ СН'!$H$5-'СЕТ СН'!$H$24</f>
        <v>3416.1370803300001</v>
      </c>
    </row>
    <row r="103" spans="1:25" ht="15.75" x14ac:dyDescent="0.2">
      <c r="A103" s="35">
        <f t="shared" si="2"/>
        <v>44002</v>
      </c>
      <c r="B103" s="36">
        <f>SUMIFS(СВЦЭМ!$D$33:$D$776,СВЦЭМ!$A$33:$A$776,$A103,СВЦЭМ!$B$33:$B$776,B$83)+'СЕТ СН'!$H$14+СВЦЭМ!$D$10+'СЕТ СН'!$H$5-'СЕТ СН'!$H$24</f>
        <v>3474.8689839099998</v>
      </c>
      <c r="C103" s="36">
        <f>SUMIFS(СВЦЭМ!$D$33:$D$776,СВЦЭМ!$A$33:$A$776,$A103,СВЦЭМ!$B$33:$B$776,C$83)+'СЕТ СН'!$H$14+СВЦЭМ!$D$10+'СЕТ СН'!$H$5-'СЕТ СН'!$H$24</f>
        <v>3502.3247015100001</v>
      </c>
      <c r="D103" s="36">
        <f>SUMIFS(СВЦЭМ!$D$33:$D$776,СВЦЭМ!$A$33:$A$776,$A103,СВЦЭМ!$B$33:$B$776,D$83)+'СЕТ СН'!$H$14+СВЦЭМ!$D$10+'СЕТ СН'!$H$5-'СЕТ СН'!$H$24</f>
        <v>3507.9617884099998</v>
      </c>
      <c r="E103" s="36">
        <f>SUMIFS(СВЦЭМ!$D$33:$D$776,СВЦЭМ!$A$33:$A$776,$A103,СВЦЭМ!$B$33:$B$776,E$83)+'СЕТ СН'!$H$14+СВЦЭМ!$D$10+'СЕТ СН'!$H$5-'СЕТ СН'!$H$24</f>
        <v>3501.6257421600003</v>
      </c>
      <c r="F103" s="36">
        <f>SUMIFS(СВЦЭМ!$D$33:$D$776,СВЦЭМ!$A$33:$A$776,$A103,СВЦЭМ!$B$33:$B$776,F$83)+'СЕТ СН'!$H$14+СВЦЭМ!$D$10+'СЕТ СН'!$H$5-'СЕТ СН'!$H$24</f>
        <v>3491.6230032799999</v>
      </c>
      <c r="G103" s="36">
        <f>SUMIFS(СВЦЭМ!$D$33:$D$776,СВЦЭМ!$A$33:$A$776,$A103,СВЦЭМ!$B$33:$B$776,G$83)+'СЕТ СН'!$H$14+СВЦЭМ!$D$10+'СЕТ СН'!$H$5-'СЕТ СН'!$H$24</f>
        <v>3496.0867698000002</v>
      </c>
      <c r="H103" s="36">
        <f>SUMIFS(СВЦЭМ!$D$33:$D$776,СВЦЭМ!$A$33:$A$776,$A103,СВЦЭМ!$B$33:$B$776,H$83)+'СЕТ СН'!$H$14+СВЦЭМ!$D$10+'СЕТ СН'!$H$5-'СЕТ СН'!$H$24</f>
        <v>3502.6879341399999</v>
      </c>
      <c r="I103" s="36">
        <f>SUMIFS(СВЦЭМ!$D$33:$D$776,СВЦЭМ!$A$33:$A$776,$A103,СВЦЭМ!$B$33:$B$776,I$83)+'СЕТ СН'!$H$14+СВЦЭМ!$D$10+'СЕТ СН'!$H$5-'СЕТ СН'!$H$24</f>
        <v>3483.2009481599998</v>
      </c>
      <c r="J103" s="36">
        <f>SUMIFS(СВЦЭМ!$D$33:$D$776,СВЦЭМ!$A$33:$A$776,$A103,СВЦЭМ!$B$33:$B$776,J$83)+'СЕТ СН'!$H$14+СВЦЭМ!$D$10+'СЕТ СН'!$H$5-'СЕТ СН'!$H$24</f>
        <v>3380.6961935099998</v>
      </c>
      <c r="K103" s="36">
        <f>SUMIFS(СВЦЭМ!$D$33:$D$776,СВЦЭМ!$A$33:$A$776,$A103,СВЦЭМ!$B$33:$B$776,K$83)+'СЕТ СН'!$H$14+СВЦЭМ!$D$10+'СЕТ СН'!$H$5-'СЕТ СН'!$H$24</f>
        <v>3311.42552944</v>
      </c>
      <c r="L103" s="36">
        <f>SUMIFS(СВЦЭМ!$D$33:$D$776,СВЦЭМ!$A$33:$A$776,$A103,СВЦЭМ!$B$33:$B$776,L$83)+'СЕТ СН'!$H$14+СВЦЭМ!$D$10+'СЕТ СН'!$H$5-'СЕТ СН'!$H$24</f>
        <v>3278.0972798100001</v>
      </c>
      <c r="M103" s="36">
        <f>SUMIFS(СВЦЭМ!$D$33:$D$776,СВЦЭМ!$A$33:$A$776,$A103,СВЦЭМ!$B$33:$B$776,M$83)+'СЕТ СН'!$H$14+СВЦЭМ!$D$10+'СЕТ СН'!$H$5-'СЕТ СН'!$H$24</f>
        <v>3277.8201418899998</v>
      </c>
      <c r="N103" s="36">
        <f>SUMIFS(СВЦЭМ!$D$33:$D$776,СВЦЭМ!$A$33:$A$776,$A103,СВЦЭМ!$B$33:$B$776,N$83)+'СЕТ СН'!$H$14+СВЦЭМ!$D$10+'СЕТ СН'!$H$5-'СЕТ СН'!$H$24</f>
        <v>3281.7764648299999</v>
      </c>
      <c r="O103" s="36">
        <f>SUMIFS(СВЦЭМ!$D$33:$D$776,СВЦЭМ!$A$33:$A$776,$A103,СВЦЭМ!$B$33:$B$776,O$83)+'СЕТ СН'!$H$14+СВЦЭМ!$D$10+'СЕТ СН'!$H$5-'СЕТ СН'!$H$24</f>
        <v>3294.70088184</v>
      </c>
      <c r="P103" s="36">
        <f>SUMIFS(СВЦЭМ!$D$33:$D$776,СВЦЭМ!$A$33:$A$776,$A103,СВЦЭМ!$B$33:$B$776,P$83)+'СЕТ СН'!$H$14+СВЦЭМ!$D$10+'СЕТ СН'!$H$5-'СЕТ СН'!$H$24</f>
        <v>3270.6332387100001</v>
      </c>
      <c r="Q103" s="36">
        <f>SUMIFS(СВЦЭМ!$D$33:$D$776,СВЦЭМ!$A$33:$A$776,$A103,СВЦЭМ!$B$33:$B$776,Q$83)+'СЕТ СН'!$H$14+СВЦЭМ!$D$10+'СЕТ СН'!$H$5-'СЕТ СН'!$H$24</f>
        <v>3280.55376983</v>
      </c>
      <c r="R103" s="36">
        <f>SUMIFS(СВЦЭМ!$D$33:$D$776,СВЦЭМ!$A$33:$A$776,$A103,СВЦЭМ!$B$33:$B$776,R$83)+'СЕТ СН'!$H$14+СВЦЭМ!$D$10+'СЕТ СН'!$H$5-'СЕТ СН'!$H$24</f>
        <v>3278.9658471600001</v>
      </c>
      <c r="S103" s="36">
        <f>SUMIFS(СВЦЭМ!$D$33:$D$776,СВЦЭМ!$A$33:$A$776,$A103,СВЦЭМ!$B$33:$B$776,S$83)+'СЕТ СН'!$H$14+СВЦЭМ!$D$10+'СЕТ СН'!$H$5-'СЕТ СН'!$H$24</f>
        <v>3301.3390790000003</v>
      </c>
      <c r="T103" s="36">
        <f>SUMIFS(СВЦЭМ!$D$33:$D$776,СВЦЭМ!$A$33:$A$776,$A103,СВЦЭМ!$B$33:$B$776,T$83)+'СЕТ СН'!$H$14+СВЦЭМ!$D$10+'СЕТ СН'!$H$5-'СЕТ СН'!$H$24</f>
        <v>3296.6176741700001</v>
      </c>
      <c r="U103" s="36">
        <f>SUMIFS(СВЦЭМ!$D$33:$D$776,СВЦЭМ!$A$33:$A$776,$A103,СВЦЭМ!$B$33:$B$776,U$83)+'СЕТ СН'!$H$14+СВЦЭМ!$D$10+'СЕТ СН'!$H$5-'СЕТ СН'!$H$24</f>
        <v>3280.8142999000002</v>
      </c>
      <c r="V103" s="36">
        <f>SUMIFS(СВЦЭМ!$D$33:$D$776,СВЦЭМ!$A$33:$A$776,$A103,СВЦЭМ!$B$33:$B$776,V$83)+'СЕТ СН'!$H$14+СВЦЭМ!$D$10+'СЕТ СН'!$H$5-'СЕТ СН'!$H$24</f>
        <v>3262.1829768699999</v>
      </c>
      <c r="W103" s="36">
        <f>SUMIFS(СВЦЭМ!$D$33:$D$776,СВЦЭМ!$A$33:$A$776,$A103,СВЦЭМ!$B$33:$B$776,W$83)+'СЕТ СН'!$H$14+СВЦЭМ!$D$10+'СЕТ СН'!$H$5-'СЕТ СН'!$H$24</f>
        <v>3282.2995445400002</v>
      </c>
      <c r="X103" s="36">
        <f>SUMIFS(СВЦЭМ!$D$33:$D$776,СВЦЭМ!$A$33:$A$776,$A103,СВЦЭМ!$B$33:$B$776,X$83)+'СЕТ СН'!$H$14+СВЦЭМ!$D$10+'СЕТ СН'!$H$5-'СЕТ СН'!$H$24</f>
        <v>3331.9513781999999</v>
      </c>
      <c r="Y103" s="36">
        <f>SUMIFS(СВЦЭМ!$D$33:$D$776,СВЦЭМ!$A$33:$A$776,$A103,СВЦЭМ!$B$33:$B$776,Y$83)+'СЕТ СН'!$H$14+СВЦЭМ!$D$10+'СЕТ СН'!$H$5-'СЕТ СН'!$H$24</f>
        <v>3390.3161661899999</v>
      </c>
    </row>
    <row r="104" spans="1:25" ht="15.75" x14ac:dyDescent="0.2">
      <c r="A104" s="35">
        <f t="shared" si="2"/>
        <v>44003</v>
      </c>
      <c r="B104" s="36">
        <f>SUMIFS(СВЦЭМ!$D$33:$D$776,СВЦЭМ!$A$33:$A$776,$A104,СВЦЭМ!$B$33:$B$776,B$83)+'СЕТ СН'!$H$14+СВЦЭМ!$D$10+'СЕТ СН'!$H$5-'СЕТ СН'!$H$24</f>
        <v>3454.8639593400003</v>
      </c>
      <c r="C104" s="36">
        <f>SUMIFS(СВЦЭМ!$D$33:$D$776,СВЦЭМ!$A$33:$A$776,$A104,СВЦЭМ!$B$33:$B$776,C$83)+'СЕТ СН'!$H$14+СВЦЭМ!$D$10+'СЕТ СН'!$H$5-'СЕТ СН'!$H$24</f>
        <v>3489.7119791999999</v>
      </c>
      <c r="D104" s="36">
        <f>SUMIFS(СВЦЭМ!$D$33:$D$776,СВЦЭМ!$A$33:$A$776,$A104,СВЦЭМ!$B$33:$B$776,D$83)+'СЕТ СН'!$H$14+СВЦЭМ!$D$10+'СЕТ СН'!$H$5-'СЕТ СН'!$H$24</f>
        <v>3523.3529731799999</v>
      </c>
      <c r="E104" s="36">
        <f>SUMIFS(СВЦЭМ!$D$33:$D$776,СВЦЭМ!$A$33:$A$776,$A104,СВЦЭМ!$B$33:$B$776,E$83)+'СЕТ СН'!$H$14+СВЦЭМ!$D$10+'СЕТ СН'!$H$5-'СЕТ СН'!$H$24</f>
        <v>3546.0979989799998</v>
      </c>
      <c r="F104" s="36">
        <f>SUMIFS(СВЦЭМ!$D$33:$D$776,СВЦЭМ!$A$33:$A$776,$A104,СВЦЭМ!$B$33:$B$776,F$83)+'СЕТ СН'!$H$14+СВЦЭМ!$D$10+'СЕТ СН'!$H$5-'СЕТ СН'!$H$24</f>
        <v>3539.5293600599998</v>
      </c>
      <c r="G104" s="36">
        <f>SUMIFS(СВЦЭМ!$D$33:$D$776,СВЦЭМ!$A$33:$A$776,$A104,СВЦЭМ!$B$33:$B$776,G$83)+'СЕТ СН'!$H$14+СВЦЭМ!$D$10+'СЕТ СН'!$H$5-'СЕТ СН'!$H$24</f>
        <v>3535.65849759</v>
      </c>
      <c r="H104" s="36">
        <f>SUMIFS(СВЦЭМ!$D$33:$D$776,СВЦЭМ!$A$33:$A$776,$A104,СВЦЭМ!$B$33:$B$776,H$83)+'СЕТ СН'!$H$14+СВЦЭМ!$D$10+'СЕТ СН'!$H$5-'СЕТ СН'!$H$24</f>
        <v>3511.1573757199999</v>
      </c>
      <c r="I104" s="36">
        <f>SUMIFS(СВЦЭМ!$D$33:$D$776,СВЦЭМ!$A$33:$A$776,$A104,СВЦЭМ!$B$33:$B$776,I$83)+'СЕТ СН'!$H$14+СВЦЭМ!$D$10+'СЕТ СН'!$H$5-'СЕТ СН'!$H$24</f>
        <v>3492.3712863800001</v>
      </c>
      <c r="J104" s="36">
        <f>SUMIFS(СВЦЭМ!$D$33:$D$776,СВЦЭМ!$A$33:$A$776,$A104,СВЦЭМ!$B$33:$B$776,J$83)+'СЕТ СН'!$H$14+СВЦЭМ!$D$10+'СЕТ СН'!$H$5-'СЕТ СН'!$H$24</f>
        <v>3443.87009988</v>
      </c>
      <c r="K104" s="36">
        <f>SUMIFS(СВЦЭМ!$D$33:$D$776,СВЦЭМ!$A$33:$A$776,$A104,СВЦЭМ!$B$33:$B$776,K$83)+'СЕТ СН'!$H$14+СВЦЭМ!$D$10+'СЕТ СН'!$H$5-'СЕТ СН'!$H$24</f>
        <v>3374.55329579</v>
      </c>
      <c r="L104" s="36">
        <f>SUMIFS(СВЦЭМ!$D$33:$D$776,СВЦЭМ!$A$33:$A$776,$A104,СВЦЭМ!$B$33:$B$776,L$83)+'СЕТ СН'!$H$14+СВЦЭМ!$D$10+'СЕТ СН'!$H$5-'СЕТ СН'!$H$24</f>
        <v>3311.1817465499998</v>
      </c>
      <c r="M104" s="36">
        <f>SUMIFS(СВЦЭМ!$D$33:$D$776,СВЦЭМ!$A$33:$A$776,$A104,СВЦЭМ!$B$33:$B$776,M$83)+'СЕТ СН'!$H$14+СВЦЭМ!$D$10+'СЕТ СН'!$H$5-'СЕТ СН'!$H$24</f>
        <v>3247.46750479</v>
      </c>
      <c r="N104" s="36">
        <f>SUMIFS(СВЦЭМ!$D$33:$D$776,СВЦЭМ!$A$33:$A$776,$A104,СВЦЭМ!$B$33:$B$776,N$83)+'СЕТ СН'!$H$14+СВЦЭМ!$D$10+'СЕТ СН'!$H$5-'СЕТ СН'!$H$24</f>
        <v>3240.3895886600003</v>
      </c>
      <c r="O104" s="36">
        <f>SUMIFS(СВЦЭМ!$D$33:$D$776,СВЦЭМ!$A$33:$A$776,$A104,СВЦЭМ!$B$33:$B$776,O$83)+'СЕТ СН'!$H$14+СВЦЭМ!$D$10+'СЕТ СН'!$H$5-'СЕТ СН'!$H$24</f>
        <v>3236.23241482</v>
      </c>
      <c r="P104" s="36">
        <f>SUMIFS(СВЦЭМ!$D$33:$D$776,СВЦЭМ!$A$33:$A$776,$A104,СВЦЭМ!$B$33:$B$776,P$83)+'СЕТ СН'!$H$14+СВЦЭМ!$D$10+'СЕТ СН'!$H$5-'СЕТ СН'!$H$24</f>
        <v>3235.1803631500002</v>
      </c>
      <c r="Q104" s="36">
        <f>SUMIFS(СВЦЭМ!$D$33:$D$776,СВЦЭМ!$A$33:$A$776,$A104,СВЦЭМ!$B$33:$B$776,Q$83)+'СЕТ СН'!$H$14+СВЦЭМ!$D$10+'СЕТ СН'!$H$5-'СЕТ СН'!$H$24</f>
        <v>3238.1630958599999</v>
      </c>
      <c r="R104" s="36">
        <f>SUMIFS(СВЦЭМ!$D$33:$D$776,СВЦЭМ!$A$33:$A$776,$A104,СВЦЭМ!$B$33:$B$776,R$83)+'СЕТ СН'!$H$14+СВЦЭМ!$D$10+'СЕТ СН'!$H$5-'СЕТ СН'!$H$24</f>
        <v>3237.4043304900001</v>
      </c>
      <c r="S104" s="36">
        <f>SUMIFS(СВЦЭМ!$D$33:$D$776,СВЦЭМ!$A$33:$A$776,$A104,СВЦЭМ!$B$33:$B$776,S$83)+'СЕТ СН'!$H$14+СВЦЭМ!$D$10+'СЕТ СН'!$H$5-'СЕТ СН'!$H$24</f>
        <v>3243.6775817600001</v>
      </c>
      <c r="T104" s="36">
        <f>SUMIFS(СВЦЭМ!$D$33:$D$776,СВЦЭМ!$A$33:$A$776,$A104,СВЦЭМ!$B$33:$B$776,T$83)+'СЕТ СН'!$H$14+СВЦЭМ!$D$10+'СЕТ СН'!$H$5-'СЕТ СН'!$H$24</f>
        <v>3252.03289206</v>
      </c>
      <c r="U104" s="36">
        <f>SUMIFS(СВЦЭМ!$D$33:$D$776,СВЦЭМ!$A$33:$A$776,$A104,СВЦЭМ!$B$33:$B$776,U$83)+'СЕТ СН'!$H$14+СВЦЭМ!$D$10+'СЕТ СН'!$H$5-'СЕТ СН'!$H$24</f>
        <v>3248.6321647899999</v>
      </c>
      <c r="V104" s="36">
        <f>SUMIFS(СВЦЭМ!$D$33:$D$776,СВЦЭМ!$A$33:$A$776,$A104,СВЦЭМ!$B$33:$B$776,V$83)+'СЕТ СН'!$H$14+СВЦЭМ!$D$10+'СЕТ СН'!$H$5-'СЕТ СН'!$H$24</f>
        <v>3231.8707499900001</v>
      </c>
      <c r="W104" s="36">
        <f>SUMIFS(СВЦЭМ!$D$33:$D$776,СВЦЭМ!$A$33:$A$776,$A104,СВЦЭМ!$B$33:$B$776,W$83)+'СЕТ СН'!$H$14+СВЦЭМ!$D$10+'СЕТ СН'!$H$5-'СЕТ СН'!$H$24</f>
        <v>3236.1337964300001</v>
      </c>
      <c r="X104" s="36">
        <f>SUMIFS(СВЦЭМ!$D$33:$D$776,СВЦЭМ!$A$33:$A$776,$A104,СВЦЭМ!$B$33:$B$776,X$83)+'СЕТ СН'!$H$14+СВЦЭМ!$D$10+'СЕТ СН'!$H$5-'СЕТ СН'!$H$24</f>
        <v>3285.4097426600001</v>
      </c>
      <c r="Y104" s="36">
        <f>SUMIFS(СВЦЭМ!$D$33:$D$776,СВЦЭМ!$A$33:$A$776,$A104,СВЦЭМ!$B$33:$B$776,Y$83)+'СЕТ СН'!$H$14+СВЦЭМ!$D$10+'СЕТ СН'!$H$5-'СЕТ СН'!$H$24</f>
        <v>3412.55222116</v>
      </c>
    </row>
    <row r="105" spans="1:25" ht="15.75" x14ac:dyDescent="0.2">
      <c r="A105" s="35">
        <f t="shared" si="2"/>
        <v>44004</v>
      </c>
      <c r="B105" s="36">
        <f>SUMIFS(СВЦЭМ!$D$33:$D$776,СВЦЭМ!$A$33:$A$776,$A105,СВЦЭМ!$B$33:$B$776,B$83)+'СЕТ СН'!$H$14+СВЦЭМ!$D$10+'СЕТ СН'!$H$5-'СЕТ СН'!$H$24</f>
        <v>3476.0514193200002</v>
      </c>
      <c r="C105" s="36">
        <f>SUMIFS(СВЦЭМ!$D$33:$D$776,СВЦЭМ!$A$33:$A$776,$A105,СВЦЭМ!$B$33:$B$776,C$83)+'СЕТ СН'!$H$14+СВЦЭМ!$D$10+'СЕТ СН'!$H$5-'СЕТ СН'!$H$24</f>
        <v>3484.9695727899998</v>
      </c>
      <c r="D105" s="36">
        <f>SUMIFS(СВЦЭМ!$D$33:$D$776,СВЦЭМ!$A$33:$A$776,$A105,СВЦЭМ!$B$33:$B$776,D$83)+'СЕТ СН'!$H$14+СВЦЭМ!$D$10+'СЕТ СН'!$H$5-'СЕТ СН'!$H$24</f>
        <v>3480.9702113399999</v>
      </c>
      <c r="E105" s="36">
        <f>SUMIFS(СВЦЭМ!$D$33:$D$776,СВЦЭМ!$A$33:$A$776,$A105,СВЦЭМ!$B$33:$B$776,E$83)+'СЕТ СН'!$H$14+СВЦЭМ!$D$10+'СЕТ СН'!$H$5-'СЕТ СН'!$H$24</f>
        <v>3481.9854999700001</v>
      </c>
      <c r="F105" s="36">
        <f>SUMIFS(СВЦЭМ!$D$33:$D$776,СВЦЭМ!$A$33:$A$776,$A105,СВЦЭМ!$B$33:$B$776,F$83)+'СЕТ СН'!$H$14+СВЦЭМ!$D$10+'СЕТ СН'!$H$5-'СЕТ СН'!$H$24</f>
        <v>3475.6446744200002</v>
      </c>
      <c r="G105" s="36">
        <f>SUMIFS(СВЦЭМ!$D$33:$D$776,СВЦЭМ!$A$33:$A$776,$A105,СВЦЭМ!$B$33:$B$776,G$83)+'СЕТ СН'!$H$14+СВЦЭМ!$D$10+'СЕТ СН'!$H$5-'СЕТ СН'!$H$24</f>
        <v>3477.24162041</v>
      </c>
      <c r="H105" s="36">
        <f>SUMIFS(СВЦЭМ!$D$33:$D$776,СВЦЭМ!$A$33:$A$776,$A105,СВЦЭМ!$B$33:$B$776,H$83)+'СЕТ СН'!$H$14+СВЦЭМ!$D$10+'СЕТ СН'!$H$5-'СЕТ СН'!$H$24</f>
        <v>3481.0981189700001</v>
      </c>
      <c r="I105" s="36">
        <f>SUMIFS(СВЦЭМ!$D$33:$D$776,СВЦЭМ!$A$33:$A$776,$A105,СВЦЭМ!$B$33:$B$776,I$83)+'СЕТ СН'!$H$14+СВЦЭМ!$D$10+'СЕТ СН'!$H$5-'СЕТ СН'!$H$24</f>
        <v>3486.1036937099998</v>
      </c>
      <c r="J105" s="36">
        <f>SUMIFS(СВЦЭМ!$D$33:$D$776,СВЦЭМ!$A$33:$A$776,$A105,СВЦЭМ!$B$33:$B$776,J$83)+'СЕТ СН'!$H$14+СВЦЭМ!$D$10+'СЕТ СН'!$H$5-'СЕТ СН'!$H$24</f>
        <v>3416.4509118999999</v>
      </c>
      <c r="K105" s="36">
        <f>SUMIFS(СВЦЭМ!$D$33:$D$776,СВЦЭМ!$A$33:$A$776,$A105,СВЦЭМ!$B$33:$B$776,K$83)+'СЕТ СН'!$H$14+СВЦЭМ!$D$10+'СЕТ СН'!$H$5-'СЕТ СН'!$H$24</f>
        <v>3342.0193378700001</v>
      </c>
      <c r="L105" s="36">
        <f>SUMIFS(СВЦЭМ!$D$33:$D$776,СВЦЭМ!$A$33:$A$776,$A105,СВЦЭМ!$B$33:$B$776,L$83)+'СЕТ СН'!$H$14+СВЦЭМ!$D$10+'СЕТ СН'!$H$5-'СЕТ СН'!$H$24</f>
        <v>3290.0992010499999</v>
      </c>
      <c r="M105" s="36">
        <f>SUMIFS(СВЦЭМ!$D$33:$D$776,СВЦЭМ!$A$33:$A$776,$A105,СВЦЭМ!$B$33:$B$776,M$83)+'СЕТ СН'!$H$14+СВЦЭМ!$D$10+'СЕТ СН'!$H$5-'СЕТ СН'!$H$24</f>
        <v>3284.59697775</v>
      </c>
      <c r="N105" s="36">
        <f>SUMIFS(СВЦЭМ!$D$33:$D$776,СВЦЭМ!$A$33:$A$776,$A105,СВЦЭМ!$B$33:$B$776,N$83)+'СЕТ СН'!$H$14+СВЦЭМ!$D$10+'СЕТ СН'!$H$5-'СЕТ СН'!$H$24</f>
        <v>3285.7130542599998</v>
      </c>
      <c r="O105" s="36">
        <f>SUMIFS(СВЦЭМ!$D$33:$D$776,СВЦЭМ!$A$33:$A$776,$A105,СВЦЭМ!$B$33:$B$776,O$83)+'СЕТ СН'!$H$14+СВЦЭМ!$D$10+'СЕТ СН'!$H$5-'СЕТ СН'!$H$24</f>
        <v>3294.89111654</v>
      </c>
      <c r="P105" s="36">
        <f>SUMIFS(СВЦЭМ!$D$33:$D$776,СВЦЭМ!$A$33:$A$776,$A105,СВЦЭМ!$B$33:$B$776,P$83)+'СЕТ СН'!$H$14+СВЦЭМ!$D$10+'СЕТ СН'!$H$5-'СЕТ СН'!$H$24</f>
        <v>3296.7824095599999</v>
      </c>
      <c r="Q105" s="36">
        <f>SUMIFS(СВЦЭМ!$D$33:$D$776,СВЦЭМ!$A$33:$A$776,$A105,СВЦЭМ!$B$33:$B$776,Q$83)+'СЕТ СН'!$H$14+СВЦЭМ!$D$10+'СЕТ СН'!$H$5-'СЕТ СН'!$H$24</f>
        <v>3298.9642245700002</v>
      </c>
      <c r="R105" s="36">
        <f>SUMIFS(СВЦЭМ!$D$33:$D$776,СВЦЭМ!$A$33:$A$776,$A105,СВЦЭМ!$B$33:$B$776,R$83)+'СЕТ СН'!$H$14+СВЦЭМ!$D$10+'СЕТ СН'!$H$5-'СЕТ СН'!$H$24</f>
        <v>3294.4449088000001</v>
      </c>
      <c r="S105" s="36">
        <f>SUMIFS(СВЦЭМ!$D$33:$D$776,СВЦЭМ!$A$33:$A$776,$A105,СВЦЭМ!$B$33:$B$776,S$83)+'СЕТ СН'!$H$14+СВЦЭМ!$D$10+'СЕТ СН'!$H$5-'СЕТ СН'!$H$24</f>
        <v>3299.2138448200003</v>
      </c>
      <c r="T105" s="36">
        <f>SUMIFS(СВЦЭМ!$D$33:$D$776,СВЦЭМ!$A$33:$A$776,$A105,СВЦЭМ!$B$33:$B$776,T$83)+'СЕТ СН'!$H$14+СВЦЭМ!$D$10+'СЕТ СН'!$H$5-'СЕТ СН'!$H$24</f>
        <v>3300.26113252</v>
      </c>
      <c r="U105" s="36">
        <f>SUMIFS(СВЦЭМ!$D$33:$D$776,СВЦЭМ!$A$33:$A$776,$A105,СВЦЭМ!$B$33:$B$776,U$83)+'СЕТ СН'!$H$14+СВЦЭМ!$D$10+'СЕТ СН'!$H$5-'СЕТ СН'!$H$24</f>
        <v>3297.9755120499999</v>
      </c>
      <c r="V105" s="36">
        <f>SUMIFS(СВЦЭМ!$D$33:$D$776,СВЦЭМ!$A$33:$A$776,$A105,СВЦЭМ!$B$33:$B$776,V$83)+'СЕТ СН'!$H$14+СВЦЭМ!$D$10+'СЕТ СН'!$H$5-'СЕТ СН'!$H$24</f>
        <v>3289.80624476</v>
      </c>
      <c r="W105" s="36">
        <f>SUMIFS(СВЦЭМ!$D$33:$D$776,СВЦЭМ!$A$33:$A$776,$A105,СВЦЭМ!$B$33:$B$776,W$83)+'СЕТ СН'!$H$14+СВЦЭМ!$D$10+'СЕТ СН'!$H$5-'СЕТ СН'!$H$24</f>
        <v>3275.4423323199999</v>
      </c>
      <c r="X105" s="36">
        <f>SUMIFS(СВЦЭМ!$D$33:$D$776,СВЦЭМ!$A$33:$A$776,$A105,СВЦЭМ!$B$33:$B$776,X$83)+'СЕТ СН'!$H$14+СВЦЭМ!$D$10+'СЕТ СН'!$H$5-'СЕТ СН'!$H$24</f>
        <v>3318.5111925900001</v>
      </c>
      <c r="Y105" s="36">
        <f>SUMIFS(СВЦЭМ!$D$33:$D$776,СВЦЭМ!$A$33:$A$776,$A105,СВЦЭМ!$B$33:$B$776,Y$83)+'СЕТ СН'!$H$14+СВЦЭМ!$D$10+'СЕТ СН'!$H$5-'СЕТ СН'!$H$24</f>
        <v>3423.0342409499999</v>
      </c>
    </row>
    <row r="106" spans="1:25" ht="15.75" x14ac:dyDescent="0.2">
      <c r="A106" s="35">
        <f t="shared" si="2"/>
        <v>44005</v>
      </c>
      <c r="B106" s="36">
        <f>SUMIFS(СВЦЭМ!$D$33:$D$776,СВЦЭМ!$A$33:$A$776,$A106,СВЦЭМ!$B$33:$B$776,B$83)+'СЕТ СН'!$H$14+СВЦЭМ!$D$10+'СЕТ СН'!$H$5-'СЕТ СН'!$H$24</f>
        <v>3530.99830737</v>
      </c>
      <c r="C106" s="36">
        <f>SUMIFS(СВЦЭМ!$D$33:$D$776,СВЦЭМ!$A$33:$A$776,$A106,СВЦЭМ!$B$33:$B$776,C$83)+'СЕТ СН'!$H$14+СВЦЭМ!$D$10+'СЕТ СН'!$H$5-'СЕТ СН'!$H$24</f>
        <v>3529.68291322</v>
      </c>
      <c r="D106" s="36">
        <f>SUMIFS(СВЦЭМ!$D$33:$D$776,СВЦЭМ!$A$33:$A$776,$A106,СВЦЭМ!$B$33:$B$776,D$83)+'СЕТ СН'!$H$14+СВЦЭМ!$D$10+'СЕТ СН'!$H$5-'СЕТ СН'!$H$24</f>
        <v>3521.4756836500001</v>
      </c>
      <c r="E106" s="36">
        <f>SUMIFS(СВЦЭМ!$D$33:$D$776,СВЦЭМ!$A$33:$A$776,$A106,СВЦЭМ!$B$33:$B$776,E$83)+'СЕТ СН'!$H$14+СВЦЭМ!$D$10+'СЕТ СН'!$H$5-'СЕТ СН'!$H$24</f>
        <v>3525.5032885599999</v>
      </c>
      <c r="F106" s="36">
        <f>SUMIFS(СВЦЭМ!$D$33:$D$776,СВЦЭМ!$A$33:$A$776,$A106,СВЦЭМ!$B$33:$B$776,F$83)+'СЕТ СН'!$H$14+СВЦЭМ!$D$10+'СЕТ СН'!$H$5-'СЕТ СН'!$H$24</f>
        <v>3525.16280972</v>
      </c>
      <c r="G106" s="36">
        <f>SUMIFS(СВЦЭМ!$D$33:$D$776,СВЦЭМ!$A$33:$A$776,$A106,СВЦЭМ!$B$33:$B$776,G$83)+'СЕТ СН'!$H$14+СВЦЭМ!$D$10+'СЕТ СН'!$H$5-'СЕТ СН'!$H$24</f>
        <v>3529.4380263000003</v>
      </c>
      <c r="H106" s="36">
        <f>SUMIFS(СВЦЭМ!$D$33:$D$776,СВЦЭМ!$A$33:$A$776,$A106,СВЦЭМ!$B$33:$B$776,H$83)+'СЕТ СН'!$H$14+СВЦЭМ!$D$10+'СЕТ СН'!$H$5-'СЕТ СН'!$H$24</f>
        <v>3526.99507159</v>
      </c>
      <c r="I106" s="36">
        <f>SUMIFS(СВЦЭМ!$D$33:$D$776,СВЦЭМ!$A$33:$A$776,$A106,СВЦЭМ!$B$33:$B$776,I$83)+'СЕТ СН'!$H$14+СВЦЭМ!$D$10+'СЕТ СН'!$H$5-'СЕТ СН'!$H$24</f>
        <v>3469.0985822000002</v>
      </c>
      <c r="J106" s="36">
        <f>SUMIFS(СВЦЭМ!$D$33:$D$776,СВЦЭМ!$A$33:$A$776,$A106,СВЦЭМ!$B$33:$B$776,J$83)+'СЕТ СН'!$H$14+СВЦЭМ!$D$10+'СЕТ СН'!$H$5-'СЕТ СН'!$H$24</f>
        <v>3462.1331557399999</v>
      </c>
      <c r="K106" s="36">
        <f>SUMIFS(СВЦЭМ!$D$33:$D$776,СВЦЭМ!$A$33:$A$776,$A106,СВЦЭМ!$B$33:$B$776,K$83)+'СЕТ СН'!$H$14+СВЦЭМ!$D$10+'СЕТ СН'!$H$5-'СЕТ СН'!$H$24</f>
        <v>3373.84695951</v>
      </c>
      <c r="L106" s="36">
        <f>SUMIFS(СВЦЭМ!$D$33:$D$776,СВЦЭМ!$A$33:$A$776,$A106,СВЦЭМ!$B$33:$B$776,L$83)+'СЕТ СН'!$H$14+СВЦЭМ!$D$10+'СЕТ СН'!$H$5-'СЕТ СН'!$H$24</f>
        <v>3308.3157883100002</v>
      </c>
      <c r="M106" s="36">
        <f>SUMIFS(СВЦЭМ!$D$33:$D$776,СВЦЭМ!$A$33:$A$776,$A106,СВЦЭМ!$B$33:$B$776,M$83)+'СЕТ СН'!$H$14+СВЦЭМ!$D$10+'СЕТ СН'!$H$5-'СЕТ СН'!$H$24</f>
        <v>3312.2646199700002</v>
      </c>
      <c r="N106" s="36">
        <f>SUMIFS(СВЦЭМ!$D$33:$D$776,СВЦЭМ!$A$33:$A$776,$A106,СВЦЭМ!$B$33:$B$776,N$83)+'СЕТ СН'!$H$14+СВЦЭМ!$D$10+'СЕТ СН'!$H$5-'СЕТ СН'!$H$24</f>
        <v>3304.9352104499999</v>
      </c>
      <c r="O106" s="36">
        <f>SUMIFS(СВЦЭМ!$D$33:$D$776,СВЦЭМ!$A$33:$A$776,$A106,СВЦЭМ!$B$33:$B$776,O$83)+'СЕТ СН'!$H$14+СВЦЭМ!$D$10+'СЕТ СН'!$H$5-'СЕТ СН'!$H$24</f>
        <v>3310.7447010000001</v>
      </c>
      <c r="P106" s="36">
        <f>SUMIFS(СВЦЭМ!$D$33:$D$776,СВЦЭМ!$A$33:$A$776,$A106,СВЦЭМ!$B$33:$B$776,P$83)+'СЕТ СН'!$H$14+СВЦЭМ!$D$10+'СЕТ СН'!$H$5-'СЕТ СН'!$H$24</f>
        <v>3312.7328528500002</v>
      </c>
      <c r="Q106" s="36">
        <f>SUMIFS(СВЦЭМ!$D$33:$D$776,СВЦЭМ!$A$33:$A$776,$A106,СВЦЭМ!$B$33:$B$776,Q$83)+'СЕТ СН'!$H$14+СВЦЭМ!$D$10+'СЕТ СН'!$H$5-'СЕТ СН'!$H$24</f>
        <v>3315.8809692899999</v>
      </c>
      <c r="R106" s="36">
        <f>SUMIFS(СВЦЭМ!$D$33:$D$776,СВЦЭМ!$A$33:$A$776,$A106,СВЦЭМ!$B$33:$B$776,R$83)+'СЕТ СН'!$H$14+СВЦЭМ!$D$10+'СЕТ СН'!$H$5-'СЕТ СН'!$H$24</f>
        <v>3313.1252595199999</v>
      </c>
      <c r="S106" s="36">
        <f>SUMIFS(СВЦЭМ!$D$33:$D$776,СВЦЭМ!$A$33:$A$776,$A106,СВЦЭМ!$B$33:$B$776,S$83)+'СЕТ СН'!$H$14+СВЦЭМ!$D$10+'СЕТ СН'!$H$5-'СЕТ СН'!$H$24</f>
        <v>3312.6196719600002</v>
      </c>
      <c r="T106" s="36">
        <f>SUMIFS(СВЦЭМ!$D$33:$D$776,СВЦЭМ!$A$33:$A$776,$A106,СВЦЭМ!$B$33:$B$776,T$83)+'СЕТ СН'!$H$14+СВЦЭМ!$D$10+'СЕТ СН'!$H$5-'СЕТ СН'!$H$24</f>
        <v>3313.5908342100001</v>
      </c>
      <c r="U106" s="36">
        <f>SUMIFS(СВЦЭМ!$D$33:$D$776,СВЦЭМ!$A$33:$A$776,$A106,СВЦЭМ!$B$33:$B$776,U$83)+'СЕТ СН'!$H$14+СВЦЭМ!$D$10+'СЕТ СН'!$H$5-'СЕТ СН'!$H$24</f>
        <v>3316.4027509299999</v>
      </c>
      <c r="V106" s="36">
        <f>SUMIFS(СВЦЭМ!$D$33:$D$776,СВЦЭМ!$A$33:$A$776,$A106,СВЦЭМ!$B$33:$B$776,V$83)+'СЕТ СН'!$H$14+СВЦЭМ!$D$10+'СЕТ СН'!$H$5-'СЕТ СН'!$H$24</f>
        <v>3312.9501599499999</v>
      </c>
      <c r="W106" s="36">
        <f>SUMIFS(СВЦЭМ!$D$33:$D$776,СВЦЭМ!$A$33:$A$776,$A106,СВЦЭМ!$B$33:$B$776,W$83)+'СЕТ СН'!$H$14+СВЦЭМ!$D$10+'СЕТ СН'!$H$5-'СЕТ СН'!$H$24</f>
        <v>3284.4232514200003</v>
      </c>
      <c r="X106" s="36">
        <f>SUMIFS(СВЦЭМ!$D$33:$D$776,СВЦЭМ!$A$33:$A$776,$A106,СВЦЭМ!$B$33:$B$776,X$83)+'СЕТ СН'!$H$14+СВЦЭМ!$D$10+'СЕТ СН'!$H$5-'СЕТ СН'!$H$24</f>
        <v>3292.5780396300001</v>
      </c>
      <c r="Y106" s="36">
        <f>SUMIFS(СВЦЭМ!$D$33:$D$776,СВЦЭМ!$A$33:$A$776,$A106,СВЦЭМ!$B$33:$B$776,Y$83)+'СЕТ СН'!$H$14+СВЦЭМ!$D$10+'СЕТ СН'!$H$5-'СЕТ СН'!$H$24</f>
        <v>3373.9199134700002</v>
      </c>
    </row>
    <row r="107" spans="1:25" ht="15.75" x14ac:dyDescent="0.2">
      <c r="A107" s="35">
        <f t="shared" si="2"/>
        <v>44006</v>
      </c>
      <c r="B107" s="36">
        <f>SUMIFS(СВЦЭМ!$D$33:$D$776,СВЦЭМ!$A$33:$A$776,$A107,СВЦЭМ!$B$33:$B$776,B$83)+'СЕТ СН'!$H$14+СВЦЭМ!$D$10+'СЕТ СН'!$H$5-'СЕТ СН'!$H$24</f>
        <v>3477.7653306000002</v>
      </c>
      <c r="C107" s="36">
        <f>SUMIFS(СВЦЭМ!$D$33:$D$776,СВЦЭМ!$A$33:$A$776,$A107,СВЦЭМ!$B$33:$B$776,C$83)+'СЕТ СН'!$H$14+СВЦЭМ!$D$10+'СЕТ СН'!$H$5-'СЕТ СН'!$H$24</f>
        <v>3519.1079884299998</v>
      </c>
      <c r="D107" s="36">
        <f>SUMIFS(СВЦЭМ!$D$33:$D$776,СВЦЭМ!$A$33:$A$776,$A107,СВЦЭМ!$B$33:$B$776,D$83)+'СЕТ СН'!$H$14+СВЦЭМ!$D$10+'СЕТ СН'!$H$5-'СЕТ СН'!$H$24</f>
        <v>3537.4222703099999</v>
      </c>
      <c r="E107" s="36">
        <f>SUMIFS(СВЦЭМ!$D$33:$D$776,СВЦЭМ!$A$33:$A$776,$A107,СВЦЭМ!$B$33:$B$776,E$83)+'СЕТ СН'!$H$14+СВЦЭМ!$D$10+'СЕТ СН'!$H$5-'СЕТ СН'!$H$24</f>
        <v>3554.3072087199998</v>
      </c>
      <c r="F107" s="36">
        <f>SUMIFS(СВЦЭМ!$D$33:$D$776,СВЦЭМ!$A$33:$A$776,$A107,СВЦЭМ!$B$33:$B$776,F$83)+'СЕТ СН'!$H$14+СВЦЭМ!$D$10+'СЕТ СН'!$H$5-'СЕТ СН'!$H$24</f>
        <v>3556.3466777399999</v>
      </c>
      <c r="G107" s="36">
        <f>SUMIFS(СВЦЭМ!$D$33:$D$776,СВЦЭМ!$A$33:$A$776,$A107,СВЦЭМ!$B$33:$B$776,G$83)+'СЕТ СН'!$H$14+СВЦЭМ!$D$10+'СЕТ СН'!$H$5-'СЕТ СН'!$H$24</f>
        <v>3559.3541282699998</v>
      </c>
      <c r="H107" s="36">
        <f>SUMIFS(СВЦЭМ!$D$33:$D$776,СВЦЭМ!$A$33:$A$776,$A107,СВЦЭМ!$B$33:$B$776,H$83)+'СЕТ СН'!$H$14+СВЦЭМ!$D$10+'СЕТ СН'!$H$5-'СЕТ СН'!$H$24</f>
        <v>3560.2010726500002</v>
      </c>
      <c r="I107" s="36">
        <f>SUMIFS(СВЦЭМ!$D$33:$D$776,СВЦЭМ!$A$33:$A$776,$A107,СВЦЭМ!$B$33:$B$776,I$83)+'СЕТ СН'!$H$14+СВЦЭМ!$D$10+'СЕТ СН'!$H$5-'СЕТ СН'!$H$24</f>
        <v>3531.0595811600001</v>
      </c>
      <c r="J107" s="36">
        <f>SUMIFS(СВЦЭМ!$D$33:$D$776,СВЦЭМ!$A$33:$A$776,$A107,СВЦЭМ!$B$33:$B$776,J$83)+'СЕТ СН'!$H$14+СВЦЭМ!$D$10+'СЕТ СН'!$H$5-'СЕТ СН'!$H$24</f>
        <v>3477.3103295700002</v>
      </c>
      <c r="K107" s="36">
        <f>SUMIFS(СВЦЭМ!$D$33:$D$776,СВЦЭМ!$A$33:$A$776,$A107,СВЦЭМ!$B$33:$B$776,K$83)+'СЕТ СН'!$H$14+СВЦЭМ!$D$10+'СЕТ СН'!$H$5-'СЕТ СН'!$H$24</f>
        <v>3361.4551052100001</v>
      </c>
      <c r="L107" s="36">
        <f>SUMIFS(СВЦЭМ!$D$33:$D$776,СВЦЭМ!$A$33:$A$776,$A107,СВЦЭМ!$B$33:$B$776,L$83)+'СЕТ СН'!$H$14+СВЦЭМ!$D$10+'СЕТ СН'!$H$5-'СЕТ СН'!$H$24</f>
        <v>3306.0264408200001</v>
      </c>
      <c r="M107" s="36">
        <f>SUMIFS(СВЦЭМ!$D$33:$D$776,СВЦЭМ!$A$33:$A$776,$A107,СВЦЭМ!$B$33:$B$776,M$83)+'СЕТ СН'!$H$14+СВЦЭМ!$D$10+'СЕТ СН'!$H$5-'СЕТ СН'!$H$24</f>
        <v>3297.29454111</v>
      </c>
      <c r="N107" s="36">
        <f>SUMIFS(СВЦЭМ!$D$33:$D$776,СВЦЭМ!$A$33:$A$776,$A107,СВЦЭМ!$B$33:$B$776,N$83)+'СЕТ СН'!$H$14+СВЦЭМ!$D$10+'СЕТ СН'!$H$5-'СЕТ СН'!$H$24</f>
        <v>3283.6653764500002</v>
      </c>
      <c r="O107" s="36">
        <f>SUMIFS(СВЦЭМ!$D$33:$D$776,СВЦЭМ!$A$33:$A$776,$A107,СВЦЭМ!$B$33:$B$776,O$83)+'СЕТ СН'!$H$14+СВЦЭМ!$D$10+'СЕТ СН'!$H$5-'СЕТ СН'!$H$24</f>
        <v>3268.2409090900001</v>
      </c>
      <c r="P107" s="36">
        <f>SUMIFS(СВЦЭМ!$D$33:$D$776,СВЦЭМ!$A$33:$A$776,$A107,СВЦЭМ!$B$33:$B$776,P$83)+'СЕТ СН'!$H$14+СВЦЭМ!$D$10+'СЕТ СН'!$H$5-'СЕТ СН'!$H$24</f>
        <v>3273.3109165699998</v>
      </c>
      <c r="Q107" s="36">
        <f>SUMIFS(СВЦЭМ!$D$33:$D$776,СВЦЭМ!$A$33:$A$776,$A107,СВЦЭМ!$B$33:$B$776,Q$83)+'СЕТ СН'!$H$14+СВЦЭМ!$D$10+'СЕТ СН'!$H$5-'СЕТ СН'!$H$24</f>
        <v>3275.8685296499998</v>
      </c>
      <c r="R107" s="36">
        <f>SUMIFS(СВЦЭМ!$D$33:$D$776,СВЦЭМ!$A$33:$A$776,$A107,СВЦЭМ!$B$33:$B$776,R$83)+'СЕТ СН'!$H$14+СВЦЭМ!$D$10+'СЕТ СН'!$H$5-'СЕТ СН'!$H$24</f>
        <v>3289.6329201200001</v>
      </c>
      <c r="S107" s="36">
        <f>SUMIFS(СВЦЭМ!$D$33:$D$776,СВЦЭМ!$A$33:$A$776,$A107,СВЦЭМ!$B$33:$B$776,S$83)+'СЕТ СН'!$H$14+СВЦЭМ!$D$10+'СЕТ СН'!$H$5-'СЕТ СН'!$H$24</f>
        <v>3292.4042727400001</v>
      </c>
      <c r="T107" s="36">
        <f>SUMIFS(СВЦЭМ!$D$33:$D$776,СВЦЭМ!$A$33:$A$776,$A107,СВЦЭМ!$B$33:$B$776,T$83)+'СЕТ СН'!$H$14+СВЦЭМ!$D$10+'СЕТ СН'!$H$5-'СЕТ СН'!$H$24</f>
        <v>3287.57159615</v>
      </c>
      <c r="U107" s="36">
        <f>SUMIFS(СВЦЭМ!$D$33:$D$776,СВЦЭМ!$A$33:$A$776,$A107,СВЦЭМ!$B$33:$B$776,U$83)+'СЕТ СН'!$H$14+СВЦЭМ!$D$10+'СЕТ СН'!$H$5-'СЕТ СН'!$H$24</f>
        <v>3286.6592466699999</v>
      </c>
      <c r="V107" s="36">
        <f>SUMIFS(СВЦЭМ!$D$33:$D$776,СВЦЭМ!$A$33:$A$776,$A107,СВЦЭМ!$B$33:$B$776,V$83)+'СЕТ СН'!$H$14+СВЦЭМ!$D$10+'СЕТ СН'!$H$5-'СЕТ СН'!$H$24</f>
        <v>3258.5373864399999</v>
      </c>
      <c r="W107" s="36">
        <f>SUMIFS(СВЦЭМ!$D$33:$D$776,СВЦЭМ!$A$33:$A$776,$A107,СВЦЭМ!$B$33:$B$776,W$83)+'СЕТ СН'!$H$14+СВЦЭМ!$D$10+'СЕТ СН'!$H$5-'СЕТ СН'!$H$24</f>
        <v>3260.2387059500002</v>
      </c>
      <c r="X107" s="36">
        <f>SUMIFS(СВЦЭМ!$D$33:$D$776,СВЦЭМ!$A$33:$A$776,$A107,СВЦЭМ!$B$33:$B$776,X$83)+'СЕТ СН'!$H$14+СВЦЭМ!$D$10+'СЕТ СН'!$H$5-'СЕТ СН'!$H$24</f>
        <v>3316.1099204399998</v>
      </c>
      <c r="Y107" s="36">
        <f>SUMIFS(СВЦЭМ!$D$33:$D$776,СВЦЭМ!$A$33:$A$776,$A107,СВЦЭМ!$B$33:$B$776,Y$83)+'СЕТ СН'!$H$14+СВЦЭМ!$D$10+'СЕТ СН'!$H$5-'СЕТ СН'!$H$24</f>
        <v>3422.8856043000001</v>
      </c>
    </row>
    <row r="108" spans="1:25" ht="15.75" x14ac:dyDescent="0.2">
      <c r="A108" s="35">
        <f t="shared" si="2"/>
        <v>44007</v>
      </c>
      <c r="B108" s="36">
        <f>SUMIFS(СВЦЭМ!$D$33:$D$776,СВЦЭМ!$A$33:$A$776,$A108,СВЦЭМ!$B$33:$B$776,B$83)+'СЕТ СН'!$H$14+СВЦЭМ!$D$10+'СЕТ СН'!$H$5-'СЕТ СН'!$H$24</f>
        <v>3513.0236488800001</v>
      </c>
      <c r="C108" s="36">
        <f>SUMIFS(СВЦЭМ!$D$33:$D$776,СВЦЭМ!$A$33:$A$776,$A108,СВЦЭМ!$B$33:$B$776,C$83)+'СЕТ СН'!$H$14+СВЦЭМ!$D$10+'СЕТ СН'!$H$5-'СЕТ СН'!$H$24</f>
        <v>3545.4783042899999</v>
      </c>
      <c r="D108" s="36">
        <f>SUMIFS(СВЦЭМ!$D$33:$D$776,СВЦЭМ!$A$33:$A$776,$A108,СВЦЭМ!$B$33:$B$776,D$83)+'СЕТ СН'!$H$14+СВЦЭМ!$D$10+'СЕТ СН'!$H$5-'СЕТ СН'!$H$24</f>
        <v>3563.0279734000001</v>
      </c>
      <c r="E108" s="36">
        <f>SUMIFS(СВЦЭМ!$D$33:$D$776,СВЦЭМ!$A$33:$A$776,$A108,СВЦЭМ!$B$33:$B$776,E$83)+'СЕТ СН'!$H$14+СВЦЭМ!$D$10+'СЕТ СН'!$H$5-'СЕТ СН'!$H$24</f>
        <v>3566.75069244</v>
      </c>
      <c r="F108" s="36">
        <f>SUMIFS(СВЦЭМ!$D$33:$D$776,СВЦЭМ!$A$33:$A$776,$A108,СВЦЭМ!$B$33:$B$776,F$83)+'СЕТ СН'!$H$14+СВЦЭМ!$D$10+'СЕТ СН'!$H$5-'СЕТ СН'!$H$24</f>
        <v>3566.3377820200003</v>
      </c>
      <c r="G108" s="36">
        <f>SUMIFS(СВЦЭМ!$D$33:$D$776,СВЦЭМ!$A$33:$A$776,$A108,СВЦЭМ!$B$33:$B$776,G$83)+'СЕТ СН'!$H$14+СВЦЭМ!$D$10+'СЕТ СН'!$H$5-'СЕТ СН'!$H$24</f>
        <v>3570.12093951</v>
      </c>
      <c r="H108" s="36">
        <f>SUMIFS(СВЦЭМ!$D$33:$D$776,СВЦЭМ!$A$33:$A$776,$A108,СВЦЭМ!$B$33:$B$776,H$83)+'СЕТ СН'!$H$14+СВЦЭМ!$D$10+'СЕТ СН'!$H$5-'СЕТ СН'!$H$24</f>
        <v>3553.21112386</v>
      </c>
      <c r="I108" s="36">
        <f>SUMIFS(СВЦЭМ!$D$33:$D$776,СВЦЭМ!$A$33:$A$776,$A108,СВЦЭМ!$B$33:$B$776,I$83)+'СЕТ СН'!$H$14+СВЦЭМ!$D$10+'СЕТ СН'!$H$5-'СЕТ СН'!$H$24</f>
        <v>3523.4477970600001</v>
      </c>
      <c r="J108" s="36">
        <f>SUMIFS(СВЦЭМ!$D$33:$D$776,СВЦЭМ!$A$33:$A$776,$A108,СВЦЭМ!$B$33:$B$776,J$83)+'СЕТ СН'!$H$14+СВЦЭМ!$D$10+'СЕТ СН'!$H$5-'СЕТ СН'!$H$24</f>
        <v>3478.98580971</v>
      </c>
      <c r="K108" s="36">
        <f>SUMIFS(СВЦЭМ!$D$33:$D$776,СВЦЭМ!$A$33:$A$776,$A108,СВЦЭМ!$B$33:$B$776,K$83)+'СЕТ СН'!$H$14+СВЦЭМ!$D$10+'СЕТ СН'!$H$5-'СЕТ СН'!$H$24</f>
        <v>3380.5223169999999</v>
      </c>
      <c r="L108" s="36">
        <f>SUMIFS(СВЦЭМ!$D$33:$D$776,СВЦЭМ!$A$33:$A$776,$A108,СВЦЭМ!$B$33:$B$776,L$83)+'СЕТ СН'!$H$14+СВЦЭМ!$D$10+'СЕТ СН'!$H$5-'СЕТ СН'!$H$24</f>
        <v>3309.2090371200002</v>
      </c>
      <c r="M108" s="36">
        <f>SUMIFS(СВЦЭМ!$D$33:$D$776,СВЦЭМ!$A$33:$A$776,$A108,СВЦЭМ!$B$33:$B$776,M$83)+'СЕТ СН'!$H$14+СВЦЭМ!$D$10+'СЕТ СН'!$H$5-'СЕТ СН'!$H$24</f>
        <v>3273.5419513100001</v>
      </c>
      <c r="N108" s="36">
        <f>SUMIFS(СВЦЭМ!$D$33:$D$776,СВЦЭМ!$A$33:$A$776,$A108,СВЦЭМ!$B$33:$B$776,N$83)+'СЕТ СН'!$H$14+СВЦЭМ!$D$10+'СЕТ СН'!$H$5-'СЕТ СН'!$H$24</f>
        <v>3280.2199043800001</v>
      </c>
      <c r="O108" s="36">
        <f>SUMIFS(СВЦЭМ!$D$33:$D$776,СВЦЭМ!$A$33:$A$776,$A108,СВЦЭМ!$B$33:$B$776,O$83)+'СЕТ СН'!$H$14+СВЦЭМ!$D$10+'СЕТ СН'!$H$5-'СЕТ СН'!$H$24</f>
        <v>3278.7416468199999</v>
      </c>
      <c r="P108" s="36">
        <f>SUMIFS(СВЦЭМ!$D$33:$D$776,СВЦЭМ!$A$33:$A$776,$A108,СВЦЭМ!$B$33:$B$776,P$83)+'СЕТ СН'!$H$14+СВЦЭМ!$D$10+'СЕТ СН'!$H$5-'СЕТ СН'!$H$24</f>
        <v>3283.6674837599999</v>
      </c>
      <c r="Q108" s="36">
        <f>SUMIFS(СВЦЭМ!$D$33:$D$776,СВЦЭМ!$A$33:$A$776,$A108,СВЦЭМ!$B$33:$B$776,Q$83)+'СЕТ СН'!$H$14+СВЦЭМ!$D$10+'СЕТ СН'!$H$5-'СЕТ СН'!$H$24</f>
        <v>3286.1552695700002</v>
      </c>
      <c r="R108" s="36">
        <f>SUMIFS(СВЦЭМ!$D$33:$D$776,СВЦЭМ!$A$33:$A$776,$A108,СВЦЭМ!$B$33:$B$776,R$83)+'СЕТ СН'!$H$14+СВЦЭМ!$D$10+'СЕТ СН'!$H$5-'СЕТ СН'!$H$24</f>
        <v>3286.80526478</v>
      </c>
      <c r="S108" s="36">
        <f>SUMIFS(СВЦЭМ!$D$33:$D$776,СВЦЭМ!$A$33:$A$776,$A108,СВЦЭМ!$B$33:$B$776,S$83)+'СЕТ СН'!$H$14+СВЦЭМ!$D$10+'СЕТ СН'!$H$5-'СЕТ СН'!$H$24</f>
        <v>3307.3872286199999</v>
      </c>
      <c r="T108" s="36">
        <f>SUMIFS(СВЦЭМ!$D$33:$D$776,СВЦЭМ!$A$33:$A$776,$A108,СВЦЭМ!$B$33:$B$776,T$83)+'СЕТ СН'!$H$14+СВЦЭМ!$D$10+'СЕТ СН'!$H$5-'СЕТ СН'!$H$24</f>
        <v>3305.2525939799998</v>
      </c>
      <c r="U108" s="36">
        <f>SUMIFS(СВЦЭМ!$D$33:$D$776,СВЦЭМ!$A$33:$A$776,$A108,СВЦЭМ!$B$33:$B$776,U$83)+'СЕТ СН'!$H$14+СВЦЭМ!$D$10+'СЕТ СН'!$H$5-'СЕТ СН'!$H$24</f>
        <v>3302.8587982399999</v>
      </c>
      <c r="V108" s="36">
        <f>SUMIFS(СВЦЭМ!$D$33:$D$776,СВЦЭМ!$A$33:$A$776,$A108,СВЦЭМ!$B$33:$B$776,V$83)+'СЕТ СН'!$H$14+СВЦЭМ!$D$10+'СЕТ СН'!$H$5-'СЕТ СН'!$H$24</f>
        <v>3276.2898749599999</v>
      </c>
      <c r="W108" s="36">
        <f>SUMIFS(СВЦЭМ!$D$33:$D$776,СВЦЭМ!$A$33:$A$776,$A108,СВЦЭМ!$B$33:$B$776,W$83)+'СЕТ СН'!$H$14+СВЦЭМ!$D$10+'СЕТ СН'!$H$5-'СЕТ СН'!$H$24</f>
        <v>3276.7414811200001</v>
      </c>
      <c r="X108" s="36">
        <f>SUMIFS(СВЦЭМ!$D$33:$D$776,СВЦЭМ!$A$33:$A$776,$A108,СВЦЭМ!$B$33:$B$776,X$83)+'СЕТ СН'!$H$14+СВЦЭМ!$D$10+'СЕТ СН'!$H$5-'СЕТ СН'!$H$24</f>
        <v>3344.1287225999999</v>
      </c>
      <c r="Y108" s="36">
        <f>SUMIFS(СВЦЭМ!$D$33:$D$776,СВЦЭМ!$A$33:$A$776,$A108,СВЦЭМ!$B$33:$B$776,Y$83)+'СЕТ СН'!$H$14+СВЦЭМ!$D$10+'СЕТ СН'!$H$5-'СЕТ СН'!$H$24</f>
        <v>3435.3073737200002</v>
      </c>
    </row>
    <row r="109" spans="1:25" ht="15.75" x14ac:dyDescent="0.2">
      <c r="A109" s="35">
        <f t="shared" si="2"/>
        <v>44008</v>
      </c>
      <c r="B109" s="36">
        <f>SUMIFS(СВЦЭМ!$D$33:$D$776,СВЦЭМ!$A$33:$A$776,$A109,СВЦЭМ!$B$33:$B$776,B$83)+'СЕТ СН'!$H$14+СВЦЭМ!$D$10+'СЕТ СН'!$H$5-'СЕТ СН'!$H$24</f>
        <v>3494.08214997</v>
      </c>
      <c r="C109" s="36">
        <f>SUMIFS(СВЦЭМ!$D$33:$D$776,СВЦЭМ!$A$33:$A$776,$A109,СВЦЭМ!$B$33:$B$776,C$83)+'СЕТ СН'!$H$14+СВЦЭМ!$D$10+'СЕТ СН'!$H$5-'СЕТ СН'!$H$24</f>
        <v>3523.77421082</v>
      </c>
      <c r="D109" s="36">
        <f>SUMIFS(СВЦЭМ!$D$33:$D$776,СВЦЭМ!$A$33:$A$776,$A109,СВЦЭМ!$B$33:$B$776,D$83)+'СЕТ СН'!$H$14+СВЦЭМ!$D$10+'СЕТ СН'!$H$5-'СЕТ СН'!$H$24</f>
        <v>3530.81236554</v>
      </c>
      <c r="E109" s="36">
        <f>SUMIFS(СВЦЭМ!$D$33:$D$776,СВЦЭМ!$A$33:$A$776,$A109,СВЦЭМ!$B$33:$B$776,E$83)+'СЕТ СН'!$H$14+СВЦЭМ!$D$10+'СЕТ СН'!$H$5-'СЕТ СН'!$H$24</f>
        <v>3536.4474031</v>
      </c>
      <c r="F109" s="36">
        <f>SUMIFS(СВЦЭМ!$D$33:$D$776,СВЦЭМ!$A$33:$A$776,$A109,СВЦЭМ!$B$33:$B$776,F$83)+'СЕТ СН'!$H$14+СВЦЭМ!$D$10+'СЕТ СН'!$H$5-'СЕТ СН'!$H$24</f>
        <v>3541.37404431</v>
      </c>
      <c r="G109" s="36">
        <f>SUMIFS(СВЦЭМ!$D$33:$D$776,СВЦЭМ!$A$33:$A$776,$A109,СВЦЭМ!$B$33:$B$776,G$83)+'СЕТ СН'!$H$14+СВЦЭМ!$D$10+'СЕТ СН'!$H$5-'СЕТ СН'!$H$24</f>
        <v>3538.3267774300002</v>
      </c>
      <c r="H109" s="36">
        <f>SUMIFS(СВЦЭМ!$D$33:$D$776,СВЦЭМ!$A$33:$A$776,$A109,СВЦЭМ!$B$33:$B$776,H$83)+'СЕТ СН'!$H$14+СВЦЭМ!$D$10+'СЕТ СН'!$H$5-'СЕТ СН'!$H$24</f>
        <v>3542.7223623999998</v>
      </c>
      <c r="I109" s="36">
        <f>SUMIFS(СВЦЭМ!$D$33:$D$776,СВЦЭМ!$A$33:$A$776,$A109,СВЦЭМ!$B$33:$B$776,I$83)+'СЕТ СН'!$H$14+СВЦЭМ!$D$10+'СЕТ СН'!$H$5-'СЕТ СН'!$H$24</f>
        <v>3485.1651903800002</v>
      </c>
      <c r="J109" s="36">
        <f>SUMIFS(СВЦЭМ!$D$33:$D$776,СВЦЭМ!$A$33:$A$776,$A109,СВЦЭМ!$B$33:$B$776,J$83)+'СЕТ СН'!$H$14+СВЦЭМ!$D$10+'СЕТ СН'!$H$5-'СЕТ СН'!$H$24</f>
        <v>3467.9571619399999</v>
      </c>
      <c r="K109" s="36">
        <f>SUMIFS(СВЦЭМ!$D$33:$D$776,СВЦЭМ!$A$33:$A$776,$A109,СВЦЭМ!$B$33:$B$776,K$83)+'СЕТ СН'!$H$14+СВЦЭМ!$D$10+'СЕТ СН'!$H$5-'СЕТ СН'!$H$24</f>
        <v>3375.7558301999998</v>
      </c>
      <c r="L109" s="36">
        <f>SUMIFS(СВЦЭМ!$D$33:$D$776,СВЦЭМ!$A$33:$A$776,$A109,СВЦЭМ!$B$33:$B$776,L$83)+'СЕТ СН'!$H$14+СВЦЭМ!$D$10+'СЕТ СН'!$H$5-'СЕТ СН'!$H$24</f>
        <v>3306.2873645</v>
      </c>
      <c r="M109" s="36">
        <f>SUMIFS(СВЦЭМ!$D$33:$D$776,СВЦЭМ!$A$33:$A$776,$A109,СВЦЭМ!$B$33:$B$776,M$83)+'СЕТ СН'!$H$14+СВЦЭМ!$D$10+'СЕТ СН'!$H$5-'СЕТ СН'!$H$24</f>
        <v>3303.0139831699998</v>
      </c>
      <c r="N109" s="36">
        <f>SUMIFS(СВЦЭМ!$D$33:$D$776,СВЦЭМ!$A$33:$A$776,$A109,СВЦЭМ!$B$33:$B$776,N$83)+'СЕТ СН'!$H$14+СВЦЭМ!$D$10+'СЕТ СН'!$H$5-'СЕТ СН'!$H$24</f>
        <v>3296.2952793300001</v>
      </c>
      <c r="O109" s="36">
        <f>SUMIFS(СВЦЭМ!$D$33:$D$776,СВЦЭМ!$A$33:$A$776,$A109,СВЦЭМ!$B$33:$B$776,O$83)+'СЕТ СН'!$H$14+СВЦЭМ!$D$10+'СЕТ СН'!$H$5-'СЕТ СН'!$H$24</f>
        <v>3298.4860463099999</v>
      </c>
      <c r="P109" s="36">
        <f>SUMIFS(СВЦЭМ!$D$33:$D$776,СВЦЭМ!$A$33:$A$776,$A109,СВЦЭМ!$B$33:$B$776,P$83)+'СЕТ СН'!$H$14+СВЦЭМ!$D$10+'СЕТ СН'!$H$5-'СЕТ СН'!$H$24</f>
        <v>3324.7970934800001</v>
      </c>
      <c r="Q109" s="36">
        <f>SUMIFS(СВЦЭМ!$D$33:$D$776,СВЦЭМ!$A$33:$A$776,$A109,СВЦЭМ!$B$33:$B$776,Q$83)+'СЕТ СН'!$H$14+СВЦЭМ!$D$10+'СЕТ СН'!$H$5-'СЕТ СН'!$H$24</f>
        <v>3331.10465952</v>
      </c>
      <c r="R109" s="36">
        <f>SUMIFS(СВЦЭМ!$D$33:$D$776,СВЦЭМ!$A$33:$A$776,$A109,СВЦЭМ!$B$33:$B$776,R$83)+'СЕТ СН'!$H$14+СВЦЭМ!$D$10+'СЕТ СН'!$H$5-'СЕТ СН'!$H$24</f>
        <v>3309.6710900600001</v>
      </c>
      <c r="S109" s="36">
        <f>SUMIFS(СВЦЭМ!$D$33:$D$776,СВЦЭМ!$A$33:$A$776,$A109,СВЦЭМ!$B$33:$B$776,S$83)+'СЕТ СН'!$H$14+СВЦЭМ!$D$10+'СЕТ СН'!$H$5-'СЕТ СН'!$H$24</f>
        <v>3312.5442017099999</v>
      </c>
      <c r="T109" s="36">
        <f>SUMIFS(СВЦЭМ!$D$33:$D$776,СВЦЭМ!$A$33:$A$776,$A109,СВЦЭМ!$B$33:$B$776,T$83)+'СЕТ СН'!$H$14+СВЦЭМ!$D$10+'СЕТ СН'!$H$5-'СЕТ СН'!$H$24</f>
        <v>3335.7862619500002</v>
      </c>
      <c r="U109" s="36">
        <f>SUMIFS(СВЦЭМ!$D$33:$D$776,СВЦЭМ!$A$33:$A$776,$A109,СВЦЭМ!$B$33:$B$776,U$83)+'СЕТ СН'!$H$14+СВЦЭМ!$D$10+'СЕТ СН'!$H$5-'СЕТ СН'!$H$24</f>
        <v>3336.0970305999999</v>
      </c>
      <c r="V109" s="36">
        <f>SUMIFS(СВЦЭМ!$D$33:$D$776,СВЦЭМ!$A$33:$A$776,$A109,СВЦЭМ!$B$33:$B$776,V$83)+'СЕТ СН'!$H$14+СВЦЭМ!$D$10+'СЕТ СН'!$H$5-'СЕТ СН'!$H$24</f>
        <v>3305.48673027</v>
      </c>
      <c r="W109" s="36">
        <f>SUMIFS(СВЦЭМ!$D$33:$D$776,СВЦЭМ!$A$33:$A$776,$A109,СВЦЭМ!$B$33:$B$776,W$83)+'СЕТ СН'!$H$14+СВЦЭМ!$D$10+'СЕТ СН'!$H$5-'СЕТ СН'!$H$24</f>
        <v>3279.7242513700003</v>
      </c>
      <c r="X109" s="36">
        <f>SUMIFS(СВЦЭМ!$D$33:$D$776,СВЦЭМ!$A$33:$A$776,$A109,СВЦЭМ!$B$33:$B$776,X$83)+'СЕТ СН'!$H$14+СВЦЭМ!$D$10+'СЕТ СН'!$H$5-'СЕТ СН'!$H$24</f>
        <v>3319.5775306099999</v>
      </c>
      <c r="Y109" s="36">
        <f>SUMIFS(СВЦЭМ!$D$33:$D$776,СВЦЭМ!$A$33:$A$776,$A109,СВЦЭМ!$B$33:$B$776,Y$83)+'СЕТ СН'!$H$14+СВЦЭМ!$D$10+'СЕТ СН'!$H$5-'СЕТ СН'!$H$24</f>
        <v>3400.0587503300003</v>
      </c>
    </row>
    <row r="110" spans="1:25" ht="15.75" x14ac:dyDescent="0.2">
      <c r="A110" s="35">
        <f t="shared" si="2"/>
        <v>44009</v>
      </c>
      <c r="B110" s="36">
        <f>SUMIFS(СВЦЭМ!$D$33:$D$776,СВЦЭМ!$A$33:$A$776,$A110,СВЦЭМ!$B$33:$B$776,B$83)+'СЕТ СН'!$H$14+СВЦЭМ!$D$10+'СЕТ СН'!$H$5-'СЕТ СН'!$H$24</f>
        <v>3473.46023629</v>
      </c>
      <c r="C110" s="36">
        <f>SUMIFS(СВЦЭМ!$D$33:$D$776,СВЦЭМ!$A$33:$A$776,$A110,СВЦЭМ!$B$33:$B$776,C$83)+'СЕТ СН'!$H$14+СВЦЭМ!$D$10+'СЕТ СН'!$H$5-'СЕТ СН'!$H$24</f>
        <v>3463.8363095700001</v>
      </c>
      <c r="D110" s="36">
        <f>SUMIFS(СВЦЭМ!$D$33:$D$776,СВЦЭМ!$A$33:$A$776,$A110,СВЦЭМ!$B$33:$B$776,D$83)+'СЕТ СН'!$H$14+СВЦЭМ!$D$10+'СЕТ СН'!$H$5-'СЕТ СН'!$H$24</f>
        <v>3460.8589885299998</v>
      </c>
      <c r="E110" s="36">
        <f>SUMIFS(СВЦЭМ!$D$33:$D$776,СВЦЭМ!$A$33:$A$776,$A110,СВЦЭМ!$B$33:$B$776,E$83)+'СЕТ СН'!$H$14+СВЦЭМ!$D$10+'СЕТ СН'!$H$5-'СЕТ СН'!$H$24</f>
        <v>3461.5936615000001</v>
      </c>
      <c r="F110" s="36">
        <f>SUMIFS(СВЦЭМ!$D$33:$D$776,СВЦЭМ!$A$33:$A$776,$A110,СВЦЭМ!$B$33:$B$776,F$83)+'СЕТ СН'!$H$14+СВЦЭМ!$D$10+'СЕТ СН'!$H$5-'СЕТ СН'!$H$24</f>
        <v>3457.0074510200002</v>
      </c>
      <c r="G110" s="36">
        <f>SUMIFS(СВЦЭМ!$D$33:$D$776,СВЦЭМ!$A$33:$A$776,$A110,СВЦЭМ!$B$33:$B$776,G$83)+'СЕТ СН'!$H$14+СВЦЭМ!$D$10+'СЕТ СН'!$H$5-'СЕТ СН'!$H$24</f>
        <v>3455.11371233</v>
      </c>
      <c r="H110" s="36">
        <f>SUMIFS(СВЦЭМ!$D$33:$D$776,СВЦЭМ!$A$33:$A$776,$A110,СВЦЭМ!$B$33:$B$776,H$83)+'СЕТ СН'!$H$14+СВЦЭМ!$D$10+'СЕТ СН'!$H$5-'СЕТ СН'!$H$24</f>
        <v>3455.3492760999998</v>
      </c>
      <c r="I110" s="36">
        <f>SUMIFS(СВЦЭМ!$D$33:$D$776,СВЦЭМ!$A$33:$A$776,$A110,СВЦЭМ!$B$33:$B$776,I$83)+'СЕТ СН'!$H$14+СВЦЭМ!$D$10+'СЕТ СН'!$H$5-'СЕТ СН'!$H$24</f>
        <v>3452.2060161999998</v>
      </c>
      <c r="J110" s="36">
        <f>SUMIFS(СВЦЭМ!$D$33:$D$776,СВЦЭМ!$A$33:$A$776,$A110,СВЦЭМ!$B$33:$B$776,J$83)+'СЕТ СН'!$H$14+СВЦЭМ!$D$10+'СЕТ СН'!$H$5-'СЕТ СН'!$H$24</f>
        <v>3448.5381231900001</v>
      </c>
      <c r="K110" s="36">
        <f>SUMIFS(СВЦЭМ!$D$33:$D$776,СВЦЭМ!$A$33:$A$776,$A110,СВЦЭМ!$B$33:$B$776,K$83)+'СЕТ СН'!$H$14+СВЦЭМ!$D$10+'СЕТ СН'!$H$5-'СЕТ СН'!$H$24</f>
        <v>3351.7420102000001</v>
      </c>
      <c r="L110" s="36">
        <f>SUMIFS(СВЦЭМ!$D$33:$D$776,СВЦЭМ!$A$33:$A$776,$A110,СВЦЭМ!$B$33:$B$776,L$83)+'СЕТ СН'!$H$14+СВЦЭМ!$D$10+'СЕТ СН'!$H$5-'СЕТ СН'!$H$24</f>
        <v>3277.4314935100001</v>
      </c>
      <c r="M110" s="36">
        <f>SUMIFS(СВЦЭМ!$D$33:$D$776,СВЦЭМ!$A$33:$A$776,$A110,СВЦЭМ!$B$33:$B$776,M$83)+'СЕТ СН'!$H$14+СВЦЭМ!$D$10+'СЕТ СН'!$H$5-'СЕТ СН'!$H$24</f>
        <v>3267.27059672</v>
      </c>
      <c r="N110" s="36">
        <f>SUMIFS(СВЦЭМ!$D$33:$D$776,СВЦЭМ!$A$33:$A$776,$A110,СВЦЭМ!$B$33:$B$776,N$83)+'СЕТ СН'!$H$14+СВЦЭМ!$D$10+'СЕТ СН'!$H$5-'СЕТ СН'!$H$24</f>
        <v>3275.8837842600001</v>
      </c>
      <c r="O110" s="36">
        <f>SUMIFS(СВЦЭМ!$D$33:$D$776,СВЦЭМ!$A$33:$A$776,$A110,СВЦЭМ!$B$33:$B$776,O$83)+'СЕТ СН'!$H$14+СВЦЭМ!$D$10+'СЕТ СН'!$H$5-'СЕТ СН'!$H$24</f>
        <v>3283.4303113599999</v>
      </c>
      <c r="P110" s="36">
        <f>SUMIFS(СВЦЭМ!$D$33:$D$776,СВЦЭМ!$A$33:$A$776,$A110,СВЦЭМ!$B$33:$B$776,P$83)+'СЕТ СН'!$H$14+СВЦЭМ!$D$10+'СЕТ СН'!$H$5-'СЕТ СН'!$H$24</f>
        <v>3291.7578842299999</v>
      </c>
      <c r="Q110" s="36">
        <f>SUMIFS(СВЦЭМ!$D$33:$D$776,СВЦЭМ!$A$33:$A$776,$A110,СВЦЭМ!$B$33:$B$776,Q$83)+'СЕТ СН'!$H$14+СВЦЭМ!$D$10+'СЕТ СН'!$H$5-'СЕТ СН'!$H$24</f>
        <v>3300.05740406</v>
      </c>
      <c r="R110" s="36">
        <f>SUMIFS(СВЦЭМ!$D$33:$D$776,СВЦЭМ!$A$33:$A$776,$A110,СВЦЭМ!$B$33:$B$776,R$83)+'СЕТ СН'!$H$14+СВЦЭМ!$D$10+'СЕТ СН'!$H$5-'СЕТ СН'!$H$24</f>
        <v>3277.7504257000001</v>
      </c>
      <c r="S110" s="36">
        <f>SUMIFS(СВЦЭМ!$D$33:$D$776,СВЦЭМ!$A$33:$A$776,$A110,СВЦЭМ!$B$33:$B$776,S$83)+'СЕТ СН'!$H$14+СВЦЭМ!$D$10+'СЕТ СН'!$H$5-'СЕТ СН'!$H$24</f>
        <v>3285.64353807</v>
      </c>
      <c r="T110" s="36">
        <f>SUMIFS(СВЦЭМ!$D$33:$D$776,СВЦЭМ!$A$33:$A$776,$A110,СВЦЭМ!$B$33:$B$776,T$83)+'СЕТ СН'!$H$14+СВЦЭМ!$D$10+'СЕТ СН'!$H$5-'СЕТ СН'!$H$24</f>
        <v>3304.6769281699999</v>
      </c>
      <c r="U110" s="36">
        <f>SUMIFS(СВЦЭМ!$D$33:$D$776,СВЦЭМ!$A$33:$A$776,$A110,СВЦЭМ!$B$33:$B$776,U$83)+'СЕТ СН'!$H$14+СВЦЭМ!$D$10+'СЕТ СН'!$H$5-'СЕТ СН'!$H$24</f>
        <v>3292.5799964299999</v>
      </c>
      <c r="V110" s="36">
        <f>SUMIFS(СВЦЭМ!$D$33:$D$776,СВЦЭМ!$A$33:$A$776,$A110,СВЦЭМ!$B$33:$B$776,V$83)+'СЕТ СН'!$H$14+СВЦЭМ!$D$10+'СЕТ СН'!$H$5-'СЕТ СН'!$H$24</f>
        <v>3279.83952262</v>
      </c>
      <c r="W110" s="36">
        <f>SUMIFS(СВЦЭМ!$D$33:$D$776,СВЦЭМ!$A$33:$A$776,$A110,СВЦЭМ!$B$33:$B$776,W$83)+'СЕТ СН'!$H$14+СВЦЭМ!$D$10+'СЕТ СН'!$H$5-'СЕТ СН'!$H$24</f>
        <v>3249.8183601700002</v>
      </c>
      <c r="X110" s="36">
        <f>SUMIFS(СВЦЭМ!$D$33:$D$776,СВЦЭМ!$A$33:$A$776,$A110,СВЦЭМ!$B$33:$B$776,X$83)+'СЕТ СН'!$H$14+СВЦЭМ!$D$10+'СЕТ СН'!$H$5-'СЕТ СН'!$H$24</f>
        <v>3276.3201207500001</v>
      </c>
      <c r="Y110" s="36">
        <f>SUMIFS(СВЦЭМ!$D$33:$D$776,СВЦЭМ!$A$33:$A$776,$A110,СВЦЭМ!$B$33:$B$776,Y$83)+'СЕТ СН'!$H$14+СВЦЭМ!$D$10+'СЕТ СН'!$H$5-'СЕТ СН'!$H$24</f>
        <v>3370.3793528800002</v>
      </c>
    </row>
    <row r="111" spans="1:25" ht="15.75" x14ac:dyDescent="0.2">
      <c r="A111" s="35">
        <f t="shared" si="2"/>
        <v>44010</v>
      </c>
      <c r="B111" s="36">
        <f>SUMIFS(СВЦЭМ!$D$33:$D$776,СВЦЭМ!$A$33:$A$776,$A111,СВЦЭМ!$B$33:$B$776,B$83)+'СЕТ СН'!$H$14+СВЦЭМ!$D$10+'СЕТ СН'!$H$5-'СЕТ СН'!$H$24</f>
        <v>3445.2299673100001</v>
      </c>
      <c r="C111" s="36">
        <f>SUMIFS(СВЦЭМ!$D$33:$D$776,СВЦЭМ!$A$33:$A$776,$A111,СВЦЭМ!$B$33:$B$776,C$83)+'СЕТ СН'!$H$14+СВЦЭМ!$D$10+'СЕТ СН'!$H$5-'СЕТ СН'!$H$24</f>
        <v>3430.2041800799998</v>
      </c>
      <c r="D111" s="36">
        <f>SUMIFS(СВЦЭМ!$D$33:$D$776,СВЦЭМ!$A$33:$A$776,$A111,СВЦЭМ!$B$33:$B$776,D$83)+'СЕТ СН'!$H$14+СВЦЭМ!$D$10+'СЕТ СН'!$H$5-'СЕТ СН'!$H$24</f>
        <v>3411.9928517500002</v>
      </c>
      <c r="E111" s="36">
        <f>SUMIFS(СВЦЭМ!$D$33:$D$776,СВЦЭМ!$A$33:$A$776,$A111,СВЦЭМ!$B$33:$B$776,E$83)+'СЕТ СН'!$H$14+СВЦЭМ!$D$10+'СЕТ СН'!$H$5-'СЕТ СН'!$H$24</f>
        <v>3412.7157336600003</v>
      </c>
      <c r="F111" s="36">
        <f>SUMIFS(СВЦЭМ!$D$33:$D$776,СВЦЭМ!$A$33:$A$776,$A111,СВЦЭМ!$B$33:$B$776,F$83)+'СЕТ СН'!$H$14+СВЦЭМ!$D$10+'СЕТ СН'!$H$5-'СЕТ СН'!$H$24</f>
        <v>3411.09438619</v>
      </c>
      <c r="G111" s="36">
        <f>SUMIFS(СВЦЭМ!$D$33:$D$776,СВЦЭМ!$A$33:$A$776,$A111,СВЦЭМ!$B$33:$B$776,G$83)+'СЕТ СН'!$H$14+СВЦЭМ!$D$10+'СЕТ СН'!$H$5-'СЕТ СН'!$H$24</f>
        <v>3418.9945840099999</v>
      </c>
      <c r="H111" s="36">
        <f>SUMIFS(СВЦЭМ!$D$33:$D$776,СВЦЭМ!$A$33:$A$776,$A111,СВЦЭМ!$B$33:$B$776,H$83)+'СЕТ СН'!$H$14+СВЦЭМ!$D$10+'СЕТ СН'!$H$5-'СЕТ СН'!$H$24</f>
        <v>3419.7660033399998</v>
      </c>
      <c r="I111" s="36">
        <f>SUMIFS(СВЦЭМ!$D$33:$D$776,СВЦЭМ!$A$33:$A$776,$A111,СВЦЭМ!$B$33:$B$776,I$83)+'СЕТ СН'!$H$14+СВЦЭМ!$D$10+'СЕТ СН'!$H$5-'СЕТ СН'!$H$24</f>
        <v>3431.6472770300002</v>
      </c>
      <c r="J111" s="36">
        <f>SUMIFS(СВЦЭМ!$D$33:$D$776,СВЦЭМ!$A$33:$A$776,$A111,СВЦЭМ!$B$33:$B$776,J$83)+'СЕТ СН'!$H$14+СВЦЭМ!$D$10+'СЕТ СН'!$H$5-'СЕТ СН'!$H$24</f>
        <v>3428.08283192</v>
      </c>
      <c r="K111" s="36">
        <f>SUMIFS(СВЦЭМ!$D$33:$D$776,СВЦЭМ!$A$33:$A$776,$A111,СВЦЭМ!$B$33:$B$776,K$83)+'СЕТ СН'!$H$14+СВЦЭМ!$D$10+'СЕТ СН'!$H$5-'СЕТ СН'!$H$24</f>
        <v>3359.0312749899999</v>
      </c>
      <c r="L111" s="36">
        <f>SUMIFS(СВЦЭМ!$D$33:$D$776,СВЦЭМ!$A$33:$A$776,$A111,СВЦЭМ!$B$33:$B$776,L$83)+'СЕТ СН'!$H$14+СВЦЭМ!$D$10+'СЕТ СН'!$H$5-'СЕТ СН'!$H$24</f>
        <v>3282.9205493499999</v>
      </c>
      <c r="M111" s="36">
        <f>SUMIFS(СВЦЭМ!$D$33:$D$776,СВЦЭМ!$A$33:$A$776,$A111,СВЦЭМ!$B$33:$B$776,M$83)+'СЕТ СН'!$H$14+СВЦЭМ!$D$10+'СЕТ СН'!$H$5-'СЕТ СН'!$H$24</f>
        <v>3254.8754116</v>
      </c>
      <c r="N111" s="36">
        <f>SUMIFS(СВЦЭМ!$D$33:$D$776,СВЦЭМ!$A$33:$A$776,$A111,СВЦЭМ!$B$33:$B$776,N$83)+'СЕТ СН'!$H$14+СВЦЭМ!$D$10+'СЕТ СН'!$H$5-'СЕТ СН'!$H$24</f>
        <v>3268.4498130800002</v>
      </c>
      <c r="O111" s="36">
        <f>SUMIFS(СВЦЭМ!$D$33:$D$776,СВЦЭМ!$A$33:$A$776,$A111,СВЦЭМ!$B$33:$B$776,O$83)+'СЕТ СН'!$H$14+СВЦЭМ!$D$10+'СЕТ СН'!$H$5-'СЕТ СН'!$H$24</f>
        <v>3287.00786797</v>
      </c>
      <c r="P111" s="36">
        <f>SUMIFS(СВЦЭМ!$D$33:$D$776,СВЦЭМ!$A$33:$A$776,$A111,СВЦЭМ!$B$33:$B$776,P$83)+'СЕТ СН'!$H$14+СВЦЭМ!$D$10+'СЕТ СН'!$H$5-'СЕТ СН'!$H$24</f>
        <v>3272.7979283899999</v>
      </c>
      <c r="Q111" s="36">
        <f>SUMIFS(СВЦЭМ!$D$33:$D$776,СВЦЭМ!$A$33:$A$776,$A111,СВЦЭМ!$B$33:$B$776,Q$83)+'СЕТ СН'!$H$14+СВЦЭМ!$D$10+'СЕТ СН'!$H$5-'СЕТ СН'!$H$24</f>
        <v>3277.0853512799999</v>
      </c>
      <c r="R111" s="36">
        <f>SUMIFS(СВЦЭМ!$D$33:$D$776,СВЦЭМ!$A$33:$A$776,$A111,СВЦЭМ!$B$33:$B$776,R$83)+'СЕТ СН'!$H$14+СВЦЭМ!$D$10+'СЕТ СН'!$H$5-'СЕТ СН'!$H$24</f>
        <v>3292.3849183500001</v>
      </c>
      <c r="S111" s="36">
        <f>SUMIFS(СВЦЭМ!$D$33:$D$776,СВЦЭМ!$A$33:$A$776,$A111,СВЦЭМ!$B$33:$B$776,S$83)+'СЕТ СН'!$H$14+СВЦЭМ!$D$10+'СЕТ СН'!$H$5-'СЕТ СН'!$H$24</f>
        <v>3295.4387844600001</v>
      </c>
      <c r="T111" s="36">
        <f>SUMIFS(СВЦЭМ!$D$33:$D$776,СВЦЭМ!$A$33:$A$776,$A111,СВЦЭМ!$B$33:$B$776,T$83)+'СЕТ СН'!$H$14+СВЦЭМ!$D$10+'СЕТ СН'!$H$5-'СЕТ СН'!$H$24</f>
        <v>3289.1331824200001</v>
      </c>
      <c r="U111" s="36">
        <f>SUMIFS(СВЦЭМ!$D$33:$D$776,СВЦЭМ!$A$33:$A$776,$A111,СВЦЭМ!$B$33:$B$776,U$83)+'СЕТ СН'!$H$14+СВЦЭМ!$D$10+'СЕТ СН'!$H$5-'СЕТ СН'!$H$24</f>
        <v>3276.8136561700003</v>
      </c>
      <c r="V111" s="36">
        <f>SUMIFS(СВЦЭМ!$D$33:$D$776,СВЦЭМ!$A$33:$A$776,$A111,СВЦЭМ!$B$33:$B$776,V$83)+'СЕТ СН'!$H$14+СВЦЭМ!$D$10+'СЕТ СН'!$H$5-'СЕТ СН'!$H$24</f>
        <v>3276.1080528100001</v>
      </c>
      <c r="W111" s="36">
        <f>SUMIFS(СВЦЭМ!$D$33:$D$776,СВЦЭМ!$A$33:$A$776,$A111,СВЦЭМ!$B$33:$B$776,W$83)+'СЕТ СН'!$H$14+СВЦЭМ!$D$10+'СЕТ СН'!$H$5-'СЕТ СН'!$H$24</f>
        <v>3257.5639700699999</v>
      </c>
      <c r="X111" s="36">
        <f>SUMIFS(СВЦЭМ!$D$33:$D$776,СВЦЭМ!$A$33:$A$776,$A111,СВЦЭМ!$B$33:$B$776,X$83)+'СЕТ СН'!$H$14+СВЦЭМ!$D$10+'СЕТ СН'!$H$5-'СЕТ СН'!$H$24</f>
        <v>3291.2518158399998</v>
      </c>
      <c r="Y111" s="36">
        <f>SUMIFS(СВЦЭМ!$D$33:$D$776,СВЦЭМ!$A$33:$A$776,$A111,СВЦЭМ!$B$33:$B$776,Y$83)+'СЕТ СН'!$H$14+СВЦЭМ!$D$10+'СЕТ СН'!$H$5-'СЕТ СН'!$H$24</f>
        <v>3361.83250985</v>
      </c>
    </row>
    <row r="112" spans="1:25" ht="15.75" x14ac:dyDescent="0.2">
      <c r="A112" s="35">
        <f t="shared" si="2"/>
        <v>44011</v>
      </c>
      <c r="B112" s="36">
        <f>SUMIFS(СВЦЭМ!$D$33:$D$776,СВЦЭМ!$A$33:$A$776,$A112,СВЦЭМ!$B$33:$B$776,B$83)+'СЕТ СН'!$H$14+СВЦЭМ!$D$10+'СЕТ СН'!$H$5-'СЕТ СН'!$H$24</f>
        <v>3521.7991160400002</v>
      </c>
      <c r="C112" s="36">
        <f>SUMIFS(СВЦЭМ!$D$33:$D$776,СВЦЭМ!$A$33:$A$776,$A112,СВЦЭМ!$B$33:$B$776,C$83)+'СЕТ СН'!$H$14+СВЦЭМ!$D$10+'СЕТ СН'!$H$5-'СЕТ СН'!$H$24</f>
        <v>3517.1150785</v>
      </c>
      <c r="D112" s="36">
        <f>SUMIFS(СВЦЭМ!$D$33:$D$776,СВЦЭМ!$A$33:$A$776,$A112,СВЦЭМ!$B$33:$B$776,D$83)+'СЕТ СН'!$H$14+СВЦЭМ!$D$10+'СЕТ СН'!$H$5-'СЕТ СН'!$H$24</f>
        <v>3501.6892105699999</v>
      </c>
      <c r="E112" s="36">
        <f>SUMIFS(СВЦЭМ!$D$33:$D$776,СВЦЭМ!$A$33:$A$776,$A112,СВЦЭМ!$B$33:$B$776,E$83)+'СЕТ СН'!$H$14+СВЦЭМ!$D$10+'СЕТ СН'!$H$5-'СЕТ СН'!$H$24</f>
        <v>3495.8510911600001</v>
      </c>
      <c r="F112" s="36">
        <f>SUMIFS(СВЦЭМ!$D$33:$D$776,СВЦЭМ!$A$33:$A$776,$A112,СВЦЭМ!$B$33:$B$776,F$83)+'СЕТ СН'!$H$14+СВЦЭМ!$D$10+'СЕТ СН'!$H$5-'СЕТ СН'!$H$24</f>
        <v>3483.3138331999999</v>
      </c>
      <c r="G112" s="36">
        <f>SUMIFS(СВЦЭМ!$D$33:$D$776,СВЦЭМ!$A$33:$A$776,$A112,СВЦЭМ!$B$33:$B$776,G$83)+'СЕТ СН'!$H$14+СВЦЭМ!$D$10+'СЕТ СН'!$H$5-'СЕТ СН'!$H$24</f>
        <v>3493.6296979600002</v>
      </c>
      <c r="H112" s="36">
        <f>SUMIFS(СВЦЭМ!$D$33:$D$776,СВЦЭМ!$A$33:$A$776,$A112,СВЦЭМ!$B$33:$B$776,H$83)+'СЕТ СН'!$H$14+СВЦЭМ!$D$10+'СЕТ СН'!$H$5-'СЕТ СН'!$H$24</f>
        <v>3514.4386807999999</v>
      </c>
      <c r="I112" s="36">
        <f>SUMIFS(СВЦЭМ!$D$33:$D$776,СВЦЭМ!$A$33:$A$776,$A112,СВЦЭМ!$B$33:$B$776,I$83)+'СЕТ СН'!$H$14+СВЦЭМ!$D$10+'СЕТ СН'!$H$5-'СЕТ СН'!$H$24</f>
        <v>3532.7021000899999</v>
      </c>
      <c r="J112" s="36">
        <f>SUMIFS(СВЦЭМ!$D$33:$D$776,СВЦЭМ!$A$33:$A$776,$A112,СВЦЭМ!$B$33:$B$776,J$83)+'СЕТ СН'!$H$14+СВЦЭМ!$D$10+'СЕТ СН'!$H$5-'СЕТ СН'!$H$24</f>
        <v>3480.24836547</v>
      </c>
      <c r="K112" s="36">
        <f>SUMIFS(СВЦЭМ!$D$33:$D$776,СВЦЭМ!$A$33:$A$776,$A112,СВЦЭМ!$B$33:$B$776,K$83)+'СЕТ СН'!$H$14+СВЦЭМ!$D$10+'СЕТ СН'!$H$5-'СЕТ СН'!$H$24</f>
        <v>3350.0651670100001</v>
      </c>
      <c r="L112" s="36">
        <f>SUMIFS(СВЦЭМ!$D$33:$D$776,СВЦЭМ!$A$33:$A$776,$A112,СВЦЭМ!$B$33:$B$776,L$83)+'СЕТ СН'!$H$14+СВЦЭМ!$D$10+'СЕТ СН'!$H$5-'СЕТ СН'!$H$24</f>
        <v>3242.3706633100001</v>
      </c>
      <c r="M112" s="36">
        <f>SUMIFS(СВЦЭМ!$D$33:$D$776,СВЦЭМ!$A$33:$A$776,$A112,СВЦЭМ!$B$33:$B$776,M$83)+'СЕТ СН'!$H$14+СВЦЭМ!$D$10+'СЕТ СН'!$H$5-'СЕТ СН'!$H$24</f>
        <v>3227.6323094999998</v>
      </c>
      <c r="N112" s="36">
        <f>SUMIFS(СВЦЭМ!$D$33:$D$776,СВЦЭМ!$A$33:$A$776,$A112,СВЦЭМ!$B$33:$B$776,N$83)+'СЕТ СН'!$H$14+СВЦЭМ!$D$10+'СЕТ СН'!$H$5-'СЕТ СН'!$H$24</f>
        <v>3251.35415057</v>
      </c>
      <c r="O112" s="36">
        <f>SUMIFS(СВЦЭМ!$D$33:$D$776,СВЦЭМ!$A$33:$A$776,$A112,СВЦЭМ!$B$33:$B$776,O$83)+'СЕТ СН'!$H$14+СВЦЭМ!$D$10+'СЕТ СН'!$H$5-'СЕТ СН'!$H$24</f>
        <v>3269.4442027499999</v>
      </c>
      <c r="P112" s="36">
        <f>SUMIFS(СВЦЭМ!$D$33:$D$776,СВЦЭМ!$A$33:$A$776,$A112,СВЦЭМ!$B$33:$B$776,P$83)+'СЕТ СН'!$H$14+СВЦЭМ!$D$10+'СЕТ СН'!$H$5-'СЕТ СН'!$H$24</f>
        <v>3258.8501628499998</v>
      </c>
      <c r="Q112" s="36">
        <f>SUMIFS(СВЦЭМ!$D$33:$D$776,СВЦЭМ!$A$33:$A$776,$A112,СВЦЭМ!$B$33:$B$776,Q$83)+'СЕТ СН'!$H$14+СВЦЭМ!$D$10+'СЕТ СН'!$H$5-'СЕТ СН'!$H$24</f>
        <v>3260.4502522000003</v>
      </c>
      <c r="R112" s="36">
        <f>SUMIFS(СВЦЭМ!$D$33:$D$776,СВЦЭМ!$A$33:$A$776,$A112,СВЦЭМ!$B$33:$B$776,R$83)+'СЕТ СН'!$H$14+СВЦЭМ!$D$10+'СЕТ СН'!$H$5-'СЕТ СН'!$H$24</f>
        <v>3280.7570991699999</v>
      </c>
      <c r="S112" s="36">
        <f>SUMIFS(СВЦЭМ!$D$33:$D$776,СВЦЭМ!$A$33:$A$776,$A112,СВЦЭМ!$B$33:$B$776,S$83)+'СЕТ СН'!$H$14+СВЦЭМ!$D$10+'СЕТ СН'!$H$5-'СЕТ СН'!$H$24</f>
        <v>3279.4321603799999</v>
      </c>
      <c r="T112" s="36">
        <f>SUMIFS(СВЦЭМ!$D$33:$D$776,СВЦЭМ!$A$33:$A$776,$A112,СВЦЭМ!$B$33:$B$776,T$83)+'СЕТ СН'!$H$14+СВЦЭМ!$D$10+'СЕТ СН'!$H$5-'СЕТ СН'!$H$24</f>
        <v>3289.6909184699998</v>
      </c>
      <c r="U112" s="36">
        <f>SUMIFS(СВЦЭМ!$D$33:$D$776,СВЦЭМ!$A$33:$A$776,$A112,СВЦЭМ!$B$33:$B$776,U$83)+'СЕТ СН'!$H$14+СВЦЭМ!$D$10+'СЕТ СН'!$H$5-'СЕТ СН'!$H$24</f>
        <v>3313.7479483900001</v>
      </c>
      <c r="V112" s="36">
        <f>SUMIFS(СВЦЭМ!$D$33:$D$776,СВЦЭМ!$A$33:$A$776,$A112,СВЦЭМ!$B$33:$B$776,V$83)+'СЕТ СН'!$H$14+СВЦЭМ!$D$10+'СЕТ СН'!$H$5-'СЕТ СН'!$H$24</f>
        <v>3319.16086864</v>
      </c>
      <c r="W112" s="36">
        <f>SUMIFS(СВЦЭМ!$D$33:$D$776,СВЦЭМ!$A$33:$A$776,$A112,СВЦЭМ!$B$33:$B$776,W$83)+'СЕТ СН'!$H$14+СВЦЭМ!$D$10+'СЕТ СН'!$H$5-'СЕТ СН'!$H$24</f>
        <v>3292.65799333</v>
      </c>
      <c r="X112" s="36">
        <f>SUMIFS(СВЦЭМ!$D$33:$D$776,СВЦЭМ!$A$33:$A$776,$A112,СВЦЭМ!$B$33:$B$776,X$83)+'СЕТ СН'!$H$14+СВЦЭМ!$D$10+'СЕТ СН'!$H$5-'СЕТ СН'!$H$24</f>
        <v>3282.7403376000002</v>
      </c>
      <c r="Y112" s="36">
        <f>SUMIFS(СВЦЭМ!$D$33:$D$776,СВЦЭМ!$A$33:$A$776,$A112,СВЦЭМ!$B$33:$B$776,Y$83)+'СЕТ СН'!$H$14+СВЦЭМ!$D$10+'СЕТ СН'!$H$5-'СЕТ СН'!$H$24</f>
        <v>3403.7450004500001</v>
      </c>
    </row>
    <row r="113" spans="1:27" ht="15.75" x14ac:dyDescent="0.2">
      <c r="A113" s="35">
        <f t="shared" si="2"/>
        <v>44012</v>
      </c>
      <c r="B113" s="36">
        <f>SUMIFS(СВЦЭМ!$D$33:$D$776,СВЦЭМ!$A$33:$A$776,$A113,СВЦЭМ!$B$33:$B$776,B$83)+'СЕТ СН'!$H$14+СВЦЭМ!$D$10+'СЕТ СН'!$H$5-'СЕТ СН'!$H$24</f>
        <v>3520.0219930499998</v>
      </c>
      <c r="C113" s="36">
        <f>SUMIFS(СВЦЭМ!$D$33:$D$776,СВЦЭМ!$A$33:$A$776,$A113,СВЦЭМ!$B$33:$B$776,C$83)+'СЕТ СН'!$H$14+СВЦЭМ!$D$10+'СЕТ СН'!$H$5-'СЕТ СН'!$H$24</f>
        <v>3492.8480483100002</v>
      </c>
      <c r="D113" s="36">
        <f>SUMIFS(СВЦЭМ!$D$33:$D$776,СВЦЭМ!$A$33:$A$776,$A113,СВЦЭМ!$B$33:$B$776,D$83)+'СЕТ СН'!$H$14+СВЦЭМ!$D$10+'СЕТ СН'!$H$5-'СЕТ СН'!$H$24</f>
        <v>3477.4262843000001</v>
      </c>
      <c r="E113" s="36">
        <f>SUMIFS(СВЦЭМ!$D$33:$D$776,СВЦЭМ!$A$33:$A$776,$A113,СВЦЭМ!$B$33:$B$776,E$83)+'СЕТ СН'!$H$14+СВЦЭМ!$D$10+'СЕТ СН'!$H$5-'СЕТ СН'!$H$24</f>
        <v>3470.0445089499999</v>
      </c>
      <c r="F113" s="36">
        <f>SUMIFS(СВЦЭМ!$D$33:$D$776,СВЦЭМ!$A$33:$A$776,$A113,СВЦЭМ!$B$33:$B$776,F$83)+'СЕТ СН'!$H$14+СВЦЭМ!$D$10+'СЕТ СН'!$H$5-'СЕТ СН'!$H$24</f>
        <v>3461.0355171900001</v>
      </c>
      <c r="G113" s="36">
        <f>SUMIFS(СВЦЭМ!$D$33:$D$776,СВЦЭМ!$A$33:$A$776,$A113,СВЦЭМ!$B$33:$B$776,G$83)+'СЕТ СН'!$H$14+СВЦЭМ!$D$10+'СЕТ СН'!$H$5-'СЕТ СН'!$H$24</f>
        <v>3473.5903223400001</v>
      </c>
      <c r="H113" s="36">
        <f>SUMIFS(СВЦЭМ!$D$33:$D$776,СВЦЭМ!$A$33:$A$776,$A113,СВЦЭМ!$B$33:$B$776,H$83)+'СЕТ СН'!$H$14+СВЦЭМ!$D$10+'СЕТ СН'!$H$5-'СЕТ СН'!$H$24</f>
        <v>3498.6467587400002</v>
      </c>
      <c r="I113" s="36">
        <f>SUMIFS(СВЦЭМ!$D$33:$D$776,СВЦЭМ!$A$33:$A$776,$A113,СВЦЭМ!$B$33:$B$776,I$83)+'СЕТ СН'!$H$14+СВЦЭМ!$D$10+'СЕТ СН'!$H$5-'СЕТ СН'!$H$24</f>
        <v>3506.4745647099999</v>
      </c>
      <c r="J113" s="36">
        <f>SUMIFS(СВЦЭМ!$D$33:$D$776,СВЦЭМ!$A$33:$A$776,$A113,СВЦЭМ!$B$33:$B$776,J$83)+'СЕТ СН'!$H$14+СВЦЭМ!$D$10+'СЕТ СН'!$H$5-'СЕТ СН'!$H$24</f>
        <v>3455.58443859</v>
      </c>
      <c r="K113" s="36">
        <f>SUMIFS(СВЦЭМ!$D$33:$D$776,СВЦЭМ!$A$33:$A$776,$A113,СВЦЭМ!$B$33:$B$776,K$83)+'СЕТ СН'!$H$14+СВЦЭМ!$D$10+'СЕТ СН'!$H$5-'СЕТ СН'!$H$24</f>
        <v>3361.9646744900001</v>
      </c>
      <c r="L113" s="36">
        <f>SUMIFS(СВЦЭМ!$D$33:$D$776,СВЦЭМ!$A$33:$A$776,$A113,СВЦЭМ!$B$33:$B$776,L$83)+'СЕТ СН'!$H$14+СВЦЭМ!$D$10+'СЕТ СН'!$H$5-'СЕТ СН'!$H$24</f>
        <v>3276.9733137600001</v>
      </c>
      <c r="M113" s="36">
        <f>SUMIFS(СВЦЭМ!$D$33:$D$776,СВЦЭМ!$A$33:$A$776,$A113,СВЦЭМ!$B$33:$B$776,M$83)+'СЕТ СН'!$H$14+СВЦЭМ!$D$10+'СЕТ СН'!$H$5-'СЕТ СН'!$H$24</f>
        <v>3271.9108854999999</v>
      </c>
      <c r="N113" s="36">
        <f>SUMIFS(СВЦЭМ!$D$33:$D$776,СВЦЭМ!$A$33:$A$776,$A113,СВЦЭМ!$B$33:$B$776,N$83)+'СЕТ СН'!$H$14+СВЦЭМ!$D$10+'СЕТ СН'!$H$5-'СЕТ СН'!$H$24</f>
        <v>3295.0850827599998</v>
      </c>
      <c r="O113" s="36">
        <f>SUMIFS(СВЦЭМ!$D$33:$D$776,СВЦЭМ!$A$33:$A$776,$A113,СВЦЭМ!$B$33:$B$776,O$83)+'СЕТ СН'!$H$14+СВЦЭМ!$D$10+'СЕТ СН'!$H$5-'СЕТ СН'!$H$24</f>
        <v>3299.2671603899998</v>
      </c>
      <c r="P113" s="36">
        <f>SUMIFS(СВЦЭМ!$D$33:$D$776,СВЦЭМ!$A$33:$A$776,$A113,СВЦЭМ!$B$33:$B$776,P$83)+'СЕТ СН'!$H$14+СВЦЭМ!$D$10+'СЕТ СН'!$H$5-'СЕТ СН'!$H$24</f>
        <v>3296.0615610200002</v>
      </c>
      <c r="Q113" s="36">
        <f>SUMIFS(СВЦЭМ!$D$33:$D$776,СВЦЭМ!$A$33:$A$776,$A113,СВЦЭМ!$B$33:$B$776,Q$83)+'СЕТ СН'!$H$14+СВЦЭМ!$D$10+'СЕТ СН'!$H$5-'СЕТ СН'!$H$24</f>
        <v>3300.7224171500002</v>
      </c>
      <c r="R113" s="36">
        <f>SUMIFS(СВЦЭМ!$D$33:$D$776,СВЦЭМ!$A$33:$A$776,$A113,СВЦЭМ!$B$33:$B$776,R$83)+'СЕТ СН'!$H$14+СВЦЭМ!$D$10+'СЕТ СН'!$H$5-'СЕТ СН'!$H$24</f>
        <v>3302.7806926100002</v>
      </c>
      <c r="S113" s="36">
        <f>SUMIFS(СВЦЭМ!$D$33:$D$776,СВЦЭМ!$A$33:$A$776,$A113,СВЦЭМ!$B$33:$B$776,S$83)+'СЕТ СН'!$H$14+СВЦЭМ!$D$10+'СЕТ СН'!$H$5-'СЕТ СН'!$H$24</f>
        <v>3304.7122993799999</v>
      </c>
      <c r="T113" s="36">
        <f>SUMIFS(СВЦЭМ!$D$33:$D$776,СВЦЭМ!$A$33:$A$776,$A113,СВЦЭМ!$B$33:$B$776,T$83)+'СЕТ СН'!$H$14+СВЦЭМ!$D$10+'СЕТ СН'!$H$5-'СЕТ СН'!$H$24</f>
        <v>3304.0888064000001</v>
      </c>
      <c r="U113" s="36">
        <f>SUMIFS(СВЦЭМ!$D$33:$D$776,СВЦЭМ!$A$33:$A$776,$A113,СВЦЭМ!$B$33:$B$776,U$83)+'СЕТ СН'!$H$14+СВЦЭМ!$D$10+'СЕТ СН'!$H$5-'СЕТ СН'!$H$24</f>
        <v>3298.8137456899999</v>
      </c>
      <c r="V113" s="36">
        <f>SUMIFS(СВЦЭМ!$D$33:$D$776,СВЦЭМ!$A$33:$A$776,$A113,СВЦЭМ!$B$33:$B$776,V$83)+'СЕТ СН'!$H$14+СВЦЭМ!$D$10+'СЕТ СН'!$H$5-'СЕТ СН'!$H$24</f>
        <v>3292.2600474999999</v>
      </c>
      <c r="W113" s="36">
        <f>SUMIFS(СВЦЭМ!$D$33:$D$776,СВЦЭМ!$A$33:$A$776,$A113,СВЦЭМ!$B$33:$B$776,W$83)+'СЕТ СН'!$H$14+СВЦЭМ!$D$10+'СЕТ СН'!$H$5-'СЕТ СН'!$H$24</f>
        <v>3266.11358952</v>
      </c>
      <c r="X113" s="36">
        <f>SUMIFS(СВЦЭМ!$D$33:$D$776,СВЦЭМ!$A$33:$A$776,$A113,СВЦЭМ!$B$33:$B$776,X$83)+'СЕТ СН'!$H$14+СВЦЭМ!$D$10+'СЕТ СН'!$H$5-'СЕТ СН'!$H$24</f>
        <v>3309.9768771399999</v>
      </c>
      <c r="Y113" s="36">
        <f>SUMIFS(СВЦЭМ!$D$33:$D$776,СВЦЭМ!$A$33:$A$776,$A113,СВЦЭМ!$B$33:$B$776,Y$83)+'СЕТ СН'!$H$14+СВЦЭМ!$D$10+'СЕТ СН'!$H$5-'СЕТ СН'!$H$24</f>
        <v>3404.9899895799999</v>
      </c>
    </row>
    <row r="114" spans="1:27" ht="15.75" hidden="1" x14ac:dyDescent="0.2">
      <c r="A114" s="35">
        <f t="shared" si="2"/>
        <v>44013</v>
      </c>
      <c r="B114" s="36">
        <f>SUMIFS(СВЦЭМ!$D$33:$D$776,СВЦЭМ!$A$33:$A$776,$A114,СВЦЭМ!$B$33:$B$776,B$83)+'СЕТ СН'!$H$14+СВЦЭМ!$D$10+'СЕТ СН'!$H$5-'СЕТ СН'!$H$24</f>
        <v>2652.4900080500001</v>
      </c>
      <c r="C114" s="36">
        <f>SUMIFS(СВЦЭМ!$D$33:$D$776,СВЦЭМ!$A$33:$A$776,$A114,СВЦЭМ!$B$33:$B$776,C$83)+'СЕТ СН'!$H$14+СВЦЭМ!$D$10+'СЕТ СН'!$H$5-'СЕТ СН'!$H$24</f>
        <v>2652.4900080500001</v>
      </c>
      <c r="D114" s="36">
        <f>SUMIFS(СВЦЭМ!$D$33:$D$776,СВЦЭМ!$A$33:$A$776,$A114,СВЦЭМ!$B$33:$B$776,D$83)+'СЕТ СН'!$H$14+СВЦЭМ!$D$10+'СЕТ СН'!$H$5-'СЕТ СН'!$H$24</f>
        <v>2652.4900080500001</v>
      </c>
      <c r="E114" s="36">
        <f>SUMIFS(СВЦЭМ!$D$33:$D$776,СВЦЭМ!$A$33:$A$776,$A114,СВЦЭМ!$B$33:$B$776,E$83)+'СЕТ СН'!$H$14+СВЦЭМ!$D$10+'СЕТ СН'!$H$5-'СЕТ СН'!$H$24</f>
        <v>2652.4900080500001</v>
      </c>
      <c r="F114" s="36">
        <f>SUMIFS(СВЦЭМ!$D$33:$D$776,СВЦЭМ!$A$33:$A$776,$A114,СВЦЭМ!$B$33:$B$776,F$83)+'СЕТ СН'!$H$14+СВЦЭМ!$D$10+'СЕТ СН'!$H$5-'СЕТ СН'!$H$24</f>
        <v>2652.4900080500001</v>
      </c>
      <c r="G114" s="36">
        <f>SUMIFS(СВЦЭМ!$D$33:$D$776,СВЦЭМ!$A$33:$A$776,$A114,СВЦЭМ!$B$33:$B$776,G$83)+'СЕТ СН'!$H$14+СВЦЭМ!$D$10+'СЕТ СН'!$H$5-'СЕТ СН'!$H$24</f>
        <v>2652.4900080500001</v>
      </c>
      <c r="H114" s="36">
        <f>SUMIFS(СВЦЭМ!$D$33:$D$776,СВЦЭМ!$A$33:$A$776,$A114,СВЦЭМ!$B$33:$B$776,H$83)+'СЕТ СН'!$H$14+СВЦЭМ!$D$10+'СЕТ СН'!$H$5-'СЕТ СН'!$H$24</f>
        <v>2652.4900080500001</v>
      </c>
      <c r="I114" s="36">
        <f>SUMIFS(СВЦЭМ!$D$33:$D$776,СВЦЭМ!$A$33:$A$776,$A114,СВЦЭМ!$B$33:$B$776,I$83)+'СЕТ СН'!$H$14+СВЦЭМ!$D$10+'СЕТ СН'!$H$5-'СЕТ СН'!$H$24</f>
        <v>2652.4900080500001</v>
      </c>
      <c r="J114" s="36">
        <f>SUMIFS(СВЦЭМ!$D$33:$D$776,СВЦЭМ!$A$33:$A$776,$A114,СВЦЭМ!$B$33:$B$776,J$83)+'СЕТ СН'!$H$14+СВЦЭМ!$D$10+'СЕТ СН'!$H$5-'СЕТ СН'!$H$24</f>
        <v>2652.4900080500001</v>
      </c>
      <c r="K114" s="36">
        <f>SUMIFS(СВЦЭМ!$D$33:$D$776,СВЦЭМ!$A$33:$A$776,$A114,СВЦЭМ!$B$33:$B$776,K$83)+'СЕТ СН'!$H$14+СВЦЭМ!$D$10+'СЕТ СН'!$H$5-'СЕТ СН'!$H$24</f>
        <v>2652.4900080500001</v>
      </c>
      <c r="L114" s="36">
        <f>SUMIFS(СВЦЭМ!$D$33:$D$776,СВЦЭМ!$A$33:$A$776,$A114,СВЦЭМ!$B$33:$B$776,L$83)+'СЕТ СН'!$H$14+СВЦЭМ!$D$10+'СЕТ СН'!$H$5-'СЕТ СН'!$H$24</f>
        <v>2652.4900080500001</v>
      </c>
      <c r="M114" s="36">
        <f>SUMIFS(СВЦЭМ!$D$33:$D$776,СВЦЭМ!$A$33:$A$776,$A114,СВЦЭМ!$B$33:$B$776,M$83)+'СЕТ СН'!$H$14+СВЦЭМ!$D$10+'СЕТ СН'!$H$5-'СЕТ СН'!$H$24</f>
        <v>2652.4900080500001</v>
      </c>
      <c r="N114" s="36">
        <f>SUMIFS(СВЦЭМ!$D$33:$D$776,СВЦЭМ!$A$33:$A$776,$A114,СВЦЭМ!$B$33:$B$776,N$83)+'СЕТ СН'!$H$14+СВЦЭМ!$D$10+'СЕТ СН'!$H$5-'СЕТ СН'!$H$24</f>
        <v>2652.4900080500001</v>
      </c>
      <c r="O114" s="36">
        <f>SUMIFS(СВЦЭМ!$D$33:$D$776,СВЦЭМ!$A$33:$A$776,$A114,СВЦЭМ!$B$33:$B$776,O$83)+'СЕТ СН'!$H$14+СВЦЭМ!$D$10+'СЕТ СН'!$H$5-'СЕТ СН'!$H$24</f>
        <v>2652.4900080500001</v>
      </c>
      <c r="P114" s="36">
        <f>SUMIFS(СВЦЭМ!$D$33:$D$776,СВЦЭМ!$A$33:$A$776,$A114,СВЦЭМ!$B$33:$B$776,P$83)+'СЕТ СН'!$H$14+СВЦЭМ!$D$10+'СЕТ СН'!$H$5-'СЕТ СН'!$H$24</f>
        <v>2652.4900080500001</v>
      </c>
      <c r="Q114" s="36">
        <f>SUMIFS(СВЦЭМ!$D$33:$D$776,СВЦЭМ!$A$33:$A$776,$A114,СВЦЭМ!$B$33:$B$776,Q$83)+'СЕТ СН'!$H$14+СВЦЭМ!$D$10+'СЕТ СН'!$H$5-'СЕТ СН'!$H$24</f>
        <v>2652.4900080500001</v>
      </c>
      <c r="R114" s="36">
        <f>SUMIFS(СВЦЭМ!$D$33:$D$776,СВЦЭМ!$A$33:$A$776,$A114,СВЦЭМ!$B$33:$B$776,R$83)+'СЕТ СН'!$H$14+СВЦЭМ!$D$10+'СЕТ СН'!$H$5-'СЕТ СН'!$H$24</f>
        <v>2652.4900080500001</v>
      </c>
      <c r="S114" s="36">
        <f>SUMIFS(СВЦЭМ!$D$33:$D$776,СВЦЭМ!$A$33:$A$776,$A114,СВЦЭМ!$B$33:$B$776,S$83)+'СЕТ СН'!$H$14+СВЦЭМ!$D$10+'СЕТ СН'!$H$5-'СЕТ СН'!$H$24</f>
        <v>2652.4900080500001</v>
      </c>
      <c r="T114" s="36">
        <f>SUMIFS(СВЦЭМ!$D$33:$D$776,СВЦЭМ!$A$33:$A$776,$A114,СВЦЭМ!$B$33:$B$776,T$83)+'СЕТ СН'!$H$14+СВЦЭМ!$D$10+'СЕТ СН'!$H$5-'СЕТ СН'!$H$24</f>
        <v>2652.4900080500001</v>
      </c>
      <c r="U114" s="36">
        <f>SUMIFS(СВЦЭМ!$D$33:$D$776,СВЦЭМ!$A$33:$A$776,$A114,СВЦЭМ!$B$33:$B$776,U$83)+'СЕТ СН'!$H$14+СВЦЭМ!$D$10+'СЕТ СН'!$H$5-'СЕТ СН'!$H$24</f>
        <v>2652.4900080500001</v>
      </c>
      <c r="V114" s="36">
        <f>SUMIFS(СВЦЭМ!$D$33:$D$776,СВЦЭМ!$A$33:$A$776,$A114,СВЦЭМ!$B$33:$B$776,V$83)+'СЕТ СН'!$H$14+СВЦЭМ!$D$10+'СЕТ СН'!$H$5-'СЕТ СН'!$H$24</f>
        <v>2652.4900080500001</v>
      </c>
      <c r="W114" s="36">
        <f>SUMIFS(СВЦЭМ!$D$33:$D$776,СВЦЭМ!$A$33:$A$776,$A114,СВЦЭМ!$B$33:$B$776,W$83)+'СЕТ СН'!$H$14+СВЦЭМ!$D$10+'СЕТ СН'!$H$5-'СЕТ СН'!$H$24</f>
        <v>2652.4900080500001</v>
      </c>
      <c r="X114" s="36">
        <f>SUMIFS(СВЦЭМ!$D$33:$D$776,СВЦЭМ!$A$33:$A$776,$A114,СВЦЭМ!$B$33:$B$776,X$83)+'СЕТ СН'!$H$14+СВЦЭМ!$D$10+'СЕТ СН'!$H$5-'СЕТ СН'!$H$24</f>
        <v>2652.4900080500001</v>
      </c>
      <c r="Y114" s="36">
        <f>SUMIFS(СВЦЭМ!$D$33:$D$776,СВЦЭМ!$A$33:$A$776,$A114,СВЦЭМ!$B$33:$B$776,Y$83)+'СЕТ СН'!$H$14+СВЦЭМ!$D$10+'СЕТ СН'!$H$5-'СЕТ СН'!$H$24</f>
        <v>2652.4900080500001</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6" t="s">
        <v>7</v>
      </c>
      <c r="B117" s="130" t="s">
        <v>73</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37"/>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38"/>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01.06.2020</v>
      </c>
      <c r="B120" s="36">
        <f>SUMIFS(СВЦЭМ!$D$33:$D$776,СВЦЭМ!$A$33:$A$776,$A120,СВЦЭМ!$B$33:$B$776,B$119)+'СЕТ СН'!$I$14+СВЦЭМ!$D$10+'СЕТ СН'!$I$5-'СЕТ СН'!$I$24</f>
        <v>3450.8199832</v>
      </c>
      <c r="C120" s="36">
        <f>SUMIFS(СВЦЭМ!$D$33:$D$776,СВЦЭМ!$A$33:$A$776,$A120,СВЦЭМ!$B$33:$B$776,C$119)+'СЕТ СН'!$I$14+СВЦЭМ!$D$10+'СЕТ СН'!$I$5-'СЕТ СН'!$I$24</f>
        <v>3461.8420854400001</v>
      </c>
      <c r="D120" s="36">
        <f>SUMIFS(СВЦЭМ!$D$33:$D$776,СВЦЭМ!$A$33:$A$776,$A120,СВЦЭМ!$B$33:$B$776,D$119)+'СЕТ СН'!$I$14+СВЦЭМ!$D$10+'СЕТ СН'!$I$5-'СЕТ СН'!$I$24</f>
        <v>3477.9911995299999</v>
      </c>
      <c r="E120" s="36">
        <f>SUMIFS(СВЦЭМ!$D$33:$D$776,СВЦЭМ!$A$33:$A$776,$A120,СВЦЭМ!$B$33:$B$776,E$119)+'СЕТ СН'!$I$14+СВЦЭМ!$D$10+'СЕТ СН'!$I$5-'СЕТ СН'!$I$24</f>
        <v>3485.6555708999999</v>
      </c>
      <c r="F120" s="36">
        <f>SUMIFS(СВЦЭМ!$D$33:$D$776,СВЦЭМ!$A$33:$A$776,$A120,СВЦЭМ!$B$33:$B$776,F$119)+'СЕТ СН'!$I$14+СВЦЭМ!$D$10+'СЕТ СН'!$I$5-'СЕТ СН'!$I$24</f>
        <v>3485.7217799099999</v>
      </c>
      <c r="G120" s="36">
        <f>SUMIFS(СВЦЭМ!$D$33:$D$776,СВЦЭМ!$A$33:$A$776,$A120,СВЦЭМ!$B$33:$B$776,G$119)+'СЕТ СН'!$I$14+СВЦЭМ!$D$10+'СЕТ СН'!$I$5-'СЕТ СН'!$I$24</f>
        <v>3482.2732409499999</v>
      </c>
      <c r="H120" s="36">
        <f>SUMIFS(СВЦЭМ!$D$33:$D$776,СВЦЭМ!$A$33:$A$776,$A120,СВЦЭМ!$B$33:$B$776,H$119)+'СЕТ СН'!$I$14+СВЦЭМ!$D$10+'СЕТ СН'!$I$5-'СЕТ СН'!$I$24</f>
        <v>3467.33409661</v>
      </c>
      <c r="I120" s="36">
        <f>SUMIFS(СВЦЭМ!$D$33:$D$776,СВЦЭМ!$A$33:$A$776,$A120,СВЦЭМ!$B$33:$B$776,I$119)+'СЕТ СН'!$I$14+СВЦЭМ!$D$10+'СЕТ СН'!$I$5-'СЕТ СН'!$I$24</f>
        <v>3457.5634099500003</v>
      </c>
      <c r="J120" s="36">
        <f>SUMIFS(СВЦЭМ!$D$33:$D$776,СВЦЭМ!$A$33:$A$776,$A120,СВЦЭМ!$B$33:$B$776,J$119)+'СЕТ СН'!$I$14+СВЦЭМ!$D$10+'СЕТ СН'!$I$5-'СЕТ СН'!$I$24</f>
        <v>3424.55368993</v>
      </c>
      <c r="K120" s="36">
        <f>SUMIFS(СВЦЭМ!$D$33:$D$776,СВЦЭМ!$A$33:$A$776,$A120,СВЦЭМ!$B$33:$B$776,K$119)+'СЕТ СН'!$I$14+СВЦЭМ!$D$10+'СЕТ СН'!$I$5-'СЕТ СН'!$I$24</f>
        <v>3368.1708384100002</v>
      </c>
      <c r="L120" s="36">
        <f>SUMIFS(СВЦЭМ!$D$33:$D$776,СВЦЭМ!$A$33:$A$776,$A120,СВЦЭМ!$B$33:$B$776,L$119)+'СЕТ СН'!$I$14+СВЦЭМ!$D$10+'СЕТ СН'!$I$5-'СЕТ СН'!$I$24</f>
        <v>3391.28188292</v>
      </c>
      <c r="M120" s="36">
        <f>SUMIFS(СВЦЭМ!$D$33:$D$776,СВЦЭМ!$A$33:$A$776,$A120,СВЦЭМ!$B$33:$B$776,M$119)+'СЕТ СН'!$I$14+СВЦЭМ!$D$10+'СЕТ СН'!$I$5-'СЕТ СН'!$I$24</f>
        <v>3407.5004169100002</v>
      </c>
      <c r="N120" s="36">
        <f>SUMIFS(СВЦЭМ!$D$33:$D$776,СВЦЭМ!$A$33:$A$776,$A120,СВЦЭМ!$B$33:$B$776,N$119)+'СЕТ СН'!$I$14+СВЦЭМ!$D$10+'СЕТ СН'!$I$5-'СЕТ СН'!$I$24</f>
        <v>3402.8855068500002</v>
      </c>
      <c r="O120" s="36">
        <f>SUMIFS(СВЦЭМ!$D$33:$D$776,СВЦЭМ!$A$33:$A$776,$A120,СВЦЭМ!$B$33:$B$776,O$119)+'СЕТ СН'!$I$14+СВЦЭМ!$D$10+'СЕТ СН'!$I$5-'СЕТ СН'!$I$24</f>
        <v>3391.19387641</v>
      </c>
      <c r="P120" s="36">
        <f>SUMIFS(СВЦЭМ!$D$33:$D$776,СВЦЭМ!$A$33:$A$776,$A120,СВЦЭМ!$B$33:$B$776,P$119)+'СЕТ СН'!$I$14+СВЦЭМ!$D$10+'СЕТ СН'!$I$5-'СЕТ СН'!$I$24</f>
        <v>3384.7554639700002</v>
      </c>
      <c r="Q120" s="36">
        <f>SUMIFS(СВЦЭМ!$D$33:$D$776,СВЦЭМ!$A$33:$A$776,$A120,СВЦЭМ!$B$33:$B$776,Q$119)+'СЕТ СН'!$I$14+СВЦЭМ!$D$10+'СЕТ СН'!$I$5-'СЕТ СН'!$I$24</f>
        <v>3388.21648985</v>
      </c>
      <c r="R120" s="36">
        <f>SUMIFS(СВЦЭМ!$D$33:$D$776,СВЦЭМ!$A$33:$A$776,$A120,СВЦЭМ!$B$33:$B$776,R$119)+'СЕТ СН'!$I$14+СВЦЭМ!$D$10+'СЕТ СН'!$I$5-'СЕТ СН'!$I$24</f>
        <v>3382.70461325</v>
      </c>
      <c r="S120" s="36">
        <f>SUMIFS(СВЦЭМ!$D$33:$D$776,СВЦЭМ!$A$33:$A$776,$A120,СВЦЭМ!$B$33:$B$776,S$119)+'СЕТ СН'!$I$14+СВЦЭМ!$D$10+'СЕТ СН'!$I$5-'СЕТ СН'!$I$24</f>
        <v>3385.6926206100002</v>
      </c>
      <c r="T120" s="36">
        <f>SUMIFS(СВЦЭМ!$D$33:$D$776,СВЦЭМ!$A$33:$A$776,$A120,СВЦЭМ!$B$33:$B$776,T$119)+'СЕТ СН'!$I$14+СВЦЭМ!$D$10+'СЕТ СН'!$I$5-'СЕТ СН'!$I$24</f>
        <v>3394.0305705199999</v>
      </c>
      <c r="U120" s="36">
        <f>SUMIFS(СВЦЭМ!$D$33:$D$776,СВЦЭМ!$A$33:$A$776,$A120,СВЦЭМ!$B$33:$B$776,U$119)+'СЕТ СН'!$I$14+СВЦЭМ!$D$10+'СЕТ СН'!$I$5-'СЕТ СН'!$I$24</f>
        <v>3372.2289749400002</v>
      </c>
      <c r="V120" s="36">
        <f>SUMIFS(СВЦЭМ!$D$33:$D$776,СВЦЭМ!$A$33:$A$776,$A120,СВЦЭМ!$B$33:$B$776,V$119)+'СЕТ СН'!$I$14+СВЦЭМ!$D$10+'СЕТ СН'!$I$5-'СЕТ СН'!$I$24</f>
        <v>3385.2974045800001</v>
      </c>
      <c r="W120" s="36">
        <f>SUMIFS(СВЦЭМ!$D$33:$D$776,СВЦЭМ!$A$33:$A$776,$A120,СВЦЭМ!$B$33:$B$776,W$119)+'СЕТ СН'!$I$14+СВЦЭМ!$D$10+'СЕТ СН'!$I$5-'СЕТ СН'!$I$24</f>
        <v>3406.3636971300002</v>
      </c>
      <c r="X120" s="36">
        <f>SUMIFS(СВЦЭМ!$D$33:$D$776,СВЦЭМ!$A$33:$A$776,$A120,СВЦЭМ!$B$33:$B$776,X$119)+'СЕТ СН'!$I$14+СВЦЭМ!$D$10+'СЕТ СН'!$I$5-'СЕТ СН'!$I$24</f>
        <v>3381.4197111399999</v>
      </c>
      <c r="Y120" s="36">
        <f>SUMIFS(СВЦЭМ!$D$33:$D$776,СВЦЭМ!$A$33:$A$776,$A120,СВЦЭМ!$B$33:$B$776,Y$119)+'СЕТ СН'!$I$14+СВЦЭМ!$D$10+'СЕТ СН'!$I$5-'СЕТ СН'!$I$24</f>
        <v>3409.2235279199999</v>
      </c>
      <c r="AA120" s="45"/>
    </row>
    <row r="121" spans="1:27" ht="15.75" x14ac:dyDescent="0.2">
      <c r="A121" s="35">
        <f>A120+1</f>
        <v>43984</v>
      </c>
      <c r="B121" s="36">
        <f>SUMIFS(СВЦЭМ!$D$33:$D$776,СВЦЭМ!$A$33:$A$776,$A121,СВЦЭМ!$B$33:$B$776,B$119)+'СЕТ СН'!$I$14+СВЦЭМ!$D$10+'СЕТ СН'!$I$5-'СЕТ СН'!$I$24</f>
        <v>3429.06443812</v>
      </c>
      <c r="C121" s="36">
        <f>SUMIFS(СВЦЭМ!$D$33:$D$776,СВЦЭМ!$A$33:$A$776,$A121,СВЦЭМ!$B$33:$B$776,C$119)+'СЕТ СН'!$I$14+СВЦЭМ!$D$10+'СЕТ СН'!$I$5-'СЕТ СН'!$I$24</f>
        <v>3471.3966136500003</v>
      </c>
      <c r="D121" s="36">
        <f>SUMIFS(СВЦЭМ!$D$33:$D$776,СВЦЭМ!$A$33:$A$776,$A121,СВЦЭМ!$B$33:$B$776,D$119)+'СЕТ СН'!$I$14+СВЦЭМ!$D$10+'СЕТ СН'!$I$5-'СЕТ СН'!$I$24</f>
        <v>3497.85057022</v>
      </c>
      <c r="E121" s="36">
        <f>SUMIFS(СВЦЭМ!$D$33:$D$776,СВЦЭМ!$A$33:$A$776,$A121,СВЦЭМ!$B$33:$B$776,E$119)+'СЕТ СН'!$I$14+СВЦЭМ!$D$10+'СЕТ СН'!$I$5-'СЕТ СН'!$I$24</f>
        <v>3505.7611804799999</v>
      </c>
      <c r="F121" s="36">
        <f>SUMIFS(СВЦЭМ!$D$33:$D$776,СВЦЭМ!$A$33:$A$776,$A121,СВЦЭМ!$B$33:$B$776,F$119)+'СЕТ СН'!$I$14+СВЦЭМ!$D$10+'СЕТ СН'!$I$5-'СЕТ СН'!$I$24</f>
        <v>3509.0730168499999</v>
      </c>
      <c r="G121" s="36">
        <f>SUMIFS(СВЦЭМ!$D$33:$D$776,СВЦЭМ!$A$33:$A$776,$A121,СВЦЭМ!$B$33:$B$776,G$119)+'СЕТ СН'!$I$14+СВЦЭМ!$D$10+'СЕТ СН'!$I$5-'СЕТ СН'!$I$24</f>
        <v>3504.63029671</v>
      </c>
      <c r="H121" s="36">
        <f>SUMIFS(СВЦЭМ!$D$33:$D$776,СВЦЭМ!$A$33:$A$776,$A121,СВЦЭМ!$B$33:$B$776,H$119)+'СЕТ СН'!$I$14+СВЦЭМ!$D$10+'СЕТ СН'!$I$5-'СЕТ СН'!$I$24</f>
        <v>3464.77885715</v>
      </c>
      <c r="I121" s="36">
        <f>SUMIFS(СВЦЭМ!$D$33:$D$776,СВЦЭМ!$A$33:$A$776,$A121,СВЦЭМ!$B$33:$B$776,I$119)+'СЕТ СН'!$I$14+СВЦЭМ!$D$10+'СЕТ СН'!$I$5-'СЕТ СН'!$I$24</f>
        <v>3419.6883101799999</v>
      </c>
      <c r="J121" s="36">
        <f>SUMIFS(СВЦЭМ!$D$33:$D$776,СВЦЭМ!$A$33:$A$776,$A121,СВЦЭМ!$B$33:$B$776,J$119)+'СЕТ СН'!$I$14+СВЦЭМ!$D$10+'СЕТ СН'!$I$5-'СЕТ СН'!$I$24</f>
        <v>3438.8674490499998</v>
      </c>
      <c r="K121" s="36">
        <f>SUMIFS(СВЦЭМ!$D$33:$D$776,СВЦЭМ!$A$33:$A$776,$A121,СВЦЭМ!$B$33:$B$776,K$119)+'СЕТ СН'!$I$14+СВЦЭМ!$D$10+'СЕТ СН'!$I$5-'СЕТ СН'!$I$24</f>
        <v>3435.19805559</v>
      </c>
      <c r="L121" s="36">
        <f>SUMIFS(СВЦЭМ!$D$33:$D$776,СВЦЭМ!$A$33:$A$776,$A121,СВЦЭМ!$B$33:$B$776,L$119)+'СЕТ СН'!$I$14+СВЦЭМ!$D$10+'СЕТ СН'!$I$5-'СЕТ СН'!$I$24</f>
        <v>3424.9695802800002</v>
      </c>
      <c r="M121" s="36">
        <f>SUMIFS(СВЦЭМ!$D$33:$D$776,СВЦЭМ!$A$33:$A$776,$A121,СВЦЭМ!$B$33:$B$776,M$119)+'СЕТ СН'!$I$14+СВЦЭМ!$D$10+'СЕТ СН'!$I$5-'СЕТ СН'!$I$24</f>
        <v>3403.75187185</v>
      </c>
      <c r="N121" s="36">
        <f>SUMIFS(СВЦЭМ!$D$33:$D$776,СВЦЭМ!$A$33:$A$776,$A121,СВЦЭМ!$B$33:$B$776,N$119)+'СЕТ СН'!$I$14+СВЦЭМ!$D$10+'СЕТ СН'!$I$5-'СЕТ СН'!$I$24</f>
        <v>3398.3631113700003</v>
      </c>
      <c r="O121" s="36">
        <f>SUMIFS(СВЦЭМ!$D$33:$D$776,СВЦЭМ!$A$33:$A$776,$A121,СВЦЭМ!$B$33:$B$776,O$119)+'СЕТ СН'!$I$14+СВЦЭМ!$D$10+'СЕТ СН'!$I$5-'СЕТ СН'!$I$24</f>
        <v>3399.3919144500001</v>
      </c>
      <c r="P121" s="36">
        <f>SUMIFS(СВЦЭМ!$D$33:$D$776,СВЦЭМ!$A$33:$A$776,$A121,СВЦЭМ!$B$33:$B$776,P$119)+'СЕТ СН'!$I$14+СВЦЭМ!$D$10+'СЕТ СН'!$I$5-'СЕТ СН'!$I$24</f>
        <v>3412.0311321999998</v>
      </c>
      <c r="Q121" s="36">
        <f>SUMIFS(СВЦЭМ!$D$33:$D$776,СВЦЭМ!$A$33:$A$776,$A121,СВЦЭМ!$B$33:$B$776,Q$119)+'СЕТ СН'!$I$14+СВЦЭМ!$D$10+'СЕТ СН'!$I$5-'СЕТ СН'!$I$24</f>
        <v>3408.6944990100001</v>
      </c>
      <c r="R121" s="36">
        <f>SUMIFS(СВЦЭМ!$D$33:$D$776,СВЦЭМ!$A$33:$A$776,$A121,СВЦЭМ!$B$33:$B$776,R$119)+'СЕТ СН'!$I$14+СВЦЭМ!$D$10+'СЕТ СН'!$I$5-'СЕТ СН'!$I$24</f>
        <v>3399.84691582</v>
      </c>
      <c r="S121" s="36">
        <f>SUMIFS(СВЦЭМ!$D$33:$D$776,СВЦЭМ!$A$33:$A$776,$A121,СВЦЭМ!$B$33:$B$776,S$119)+'СЕТ СН'!$I$14+СВЦЭМ!$D$10+'СЕТ СН'!$I$5-'СЕТ СН'!$I$24</f>
        <v>3410.06335162</v>
      </c>
      <c r="T121" s="36">
        <f>SUMIFS(СВЦЭМ!$D$33:$D$776,СВЦЭМ!$A$33:$A$776,$A121,СВЦЭМ!$B$33:$B$776,T$119)+'СЕТ СН'!$I$14+СВЦЭМ!$D$10+'СЕТ СН'!$I$5-'СЕТ СН'!$I$24</f>
        <v>3420.8383752099999</v>
      </c>
      <c r="U121" s="36">
        <f>SUMIFS(СВЦЭМ!$D$33:$D$776,СВЦЭМ!$A$33:$A$776,$A121,СВЦЭМ!$B$33:$B$776,U$119)+'СЕТ СН'!$I$14+СВЦЭМ!$D$10+'СЕТ СН'!$I$5-'СЕТ СН'!$I$24</f>
        <v>3406.8488463600002</v>
      </c>
      <c r="V121" s="36">
        <f>SUMIFS(СВЦЭМ!$D$33:$D$776,СВЦЭМ!$A$33:$A$776,$A121,СВЦЭМ!$B$33:$B$776,V$119)+'СЕТ СН'!$I$14+СВЦЭМ!$D$10+'СЕТ СН'!$I$5-'СЕТ СН'!$I$24</f>
        <v>3411.2998176999999</v>
      </c>
      <c r="W121" s="36">
        <f>SUMIFS(СВЦЭМ!$D$33:$D$776,СВЦЭМ!$A$33:$A$776,$A121,СВЦЭМ!$B$33:$B$776,W$119)+'СЕТ СН'!$I$14+СВЦЭМ!$D$10+'СЕТ СН'!$I$5-'СЕТ СН'!$I$24</f>
        <v>3406.5195984399998</v>
      </c>
      <c r="X121" s="36">
        <f>SUMIFS(СВЦЭМ!$D$33:$D$776,СВЦЭМ!$A$33:$A$776,$A121,СВЦЭМ!$B$33:$B$776,X$119)+'СЕТ СН'!$I$14+СВЦЭМ!$D$10+'СЕТ СН'!$I$5-'СЕТ СН'!$I$24</f>
        <v>3382.22043803</v>
      </c>
      <c r="Y121" s="36">
        <f>SUMIFS(СВЦЭМ!$D$33:$D$776,СВЦЭМ!$A$33:$A$776,$A121,СВЦЭМ!$B$33:$B$776,Y$119)+'СЕТ СН'!$I$14+СВЦЭМ!$D$10+'СЕТ СН'!$I$5-'СЕТ СН'!$I$24</f>
        <v>3380.82857573</v>
      </c>
    </row>
    <row r="122" spans="1:27" ht="15.75" x14ac:dyDescent="0.2">
      <c r="A122" s="35">
        <f t="shared" ref="A122:A150" si="3">A121+1</f>
        <v>43985</v>
      </c>
      <c r="B122" s="36">
        <f>SUMIFS(СВЦЭМ!$D$33:$D$776,СВЦЭМ!$A$33:$A$776,$A122,СВЦЭМ!$B$33:$B$776,B$119)+'СЕТ СН'!$I$14+СВЦЭМ!$D$10+'СЕТ СН'!$I$5-'СЕТ СН'!$I$24</f>
        <v>3487.1033990599999</v>
      </c>
      <c r="C122" s="36">
        <f>SUMIFS(СВЦЭМ!$D$33:$D$776,СВЦЭМ!$A$33:$A$776,$A122,СВЦЭМ!$B$33:$B$776,C$119)+'СЕТ СН'!$I$14+СВЦЭМ!$D$10+'СЕТ СН'!$I$5-'СЕТ СН'!$I$24</f>
        <v>3510.2446224400001</v>
      </c>
      <c r="D122" s="36">
        <f>SUMIFS(СВЦЭМ!$D$33:$D$776,СВЦЭМ!$A$33:$A$776,$A122,СВЦЭМ!$B$33:$B$776,D$119)+'СЕТ СН'!$I$14+СВЦЭМ!$D$10+'СЕТ СН'!$I$5-'СЕТ СН'!$I$24</f>
        <v>3513.5081076199999</v>
      </c>
      <c r="E122" s="36">
        <f>SUMIFS(СВЦЭМ!$D$33:$D$776,СВЦЭМ!$A$33:$A$776,$A122,СВЦЭМ!$B$33:$B$776,E$119)+'СЕТ СН'!$I$14+СВЦЭМ!$D$10+'СЕТ СН'!$I$5-'СЕТ СН'!$I$24</f>
        <v>3514.3672021900002</v>
      </c>
      <c r="F122" s="36">
        <f>SUMIFS(СВЦЭМ!$D$33:$D$776,СВЦЭМ!$A$33:$A$776,$A122,СВЦЭМ!$B$33:$B$776,F$119)+'СЕТ СН'!$I$14+СВЦЭМ!$D$10+'СЕТ СН'!$I$5-'СЕТ СН'!$I$24</f>
        <v>3510.87919728</v>
      </c>
      <c r="G122" s="36">
        <f>SUMIFS(СВЦЭМ!$D$33:$D$776,СВЦЭМ!$A$33:$A$776,$A122,СВЦЭМ!$B$33:$B$776,G$119)+'СЕТ СН'!$I$14+СВЦЭМ!$D$10+'СЕТ СН'!$I$5-'СЕТ СН'!$I$24</f>
        <v>3511.3507731</v>
      </c>
      <c r="H122" s="36">
        <f>SUMIFS(СВЦЭМ!$D$33:$D$776,СВЦЭМ!$A$33:$A$776,$A122,СВЦЭМ!$B$33:$B$776,H$119)+'СЕТ СН'!$I$14+СВЦЭМ!$D$10+'СЕТ СН'!$I$5-'СЕТ СН'!$I$24</f>
        <v>3511.33545895</v>
      </c>
      <c r="I122" s="36">
        <f>SUMIFS(СВЦЭМ!$D$33:$D$776,СВЦЭМ!$A$33:$A$776,$A122,СВЦЭМ!$B$33:$B$776,I$119)+'СЕТ СН'!$I$14+СВЦЭМ!$D$10+'СЕТ СН'!$I$5-'СЕТ СН'!$I$24</f>
        <v>3478.6953560699999</v>
      </c>
      <c r="J122" s="36">
        <f>SUMIFS(СВЦЭМ!$D$33:$D$776,СВЦЭМ!$A$33:$A$776,$A122,СВЦЭМ!$B$33:$B$776,J$119)+'СЕТ СН'!$I$14+СВЦЭМ!$D$10+'СЕТ СН'!$I$5-'СЕТ СН'!$I$24</f>
        <v>3489.8153649400001</v>
      </c>
      <c r="K122" s="36">
        <f>SUMIFS(СВЦЭМ!$D$33:$D$776,СВЦЭМ!$A$33:$A$776,$A122,СВЦЭМ!$B$33:$B$776,K$119)+'СЕТ СН'!$I$14+СВЦЭМ!$D$10+'СЕТ СН'!$I$5-'СЕТ СН'!$I$24</f>
        <v>3483.55587337</v>
      </c>
      <c r="L122" s="36">
        <f>SUMIFS(СВЦЭМ!$D$33:$D$776,СВЦЭМ!$A$33:$A$776,$A122,СВЦЭМ!$B$33:$B$776,L$119)+'СЕТ СН'!$I$14+СВЦЭМ!$D$10+'СЕТ СН'!$I$5-'СЕТ СН'!$I$24</f>
        <v>3440.34500854</v>
      </c>
      <c r="M122" s="36">
        <f>SUMIFS(СВЦЭМ!$D$33:$D$776,СВЦЭМ!$A$33:$A$776,$A122,СВЦЭМ!$B$33:$B$776,M$119)+'СЕТ СН'!$I$14+СВЦЭМ!$D$10+'СЕТ СН'!$I$5-'СЕТ СН'!$I$24</f>
        <v>3393.6228057600001</v>
      </c>
      <c r="N122" s="36">
        <f>SUMIFS(СВЦЭМ!$D$33:$D$776,СВЦЭМ!$A$33:$A$776,$A122,СВЦЭМ!$B$33:$B$776,N$119)+'СЕТ СН'!$I$14+СВЦЭМ!$D$10+'СЕТ СН'!$I$5-'СЕТ СН'!$I$24</f>
        <v>3379.2032642100003</v>
      </c>
      <c r="O122" s="36">
        <f>SUMIFS(СВЦЭМ!$D$33:$D$776,СВЦЭМ!$A$33:$A$776,$A122,СВЦЭМ!$B$33:$B$776,O$119)+'СЕТ СН'!$I$14+СВЦЭМ!$D$10+'СЕТ СН'!$I$5-'СЕТ СН'!$I$24</f>
        <v>3379.7295536900001</v>
      </c>
      <c r="P122" s="36">
        <f>SUMIFS(СВЦЭМ!$D$33:$D$776,СВЦЭМ!$A$33:$A$776,$A122,СВЦЭМ!$B$33:$B$776,P$119)+'СЕТ СН'!$I$14+СВЦЭМ!$D$10+'СЕТ СН'!$I$5-'СЕТ СН'!$I$24</f>
        <v>3385.32572871</v>
      </c>
      <c r="Q122" s="36">
        <f>SUMIFS(СВЦЭМ!$D$33:$D$776,СВЦЭМ!$A$33:$A$776,$A122,СВЦЭМ!$B$33:$B$776,Q$119)+'СЕТ СН'!$I$14+СВЦЭМ!$D$10+'СЕТ СН'!$I$5-'СЕТ СН'!$I$24</f>
        <v>3385.5933937999998</v>
      </c>
      <c r="R122" s="36">
        <f>SUMIFS(СВЦЭМ!$D$33:$D$776,СВЦЭМ!$A$33:$A$776,$A122,СВЦЭМ!$B$33:$B$776,R$119)+'СЕТ СН'!$I$14+СВЦЭМ!$D$10+'СЕТ СН'!$I$5-'СЕТ СН'!$I$24</f>
        <v>3381.0453963099999</v>
      </c>
      <c r="S122" s="36">
        <f>SUMIFS(СВЦЭМ!$D$33:$D$776,СВЦЭМ!$A$33:$A$776,$A122,СВЦЭМ!$B$33:$B$776,S$119)+'СЕТ СН'!$I$14+СВЦЭМ!$D$10+'СЕТ СН'!$I$5-'СЕТ СН'!$I$24</f>
        <v>3379.17322805</v>
      </c>
      <c r="T122" s="36">
        <f>SUMIFS(СВЦЭМ!$D$33:$D$776,СВЦЭМ!$A$33:$A$776,$A122,СВЦЭМ!$B$33:$B$776,T$119)+'СЕТ СН'!$I$14+СВЦЭМ!$D$10+'СЕТ СН'!$I$5-'СЕТ СН'!$I$24</f>
        <v>3404.6203494599999</v>
      </c>
      <c r="U122" s="36">
        <f>SUMIFS(СВЦЭМ!$D$33:$D$776,СВЦЭМ!$A$33:$A$776,$A122,СВЦЭМ!$B$33:$B$776,U$119)+'СЕТ СН'!$I$14+СВЦЭМ!$D$10+'СЕТ СН'!$I$5-'СЕТ СН'!$I$24</f>
        <v>3375.9473237299999</v>
      </c>
      <c r="V122" s="36">
        <f>SUMIFS(СВЦЭМ!$D$33:$D$776,СВЦЭМ!$A$33:$A$776,$A122,СВЦЭМ!$B$33:$B$776,V$119)+'СЕТ СН'!$I$14+СВЦЭМ!$D$10+'СЕТ СН'!$I$5-'СЕТ СН'!$I$24</f>
        <v>3328.6188020899999</v>
      </c>
      <c r="W122" s="36">
        <f>SUMIFS(СВЦЭМ!$D$33:$D$776,СВЦЭМ!$A$33:$A$776,$A122,СВЦЭМ!$B$33:$B$776,W$119)+'СЕТ СН'!$I$14+СВЦЭМ!$D$10+'СЕТ СН'!$I$5-'СЕТ СН'!$I$24</f>
        <v>3324.3066162</v>
      </c>
      <c r="X122" s="36">
        <f>SUMIFS(СВЦЭМ!$D$33:$D$776,СВЦЭМ!$A$33:$A$776,$A122,СВЦЭМ!$B$33:$B$776,X$119)+'СЕТ СН'!$I$14+СВЦЭМ!$D$10+'СЕТ СН'!$I$5-'СЕТ СН'!$I$24</f>
        <v>3371.5253027500003</v>
      </c>
      <c r="Y122" s="36">
        <f>SUMIFS(СВЦЭМ!$D$33:$D$776,СВЦЭМ!$A$33:$A$776,$A122,СВЦЭМ!$B$33:$B$776,Y$119)+'СЕТ СН'!$I$14+СВЦЭМ!$D$10+'СЕТ СН'!$I$5-'СЕТ СН'!$I$24</f>
        <v>3435.0222032699999</v>
      </c>
    </row>
    <row r="123" spans="1:27" ht="15.75" x14ac:dyDescent="0.2">
      <c r="A123" s="35">
        <f t="shared" si="3"/>
        <v>43986</v>
      </c>
      <c r="B123" s="36">
        <f>SUMIFS(СВЦЭМ!$D$33:$D$776,СВЦЭМ!$A$33:$A$776,$A123,СВЦЭМ!$B$33:$B$776,B$119)+'СЕТ СН'!$I$14+СВЦЭМ!$D$10+'СЕТ СН'!$I$5-'СЕТ СН'!$I$24</f>
        <v>3514.17139309</v>
      </c>
      <c r="C123" s="36">
        <f>SUMIFS(СВЦЭМ!$D$33:$D$776,СВЦЭМ!$A$33:$A$776,$A123,СВЦЭМ!$B$33:$B$776,C$119)+'СЕТ СН'!$I$14+СВЦЭМ!$D$10+'СЕТ СН'!$I$5-'СЕТ СН'!$I$24</f>
        <v>3531.1674953400002</v>
      </c>
      <c r="D123" s="36">
        <f>SUMIFS(СВЦЭМ!$D$33:$D$776,СВЦЭМ!$A$33:$A$776,$A123,СВЦЭМ!$B$33:$B$776,D$119)+'СЕТ СН'!$I$14+СВЦЭМ!$D$10+'СЕТ СН'!$I$5-'СЕТ СН'!$I$24</f>
        <v>3540.21013335</v>
      </c>
      <c r="E123" s="36">
        <f>SUMIFS(СВЦЭМ!$D$33:$D$776,СВЦЭМ!$A$33:$A$776,$A123,СВЦЭМ!$B$33:$B$776,E$119)+'СЕТ СН'!$I$14+СВЦЭМ!$D$10+'СЕТ СН'!$I$5-'СЕТ СН'!$I$24</f>
        <v>3548.1405586999999</v>
      </c>
      <c r="F123" s="36">
        <f>SUMIFS(СВЦЭМ!$D$33:$D$776,СВЦЭМ!$A$33:$A$776,$A123,СВЦЭМ!$B$33:$B$776,F$119)+'СЕТ СН'!$I$14+СВЦЭМ!$D$10+'СЕТ СН'!$I$5-'СЕТ СН'!$I$24</f>
        <v>3555.9227929799999</v>
      </c>
      <c r="G123" s="36">
        <f>SUMIFS(СВЦЭМ!$D$33:$D$776,СВЦЭМ!$A$33:$A$776,$A123,СВЦЭМ!$B$33:$B$776,G$119)+'СЕТ СН'!$I$14+СВЦЭМ!$D$10+'СЕТ СН'!$I$5-'СЕТ СН'!$I$24</f>
        <v>3557.0444193100002</v>
      </c>
      <c r="H123" s="36">
        <f>SUMIFS(СВЦЭМ!$D$33:$D$776,СВЦЭМ!$A$33:$A$776,$A123,СВЦЭМ!$B$33:$B$776,H$119)+'СЕТ СН'!$I$14+СВЦЭМ!$D$10+'СЕТ СН'!$I$5-'СЕТ СН'!$I$24</f>
        <v>3553.67216409</v>
      </c>
      <c r="I123" s="36">
        <f>SUMIFS(СВЦЭМ!$D$33:$D$776,СВЦЭМ!$A$33:$A$776,$A123,СВЦЭМ!$B$33:$B$776,I$119)+'СЕТ СН'!$I$14+СВЦЭМ!$D$10+'СЕТ СН'!$I$5-'СЕТ СН'!$I$24</f>
        <v>3513.1201692899999</v>
      </c>
      <c r="J123" s="36">
        <f>SUMIFS(СВЦЭМ!$D$33:$D$776,СВЦЭМ!$A$33:$A$776,$A123,СВЦЭМ!$B$33:$B$776,J$119)+'СЕТ СН'!$I$14+СВЦЭМ!$D$10+'СЕТ СН'!$I$5-'СЕТ СН'!$I$24</f>
        <v>3508.2200692199999</v>
      </c>
      <c r="K123" s="36">
        <f>SUMIFS(СВЦЭМ!$D$33:$D$776,СВЦЭМ!$A$33:$A$776,$A123,СВЦЭМ!$B$33:$B$776,K$119)+'СЕТ СН'!$I$14+СВЦЭМ!$D$10+'СЕТ СН'!$I$5-'СЕТ СН'!$I$24</f>
        <v>3481.3717196400003</v>
      </c>
      <c r="L123" s="36">
        <f>SUMIFS(СВЦЭМ!$D$33:$D$776,СВЦЭМ!$A$33:$A$776,$A123,СВЦЭМ!$B$33:$B$776,L$119)+'СЕТ СН'!$I$14+СВЦЭМ!$D$10+'СЕТ СН'!$I$5-'СЕТ СН'!$I$24</f>
        <v>3448.44209929</v>
      </c>
      <c r="M123" s="36">
        <f>SUMIFS(СВЦЭМ!$D$33:$D$776,СВЦЭМ!$A$33:$A$776,$A123,СВЦЭМ!$B$33:$B$776,M$119)+'СЕТ СН'!$I$14+СВЦЭМ!$D$10+'СЕТ СН'!$I$5-'СЕТ СН'!$I$24</f>
        <v>3418.4927902999998</v>
      </c>
      <c r="N123" s="36">
        <f>SUMIFS(СВЦЭМ!$D$33:$D$776,СВЦЭМ!$A$33:$A$776,$A123,СВЦЭМ!$B$33:$B$776,N$119)+'СЕТ СН'!$I$14+СВЦЭМ!$D$10+'СЕТ СН'!$I$5-'СЕТ СН'!$I$24</f>
        <v>3418.68261338</v>
      </c>
      <c r="O123" s="36">
        <f>SUMIFS(СВЦЭМ!$D$33:$D$776,СВЦЭМ!$A$33:$A$776,$A123,СВЦЭМ!$B$33:$B$776,O$119)+'СЕТ СН'!$I$14+СВЦЭМ!$D$10+'СЕТ СН'!$I$5-'СЕТ СН'!$I$24</f>
        <v>3423.3035581700001</v>
      </c>
      <c r="P123" s="36">
        <f>SUMIFS(СВЦЭМ!$D$33:$D$776,СВЦЭМ!$A$33:$A$776,$A123,СВЦЭМ!$B$33:$B$776,P$119)+'СЕТ СН'!$I$14+СВЦЭМ!$D$10+'СЕТ СН'!$I$5-'СЕТ СН'!$I$24</f>
        <v>3427.6200936099999</v>
      </c>
      <c r="Q123" s="36">
        <f>SUMIFS(СВЦЭМ!$D$33:$D$776,СВЦЭМ!$A$33:$A$776,$A123,СВЦЭМ!$B$33:$B$776,Q$119)+'СЕТ СН'!$I$14+СВЦЭМ!$D$10+'СЕТ СН'!$I$5-'СЕТ СН'!$I$24</f>
        <v>3420.3605682100001</v>
      </c>
      <c r="R123" s="36">
        <f>SUMIFS(СВЦЭМ!$D$33:$D$776,СВЦЭМ!$A$33:$A$776,$A123,СВЦЭМ!$B$33:$B$776,R$119)+'СЕТ СН'!$I$14+СВЦЭМ!$D$10+'СЕТ СН'!$I$5-'СЕТ СН'!$I$24</f>
        <v>3418.1732174799999</v>
      </c>
      <c r="S123" s="36">
        <f>SUMIFS(СВЦЭМ!$D$33:$D$776,СВЦЭМ!$A$33:$A$776,$A123,СВЦЭМ!$B$33:$B$776,S$119)+'СЕТ СН'!$I$14+СВЦЭМ!$D$10+'СЕТ СН'!$I$5-'СЕТ СН'!$I$24</f>
        <v>3420.9357221300002</v>
      </c>
      <c r="T123" s="36">
        <f>SUMIFS(СВЦЭМ!$D$33:$D$776,СВЦЭМ!$A$33:$A$776,$A123,СВЦЭМ!$B$33:$B$776,T$119)+'СЕТ СН'!$I$14+СВЦЭМ!$D$10+'СЕТ СН'!$I$5-'СЕТ СН'!$I$24</f>
        <v>3405.4951955900001</v>
      </c>
      <c r="U123" s="36">
        <f>SUMIFS(СВЦЭМ!$D$33:$D$776,СВЦЭМ!$A$33:$A$776,$A123,СВЦЭМ!$B$33:$B$776,U$119)+'СЕТ СН'!$I$14+СВЦЭМ!$D$10+'СЕТ СН'!$I$5-'СЕТ СН'!$I$24</f>
        <v>3364.2182750800002</v>
      </c>
      <c r="V123" s="36">
        <f>SUMIFS(СВЦЭМ!$D$33:$D$776,СВЦЭМ!$A$33:$A$776,$A123,СВЦЭМ!$B$33:$B$776,V$119)+'СЕТ СН'!$I$14+СВЦЭМ!$D$10+'СЕТ СН'!$I$5-'СЕТ СН'!$I$24</f>
        <v>3356.8385553600001</v>
      </c>
      <c r="W123" s="36">
        <f>SUMIFS(СВЦЭМ!$D$33:$D$776,СВЦЭМ!$A$33:$A$776,$A123,СВЦЭМ!$B$33:$B$776,W$119)+'СЕТ СН'!$I$14+СВЦЭМ!$D$10+'СЕТ СН'!$I$5-'СЕТ СН'!$I$24</f>
        <v>3350.2296582600002</v>
      </c>
      <c r="X123" s="36">
        <f>SUMIFS(СВЦЭМ!$D$33:$D$776,СВЦЭМ!$A$33:$A$776,$A123,СВЦЭМ!$B$33:$B$776,X$119)+'СЕТ СН'!$I$14+СВЦЭМ!$D$10+'СЕТ СН'!$I$5-'СЕТ СН'!$I$24</f>
        <v>3384.0886731599999</v>
      </c>
      <c r="Y123" s="36">
        <f>SUMIFS(СВЦЭМ!$D$33:$D$776,СВЦЭМ!$A$33:$A$776,$A123,СВЦЭМ!$B$33:$B$776,Y$119)+'СЕТ СН'!$I$14+СВЦЭМ!$D$10+'СЕТ СН'!$I$5-'СЕТ СН'!$I$24</f>
        <v>3444.7985568200002</v>
      </c>
    </row>
    <row r="124" spans="1:27" ht="15.75" x14ac:dyDescent="0.2">
      <c r="A124" s="35">
        <f t="shared" si="3"/>
        <v>43987</v>
      </c>
      <c r="B124" s="36">
        <f>SUMIFS(СВЦЭМ!$D$33:$D$776,СВЦЭМ!$A$33:$A$776,$A124,СВЦЭМ!$B$33:$B$776,B$119)+'СЕТ СН'!$I$14+СВЦЭМ!$D$10+'СЕТ СН'!$I$5-'СЕТ СН'!$I$24</f>
        <v>3551.60738558</v>
      </c>
      <c r="C124" s="36">
        <f>SUMIFS(СВЦЭМ!$D$33:$D$776,СВЦЭМ!$A$33:$A$776,$A124,СВЦЭМ!$B$33:$B$776,C$119)+'СЕТ СН'!$I$14+СВЦЭМ!$D$10+'СЕТ СН'!$I$5-'СЕТ СН'!$I$24</f>
        <v>3573.47136972</v>
      </c>
      <c r="D124" s="36">
        <f>SUMIFS(СВЦЭМ!$D$33:$D$776,СВЦЭМ!$A$33:$A$776,$A124,СВЦЭМ!$B$33:$B$776,D$119)+'СЕТ СН'!$I$14+СВЦЭМ!$D$10+'СЕТ СН'!$I$5-'СЕТ СН'!$I$24</f>
        <v>3595.3321063200001</v>
      </c>
      <c r="E124" s="36">
        <f>SUMIFS(СВЦЭМ!$D$33:$D$776,СВЦЭМ!$A$33:$A$776,$A124,СВЦЭМ!$B$33:$B$776,E$119)+'СЕТ СН'!$I$14+СВЦЭМ!$D$10+'СЕТ СН'!$I$5-'СЕТ СН'!$I$24</f>
        <v>3613.5702755500001</v>
      </c>
      <c r="F124" s="36">
        <f>SUMIFS(СВЦЭМ!$D$33:$D$776,СВЦЭМ!$A$33:$A$776,$A124,СВЦЭМ!$B$33:$B$776,F$119)+'СЕТ СН'!$I$14+СВЦЭМ!$D$10+'СЕТ СН'!$I$5-'СЕТ СН'!$I$24</f>
        <v>3608.3747991499999</v>
      </c>
      <c r="G124" s="36">
        <f>SUMIFS(СВЦЭМ!$D$33:$D$776,СВЦЭМ!$A$33:$A$776,$A124,СВЦЭМ!$B$33:$B$776,G$119)+'СЕТ СН'!$I$14+СВЦЭМ!$D$10+'СЕТ СН'!$I$5-'СЕТ СН'!$I$24</f>
        <v>3604.6315967199998</v>
      </c>
      <c r="H124" s="36">
        <f>SUMIFS(СВЦЭМ!$D$33:$D$776,СВЦЭМ!$A$33:$A$776,$A124,СВЦЭМ!$B$33:$B$776,H$119)+'СЕТ СН'!$I$14+СВЦЭМ!$D$10+'СЕТ СН'!$I$5-'СЕТ СН'!$I$24</f>
        <v>3569.05191681</v>
      </c>
      <c r="I124" s="36">
        <f>SUMIFS(СВЦЭМ!$D$33:$D$776,СВЦЭМ!$A$33:$A$776,$A124,СВЦЭМ!$B$33:$B$776,I$119)+'СЕТ СН'!$I$14+СВЦЭМ!$D$10+'СЕТ СН'!$I$5-'СЕТ СН'!$I$24</f>
        <v>3525.8893750100001</v>
      </c>
      <c r="J124" s="36">
        <f>SUMIFS(СВЦЭМ!$D$33:$D$776,СВЦЭМ!$A$33:$A$776,$A124,СВЦЭМ!$B$33:$B$776,J$119)+'СЕТ СН'!$I$14+СВЦЭМ!$D$10+'СЕТ СН'!$I$5-'СЕТ СН'!$I$24</f>
        <v>3467.4933965099999</v>
      </c>
      <c r="K124" s="36">
        <f>SUMIFS(СВЦЭМ!$D$33:$D$776,СВЦЭМ!$A$33:$A$776,$A124,СВЦЭМ!$B$33:$B$776,K$119)+'СЕТ СН'!$I$14+СВЦЭМ!$D$10+'СЕТ СН'!$I$5-'СЕТ СН'!$I$24</f>
        <v>3384.80410639</v>
      </c>
      <c r="L124" s="36">
        <f>SUMIFS(СВЦЭМ!$D$33:$D$776,СВЦЭМ!$A$33:$A$776,$A124,СВЦЭМ!$B$33:$B$776,L$119)+'СЕТ СН'!$I$14+СВЦЭМ!$D$10+'СЕТ СН'!$I$5-'СЕТ СН'!$I$24</f>
        <v>3351.5381205799999</v>
      </c>
      <c r="M124" s="36">
        <f>SUMIFS(СВЦЭМ!$D$33:$D$776,СВЦЭМ!$A$33:$A$776,$A124,СВЦЭМ!$B$33:$B$776,M$119)+'СЕТ СН'!$I$14+СВЦЭМ!$D$10+'СЕТ СН'!$I$5-'СЕТ СН'!$I$24</f>
        <v>3353.2407958499998</v>
      </c>
      <c r="N124" s="36">
        <f>SUMIFS(СВЦЭМ!$D$33:$D$776,СВЦЭМ!$A$33:$A$776,$A124,СВЦЭМ!$B$33:$B$776,N$119)+'СЕТ СН'!$I$14+СВЦЭМ!$D$10+'СЕТ СН'!$I$5-'СЕТ СН'!$I$24</f>
        <v>3352.6351561400002</v>
      </c>
      <c r="O124" s="36">
        <f>SUMIFS(СВЦЭМ!$D$33:$D$776,СВЦЭМ!$A$33:$A$776,$A124,СВЦЭМ!$B$33:$B$776,O$119)+'СЕТ СН'!$I$14+СВЦЭМ!$D$10+'СЕТ СН'!$I$5-'СЕТ СН'!$I$24</f>
        <v>3364.6042415500001</v>
      </c>
      <c r="P124" s="36">
        <f>SUMIFS(СВЦЭМ!$D$33:$D$776,СВЦЭМ!$A$33:$A$776,$A124,СВЦЭМ!$B$33:$B$776,P$119)+'СЕТ СН'!$I$14+СВЦЭМ!$D$10+'СЕТ СН'!$I$5-'СЕТ СН'!$I$24</f>
        <v>3377.2333786200002</v>
      </c>
      <c r="Q124" s="36">
        <f>SUMIFS(СВЦЭМ!$D$33:$D$776,СВЦЭМ!$A$33:$A$776,$A124,СВЦЭМ!$B$33:$B$776,Q$119)+'СЕТ СН'!$I$14+СВЦЭМ!$D$10+'СЕТ СН'!$I$5-'СЕТ СН'!$I$24</f>
        <v>3382.7955592399999</v>
      </c>
      <c r="R124" s="36">
        <f>SUMIFS(СВЦЭМ!$D$33:$D$776,СВЦЭМ!$A$33:$A$776,$A124,СВЦЭМ!$B$33:$B$776,R$119)+'СЕТ СН'!$I$14+СВЦЭМ!$D$10+'СЕТ СН'!$I$5-'СЕТ СН'!$I$24</f>
        <v>3380.2899228699998</v>
      </c>
      <c r="S124" s="36">
        <f>SUMIFS(СВЦЭМ!$D$33:$D$776,СВЦЭМ!$A$33:$A$776,$A124,СВЦЭМ!$B$33:$B$776,S$119)+'СЕТ СН'!$I$14+СВЦЭМ!$D$10+'СЕТ СН'!$I$5-'СЕТ СН'!$I$24</f>
        <v>3382.01019374</v>
      </c>
      <c r="T124" s="36">
        <f>SUMIFS(СВЦЭМ!$D$33:$D$776,СВЦЭМ!$A$33:$A$776,$A124,СВЦЭМ!$B$33:$B$776,T$119)+'СЕТ СН'!$I$14+СВЦЭМ!$D$10+'СЕТ СН'!$I$5-'СЕТ СН'!$I$24</f>
        <v>3374.5070852899998</v>
      </c>
      <c r="U124" s="36">
        <f>SUMIFS(СВЦЭМ!$D$33:$D$776,СВЦЭМ!$A$33:$A$776,$A124,СВЦЭМ!$B$33:$B$776,U$119)+'СЕТ СН'!$I$14+СВЦЭМ!$D$10+'СЕТ СН'!$I$5-'СЕТ СН'!$I$24</f>
        <v>3367.3511288700001</v>
      </c>
      <c r="V124" s="36">
        <f>SUMIFS(СВЦЭМ!$D$33:$D$776,СВЦЭМ!$A$33:$A$776,$A124,СВЦЭМ!$B$33:$B$776,V$119)+'СЕТ СН'!$I$14+СВЦЭМ!$D$10+'СЕТ СН'!$I$5-'СЕТ СН'!$I$24</f>
        <v>3351.6284317199998</v>
      </c>
      <c r="W124" s="36">
        <f>SUMIFS(СВЦЭМ!$D$33:$D$776,СВЦЭМ!$A$33:$A$776,$A124,СВЦЭМ!$B$33:$B$776,W$119)+'СЕТ СН'!$I$14+СВЦЭМ!$D$10+'СЕТ СН'!$I$5-'СЕТ СН'!$I$24</f>
        <v>3341.8338509200003</v>
      </c>
      <c r="X124" s="36">
        <f>SUMIFS(СВЦЭМ!$D$33:$D$776,СВЦЭМ!$A$33:$A$776,$A124,СВЦЭМ!$B$33:$B$776,X$119)+'СЕТ СН'!$I$14+СВЦЭМ!$D$10+'СЕТ СН'!$I$5-'СЕТ СН'!$I$24</f>
        <v>3367.5790373499999</v>
      </c>
      <c r="Y124" s="36">
        <f>SUMIFS(СВЦЭМ!$D$33:$D$776,СВЦЭМ!$A$33:$A$776,$A124,СВЦЭМ!$B$33:$B$776,Y$119)+'СЕТ СН'!$I$14+СВЦЭМ!$D$10+'СЕТ СН'!$I$5-'СЕТ СН'!$I$24</f>
        <v>3435.6175013100001</v>
      </c>
    </row>
    <row r="125" spans="1:27" ht="15.75" x14ac:dyDescent="0.2">
      <c r="A125" s="35">
        <f t="shared" si="3"/>
        <v>43988</v>
      </c>
      <c r="B125" s="36">
        <f>SUMIFS(СВЦЭМ!$D$33:$D$776,СВЦЭМ!$A$33:$A$776,$A125,СВЦЭМ!$B$33:$B$776,B$119)+'СЕТ СН'!$I$14+СВЦЭМ!$D$10+'СЕТ СН'!$I$5-'СЕТ СН'!$I$24</f>
        <v>3498.1040902200002</v>
      </c>
      <c r="C125" s="36">
        <f>SUMIFS(СВЦЭМ!$D$33:$D$776,СВЦЭМ!$A$33:$A$776,$A125,СВЦЭМ!$B$33:$B$776,C$119)+'СЕТ СН'!$I$14+СВЦЭМ!$D$10+'СЕТ СН'!$I$5-'СЕТ СН'!$I$24</f>
        <v>3521.1465285899999</v>
      </c>
      <c r="D125" s="36">
        <f>SUMIFS(СВЦЭМ!$D$33:$D$776,СВЦЭМ!$A$33:$A$776,$A125,СВЦЭМ!$B$33:$B$776,D$119)+'СЕТ СН'!$I$14+СВЦЭМ!$D$10+'СЕТ СН'!$I$5-'СЕТ СН'!$I$24</f>
        <v>3540.7807935199999</v>
      </c>
      <c r="E125" s="36">
        <f>SUMIFS(СВЦЭМ!$D$33:$D$776,СВЦЭМ!$A$33:$A$776,$A125,СВЦЭМ!$B$33:$B$776,E$119)+'СЕТ СН'!$I$14+СВЦЭМ!$D$10+'СЕТ СН'!$I$5-'СЕТ СН'!$I$24</f>
        <v>3553.1656565600001</v>
      </c>
      <c r="F125" s="36">
        <f>SUMIFS(СВЦЭМ!$D$33:$D$776,СВЦЭМ!$A$33:$A$776,$A125,СВЦЭМ!$B$33:$B$776,F$119)+'СЕТ СН'!$I$14+СВЦЭМ!$D$10+'СЕТ СН'!$I$5-'СЕТ СН'!$I$24</f>
        <v>3552.9462002800001</v>
      </c>
      <c r="G125" s="36">
        <f>SUMIFS(СВЦЭМ!$D$33:$D$776,СВЦЭМ!$A$33:$A$776,$A125,СВЦЭМ!$B$33:$B$776,G$119)+'СЕТ СН'!$I$14+СВЦЭМ!$D$10+'СЕТ СН'!$I$5-'СЕТ СН'!$I$24</f>
        <v>3547.6245767</v>
      </c>
      <c r="H125" s="36">
        <f>SUMIFS(СВЦЭМ!$D$33:$D$776,СВЦЭМ!$A$33:$A$776,$A125,СВЦЭМ!$B$33:$B$776,H$119)+'СЕТ СН'!$I$14+СВЦЭМ!$D$10+'СЕТ СН'!$I$5-'СЕТ СН'!$I$24</f>
        <v>3582.0730323500002</v>
      </c>
      <c r="I125" s="36">
        <f>SUMIFS(СВЦЭМ!$D$33:$D$776,СВЦЭМ!$A$33:$A$776,$A125,СВЦЭМ!$B$33:$B$776,I$119)+'СЕТ СН'!$I$14+СВЦЭМ!$D$10+'СЕТ СН'!$I$5-'СЕТ СН'!$I$24</f>
        <v>3552.4907724899999</v>
      </c>
      <c r="J125" s="36">
        <f>SUMIFS(СВЦЭМ!$D$33:$D$776,СВЦЭМ!$A$33:$A$776,$A125,СВЦЭМ!$B$33:$B$776,J$119)+'СЕТ СН'!$I$14+СВЦЭМ!$D$10+'СЕТ СН'!$I$5-'СЕТ СН'!$I$24</f>
        <v>3494.86752153</v>
      </c>
      <c r="K125" s="36">
        <f>SUMIFS(СВЦЭМ!$D$33:$D$776,СВЦЭМ!$A$33:$A$776,$A125,СВЦЭМ!$B$33:$B$776,K$119)+'СЕТ СН'!$I$14+СВЦЭМ!$D$10+'СЕТ СН'!$I$5-'СЕТ СН'!$I$24</f>
        <v>3388.8109723900002</v>
      </c>
      <c r="L125" s="36">
        <f>SUMIFS(СВЦЭМ!$D$33:$D$776,СВЦЭМ!$A$33:$A$776,$A125,СВЦЭМ!$B$33:$B$776,L$119)+'СЕТ СН'!$I$14+СВЦЭМ!$D$10+'СЕТ СН'!$I$5-'СЕТ СН'!$I$24</f>
        <v>3324.27994584</v>
      </c>
      <c r="M125" s="36">
        <f>SUMIFS(СВЦЭМ!$D$33:$D$776,СВЦЭМ!$A$33:$A$776,$A125,СВЦЭМ!$B$33:$B$776,M$119)+'СЕТ СН'!$I$14+СВЦЭМ!$D$10+'СЕТ СН'!$I$5-'СЕТ СН'!$I$24</f>
        <v>3319.9247358900002</v>
      </c>
      <c r="N125" s="36">
        <f>SUMIFS(СВЦЭМ!$D$33:$D$776,СВЦЭМ!$A$33:$A$776,$A125,СВЦЭМ!$B$33:$B$776,N$119)+'СЕТ СН'!$I$14+СВЦЭМ!$D$10+'СЕТ СН'!$I$5-'СЕТ СН'!$I$24</f>
        <v>3338.1663844300001</v>
      </c>
      <c r="O125" s="36">
        <f>SUMIFS(СВЦЭМ!$D$33:$D$776,СВЦЭМ!$A$33:$A$776,$A125,СВЦЭМ!$B$33:$B$776,O$119)+'СЕТ СН'!$I$14+СВЦЭМ!$D$10+'СЕТ СН'!$I$5-'СЕТ СН'!$I$24</f>
        <v>3368.7763456500002</v>
      </c>
      <c r="P125" s="36">
        <f>SUMIFS(СВЦЭМ!$D$33:$D$776,СВЦЭМ!$A$33:$A$776,$A125,СВЦЭМ!$B$33:$B$776,P$119)+'СЕТ СН'!$I$14+СВЦЭМ!$D$10+'СЕТ СН'!$I$5-'СЕТ СН'!$I$24</f>
        <v>3372.9882298399998</v>
      </c>
      <c r="Q125" s="36">
        <f>SUMIFS(СВЦЭМ!$D$33:$D$776,СВЦЭМ!$A$33:$A$776,$A125,СВЦЭМ!$B$33:$B$776,Q$119)+'СЕТ СН'!$I$14+СВЦЭМ!$D$10+'СЕТ СН'!$I$5-'СЕТ СН'!$I$24</f>
        <v>3375.4691186700002</v>
      </c>
      <c r="R125" s="36">
        <f>SUMIFS(СВЦЭМ!$D$33:$D$776,СВЦЭМ!$A$33:$A$776,$A125,СВЦЭМ!$B$33:$B$776,R$119)+'СЕТ СН'!$I$14+СВЦЭМ!$D$10+'СЕТ СН'!$I$5-'СЕТ СН'!$I$24</f>
        <v>3369.8614066300001</v>
      </c>
      <c r="S125" s="36">
        <f>SUMIFS(СВЦЭМ!$D$33:$D$776,СВЦЭМ!$A$33:$A$776,$A125,СВЦЭМ!$B$33:$B$776,S$119)+'СЕТ СН'!$I$14+СВЦЭМ!$D$10+'СЕТ СН'!$I$5-'СЕТ СН'!$I$24</f>
        <v>3374.0903104999998</v>
      </c>
      <c r="T125" s="36">
        <f>SUMIFS(СВЦЭМ!$D$33:$D$776,СВЦЭМ!$A$33:$A$776,$A125,СВЦЭМ!$B$33:$B$776,T$119)+'СЕТ СН'!$I$14+СВЦЭМ!$D$10+'СЕТ СН'!$I$5-'СЕТ СН'!$I$24</f>
        <v>3368.9168218599998</v>
      </c>
      <c r="U125" s="36">
        <f>SUMIFS(СВЦЭМ!$D$33:$D$776,СВЦЭМ!$A$33:$A$776,$A125,СВЦЭМ!$B$33:$B$776,U$119)+'СЕТ СН'!$I$14+СВЦЭМ!$D$10+'СЕТ СН'!$I$5-'СЕТ СН'!$I$24</f>
        <v>3352.7539829400002</v>
      </c>
      <c r="V125" s="36">
        <f>SUMIFS(СВЦЭМ!$D$33:$D$776,СВЦЭМ!$A$33:$A$776,$A125,СВЦЭМ!$B$33:$B$776,V$119)+'СЕТ СН'!$I$14+СВЦЭМ!$D$10+'СЕТ СН'!$I$5-'СЕТ СН'!$I$24</f>
        <v>3317.67007358</v>
      </c>
      <c r="W125" s="36">
        <f>SUMIFS(СВЦЭМ!$D$33:$D$776,СВЦЭМ!$A$33:$A$776,$A125,СВЦЭМ!$B$33:$B$776,W$119)+'СЕТ СН'!$I$14+СВЦЭМ!$D$10+'СЕТ СН'!$I$5-'СЕТ СН'!$I$24</f>
        <v>3302.7830088199998</v>
      </c>
      <c r="X125" s="36">
        <f>SUMIFS(СВЦЭМ!$D$33:$D$776,СВЦЭМ!$A$33:$A$776,$A125,СВЦЭМ!$B$33:$B$776,X$119)+'СЕТ СН'!$I$14+СВЦЭМ!$D$10+'СЕТ СН'!$I$5-'СЕТ СН'!$I$24</f>
        <v>3334.5693462099998</v>
      </c>
      <c r="Y125" s="36">
        <f>SUMIFS(СВЦЭМ!$D$33:$D$776,СВЦЭМ!$A$33:$A$776,$A125,СВЦЭМ!$B$33:$B$776,Y$119)+'СЕТ СН'!$I$14+СВЦЭМ!$D$10+'СЕТ СН'!$I$5-'СЕТ СН'!$I$24</f>
        <v>3430.7948319100001</v>
      </c>
    </row>
    <row r="126" spans="1:27" ht="15.75" x14ac:dyDescent="0.2">
      <c r="A126" s="35">
        <f t="shared" si="3"/>
        <v>43989</v>
      </c>
      <c r="B126" s="36">
        <f>SUMIFS(СВЦЭМ!$D$33:$D$776,СВЦЭМ!$A$33:$A$776,$A126,СВЦЭМ!$B$33:$B$776,B$119)+'СЕТ СН'!$I$14+СВЦЭМ!$D$10+'СЕТ СН'!$I$5-'СЕТ СН'!$I$24</f>
        <v>3527.5721346800001</v>
      </c>
      <c r="C126" s="36">
        <f>SUMIFS(СВЦЭМ!$D$33:$D$776,СВЦЭМ!$A$33:$A$776,$A126,СВЦЭМ!$B$33:$B$776,C$119)+'СЕТ СН'!$I$14+СВЦЭМ!$D$10+'СЕТ СН'!$I$5-'СЕТ СН'!$I$24</f>
        <v>3544.5993426300001</v>
      </c>
      <c r="D126" s="36">
        <f>SUMIFS(СВЦЭМ!$D$33:$D$776,СВЦЭМ!$A$33:$A$776,$A126,СВЦЭМ!$B$33:$B$776,D$119)+'СЕТ СН'!$I$14+СВЦЭМ!$D$10+'СЕТ СН'!$I$5-'СЕТ СН'!$I$24</f>
        <v>3554.0267274600001</v>
      </c>
      <c r="E126" s="36">
        <f>SUMIFS(СВЦЭМ!$D$33:$D$776,СВЦЭМ!$A$33:$A$776,$A126,СВЦЭМ!$B$33:$B$776,E$119)+'СЕТ СН'!$I$14+СВЦЭМ!$D$10+'СЕТ СН'!$I$5-'СЕТ СН'!$I$24</f>
        <v>3553.9178993099999</v>
      </c>
      <c r="F126" s="36">
        <f>SUMIFS(СВЦЭМ!$D$33:$D$776,СВЦЭМ!$A$33:$A$776,$A126,СВЦЭМ!$B$33:$B$776,F$119)+'СЕТ СН'!$I$14+СВЦЭМ!$D$10+'СЕТ СН'!$I$5-'СЕТ СН'!$I$24</f>
        <v>3543.2047627399998</v>
      </c>
      <c r="G126" s="36">
        <f>SUMIFS(СВЦЭМ!$D$33:$D$776,СВЦЭМ!$A$33:$A$776,$A126,СВЦЭМ!$B$33:$B$776,G$119)+'СЕТ СН'!$I$14+СВЦЭМ!$D$10+'СЕТ СН'!$I$5-'СЕТ СН'!$I$24</f>
        <v>3548.45782117</v>
      </c>
      <c r="H126" s="36">
        <f>SUMIFS(СВЦЭМ!$D$33:$D$776,СВЦЭМ!$A$33:$A$776,$A126,СВЦЭМ!$B$33:$B$776,H$119)+'СЕТ СН'!$I$14+СВЦЭМ!$D$10+'СЕТ СН'!$I$5-'СЕТ СН'!$I$24</f>
        <v>3553.90320922</v>
      </c>
      <c r="I126" s="36">
        <f>SUMIFS(СВЦЭМ!$D$33:$D$776,СВЦЭМ!$A$33:$A$776,$A126,СВЦЭМ!$B$33:$B$776,I$119)+'СЕТ СН'!$I$14+СВЦЭМ!$D$10+'СЕТ СН'!$I$5-'СЕТ СН'!$I$24</f>
        <v>3568.3431759200002</v>
      </c>
      <c r="J126" s="36">
        <f>SUMIFS(СВЦЭМ!$D$33:$D$776,СВЦЭМ!$A$33:$A$776,$A126,СВЦЭМ!$B$33:$B$776,J$119)+'СЕТ СН'!$I$14+СВЦЭМ!$D$10+'СЕТ СН'!$I$5-'СЕТ СН'!$I$24</f>
        <v>3533.0362206499999</v>
      </c>
      <c r="K126" s="36">
        <f>SUMIFS(СВЦЭМ!$D$33:$D$776,СВЦЭМ!$A$33:$A$776,$A126,СВЦЭМ!$B$33:$B$776,K$119)+'СЕТ СН'!$I$14+СВЦЭМ!$D$10+'СЕТ СН'!$I$5-'СЕТ СН'!$I$24</f>
        <v>3447.6036633799999</v>
      </c>
      <c r="L126" s="36">
        <f>SUMIFS(СВЦЭМ!$D$33:$D$776,СВЦЭМ!$A$33:$A$776,$A126,СВЦЭМ!$B$33:$B$776,L$119)+'СЕТ СН'!$I$14+СВЦЭМ!$D$10+'СЕТ СН'!$I$5-'СЕТ СН'!$I$24</f>
        <v>3369.3971854000001</v>
      </c>
      <c r="M126" s="36">
        <f>SUMIFS(СВЦЭМ!$D$33:$D$776,СВЦЭМ!$A$33:$A$776,$A126,СВЦЭМ!$B$33:$B$776,M$119)+'СЕТ СН'!$I$14+СВЦЭМ!$D$10+'СЕТ СН'!$I$5-'СЕТ СН'!$I$24</f>
        <v>3339.5133867700001</v>
      </c>
      <c r="N126" s="36">
        <f>SUMIFS(СВЦЭМ!$D$33:$D$776,СВЦЭМ!$A$33:$A$776,$A126,СВЦЭМ!$B$33:$B$776,N$119)+'СЕТ СН'!$I$14+СВЦЭМ!$D$10+'СЕТ СН'!$I$5-'СЕТ СН'!$I$24</f>
        <v>3336.1310400399998</v>
      </c>
      <c r="O126" s="36">
        <f>SUMIFS(СВЦЭМ!$D$33:$D$776,СВЦЭМ!$A$33:$A$776,$A126,СВЦЭМ!$B$33:$B$776,O$119)+'СЕТ СН'!$I$14+СВЦЭМ!$D$10+'СЕТ СН'!$I$5-'СЕТ СН'!$I$24</f>
        <v>3331.06751145</v>
      </c>
      <c r="P126" s="36">
        <f>SUMIFS(СВЦЭМ!$D$33:$D$776,СВЦЭМ!$A$33:$A$776,$A126,СВЦЭМ!$B$33:$B$776,P$119)+'СЕТ СН'!$I$14+СВЦЭМ!$D$10+'СЕТ СН'!$I$5-'СЕТ СН'!$I$24</f>
        <v>3342.9110596800001</v>
      </c>
      <c r="Q126" s="36">
        <f>SUMIFS(СВЦЭМ!$D$33:$D$776,СВЦЭМ!$A$33:$A$776,$A126,СВЦЭМ!$B$33:$B$776,Q$119)+'СЕТ СН'!$I$14+СВЦЭМ!$D$10+'СЕТ СН'!$I$5-'СЕТ СН'!$I$24</f>
        <v>3351.0624633400002</v>
      </c>
      <c r="R126" s="36">
        <f>SUMIFS(СВЦЭМ!$D$33:$D$776,СВЦЭМ!$A$33:$A$776,$A126,СВЦЭМ!$B$33:$B$776,R$119)+'СЕТ СН'!$I$14+СВЦЭМ!$D$10+'СЕТ СН'!$I$5-'СЕТ СН'!$I$24</f>
        <v>3347.2610942800002</v>
      </c>
      <c r="S126" s="36">
        <f>SUMIFS(СВЦЭМ!$D$33:$D$776,СВЦЭМ!$A$33:$A$776,$A126,СВЦЭМ!$B$33:$B$776,S$119)+'СЕТ СН'!$I$14+СВЦЭМ!$D$10+'СЕТ СН'!$I$5-'СЕТ СН'!$I$24</f>
        <v>3352.5939288300001</v>
      </c>
      <c r="T126" s="36">
        <f>SUMIFS(СВЦЭМ!$D$33:$D$776,СВЦЭМ!$A$33:$A$776,$A126,СВЦЭМ!$B$33:$B$776,T$119)+'СЕТ СН'!$I$14+СВЦЭМ!$D$10+'СЕТ СН'!$I$5-'СЕТ СН'!$I$24</f>
        <v>3340.7103241300001</v>
      </c>
      <c r="U126" s="36">
        <f>SUMIFS(СВЦЭМ!$D$33:$D$776,СВЦЭМ!$A$33:$A$776,$A126,СВЦЭМ!$B$33:$B$776,U$119)+'СЕТ СН'!$I$14+СВЦЭМ!$D$10+'СЕТ СН'!$I$5-'СЕТ СН'!$I$24</f>
        <v>3314.8721064900001</v>
      </c>
      <c r="V126" s="36">
        <f>SUMIFS(СВЦЭМ!$D$33:$D$776,СВЦЭМ!$A$33:$A$776,$A126,СВЦЭМ!$B$33:$B$776,V$119)+'СЕТ СН'!$I$14+СВЦЭМ!$D$10+'СЕТ СН'!$I$5-'СЕТ СН'!$I$24</f>
        <v>3282.1682448199999</v>
      </c>
      <c r="W126" s="36">
        <f>SUMIFS(СВЦЭМ!$D$33:$D$776,СВЦЭМ!$A$33:$A$776,$A126,СВЦЭМ!$B$33:$B$776,W$119)+'СЕТ СН'!$I$14+СВЦЭМ!$D$10+'СЕТ СН'!$I$5-'СЕТ СН'!$I$24</f>
        <v>3275.9826945300001</v>
      </c>
      <c r="X126" s="36">
        <f>SUMIFS(СВЦЭМ!$D$33:$D$776,СВЦЭМ!$A$33:$A$776,$A126,СВЦЭМ!$B$33:$B$776,X$119)+'СЕТ СН'!$I$14+СВЦЭМ!$D$10+'СЕТ СН'!$I$5-'СЕТ СН'!$I$24</f>
        <v>3300.2760093400002</v>
      </c>
      <c r="Y126" s="36">
        <f>SUMIFS(СВЦЭМ!$D$33:$D$776,СВЦЭМ!$A$33:$A$776,$A126,СВЦЭМ!$B$33:$B$776,Y$119)+'СЕТ СН'!$I$14+СВЦЭМ!$D$10+'СЕТ СН'!$I$5-'СЕТ СН'!$I$24</f>
        <v>3392.36887858</v>
      </c>
    </row>
    <row r="127" spans="1:27" ht="15.75" x14ac:dyDescent="0.2">
      <c r="A127" s="35">
        <f t="shared" si="3"/>
        <v>43990</v>
      </c>
      <c r="B127" s="36">
        <f>SUMIFS(СВЦЭМ!$D$33:$D$776,СВЦЭМ!$A$33:$A$776,$A127,СВЦЭМ!$B$33:$B$776,B$119)+'СЕТ СН'!$I$14+СВЦЭМ!$D$10+'СЕТ СН'!$I$5-'СЕТ СН'!$I$24</f>
        <v>3512.27241417</v>
      </c>
      <c r="C127" s="36">
        <f>SUMIFS(СВЦЭМ!$D$33:$D$776,СВЦЭМ!$A$33:$A$776,$A127,СВЦЭМ!$B$33:$B$776,C$119)+'СЕТ СН'!$I$14+СВЦЭМ!$D$10+'СЕТ СН'!$I$5-'СЕТ СН'!$I$24</f>
        <v>3542.6123697799999</v>
      </c>
      <c r="D127" s="36">
        <f>SUMIFS(СВЦЭМ!$D$33:$D$776,СВЦЭМ!$A$33:$A$776,$A127,СВЦЭМ!$B$33:$B$776,D$119)+'СЕТ СН'!$I$14+СВЦЭМ!$D$10+'СЕТ СН'!$I$5-'СЕТ СН'!$I$24</f>
        <v>3570.0218392199999</v>
      </c>
      <c r="E127" s="36">
        <f>SUMIFS(СВЦЭМ!$D$33:$D$776,СВЦЭМ!$A$33:$A$776,$A127,СВЦЭМ!$B$33:$B$776,E$119)+'СЕТ СН'!$I$14+СВЦЭМ!$D$10+'СЕТ СН'!$I$5-'СЕТ СН'!$I$24</f>
        <v>3577.2758676499998</v>
      </c>
      <c r="F127" s="36">
        <f>SUMIFS(СВЦЭМ!$D$33:$D$776,СВЦЭМ!$A$33:$A$776,$A127,СВЦЭМ!$B$33:$B$776,F$119)+'СЕТ СН'!$I$14+СВЦЭМ!$D$10+'СЕТ СН'!$I$5-'СЕТ СН'!$I$24</f>
        <v>3570.9299153000002</v>
      </c>
      <c r="G127" s="36">
        <f>SUMIFS(СВЦЭМ!$D$33:$D$776,СВЦЭМ!$A$33:$A$776,$A127,СВЦЭМ!$B$33:$B$776,G$119)+'СЕТ СН'!$I$14+СВЦЭМ!$D$10+'СЕТ СН'!$I$5-'СЕТ СН'!$I$24</f>
        <v>3569.34531664</v>
      </c>
      <c r="H127" s="36">
        <f>SUMIFS(СВЦЭМ!$D$33:$D$776,СВЦЭМ!$A$33:$A$776,$A127,СВЦЭМ!$B$33:$B$776,H$119)+'СЕТ СН'!$I$14+СВЦЭМ!$D$10+'СЕТ СН'!$I$5-'СЕТ СН'!$I$24</f>
        <v>3564.7953731699999</v>
      </c>
      <c r="I127" s="36">
        <f>SUMIFS(СВЦЭМ!$D$33:$D$776,СВЦЭМ!$A$33:$A$776,$A127,СВЦЭМ!$B$33:$B$776,I$119)+'СЕТ СН'!$I$14+СВЦЭМ!$D$10+'СЕТ СН'!$I$5-'СЕТ СН'!$I$24</f>
        <v>3561.8921690400002</v>
      </c>
      <c r="J127" s="36">
        <f>SUMIFS(СВЦЭМ!$D$33:$D$776,СВЦЭМ!$A$33:$A$776,$A127,СВЦЭМ!$B$33:$B$776,J$119)+'СЕТ СН'!$I$14+СВЦЭМ!$D$10+'СЕТ СН'!$I$5-'СЕТ СН'!$I$24</f>
        <v>3492.97976741</v>
      </c>
      <c r="K127" s="36">
        <f>SUMIFS(СВЦЭМ!$D$33:$D$776,СВЦЭМ!$A$33:$A$776,$A127,СВЦЭМ!$B$33:$B$776,K$119)+'СЕТ СН'!$I$14+СВЦЭМ!$D$10+'СЕТ СН'!$I$5-'СЕТ СН'!$I$24</f>
        <v>3386.343398</v>
      </c>
      <c r="L127" s="36">
        <f>SUMIFS(СВЦЭМ!$D$33:$D$776,СВЦЭМ!$A$33:$A$776,$A127,СВЦЭМ!$B$33:$B$776,L$119)+'СЕТ СН'!$I$14+СВЦЭМ!$D$10+'СЕТ СН'!$I$5-'СЕТ СН'!$I$24</f>
        <v>3330.25231669</v>
      </c>
      <c r="M127" s="36">
        <f>SUMIFS(СВЦЭМ!$D$33:$D$776,СВЦЭМ!$A$33:$A$776,$A127,СВЦЭМ!$B$33:$B$776,M$119)+'СЕТ СН'!$I$14+СВЦЭМ!$D$10+'СЕТ СН'!$I$5-'СЕТ СН'!$I$24</f>
        <v>3316.23376508</v>
      </c>
      <c r="N127" s="36">
        <f>SUMIFS(СВЦЭМ!$D$33:$D$776,СВЦЭМ!$A$33:$A$776,$A127,СВЦЭМ!$B$33:$B$776,N$119)+'СЕТ СН'!$I$14+СВЦЭМ!$D$10+'СЕТ СН'!$I$5-'СЕТ СН'!$I$24</f>
        <v>3324.8035568200003</v>
      </c>
      <c r="O127" s="36">
        <f>SUMIFS(СВЦЭМ!$D$33:$D$776,СВЦЭМ!$A$33:$A$776,$A127,СВЦЭМ!$B$33:$B$776,O$119)+'СЕТ СН'!$I$14+СВЦЭМ!$D$10+'СЕТ СН'!$I$5-'СЕТ СН'!$I$24</f>
        <v>3338.61931491</v>
      </c>
      <c r="P127" s="36">
        <f>SUMIFS(СВЦЭМ!$D$33:$D$776,СВЦЭМ!$A$33:$A$776,$A127,СВЦЭМ!$B$33:$B$776,P$119)+'СЕТ СН'!$I$14+СВЦЭМ!$D$10+'СЕТ СН'!$I$5-'СЕТ СН'!$I$24</f>
        <v>3337.0149097900003</v>
      </c>
      <c r="Q127" s="36">
        <f>SUMIFS(СВЦЭМ!$D$33:$D$776,СВЦЭМ!$A$33:$A$776,$A127,СВЦЭМ!$B$33:$B$776,Q$119)+'СЕТ СН'!$I$14+СВЦЭМ!$D$10+'СЕТ СН'!$I$5-'СЕТ СН'!$I$24</f>
        <v>3340.5920480200002</v>
      </c>
      <c r="R127" s="36">
        <f>SUMIFS(СВЦЭМ!$D$33:$D$776,СВЦЭМ!$A$33:$A$776,$A127,СВЦЭМ!$B$33:$B$776,R$119)+'СЕТ СН'!$I$14+СВЦЭМ!$D$10+'СЕТ СН'!$I$5-'СЕТ СН'!$I$24</f>
        <v>3338.9255492399998</v>
      </c>
      <c r="S127" s="36">
        <f>SUMIFS(СВЦЭМ!$D$33:$D$776,СВЦЭМ!$A$33:$A$776,$A127,СВЦЭМ!$B$33:$B$776,S$119)+'СЕТ СН'!$I$14+СВЦЭМ!$D$10+'СЕТ СН'!$I$5-'СЕТ СН'!$I$24</f>
        <v>3354.2143276199999</v>
      </c>
      <c r="T127" s="36">
        <f>SUMIFS(СВЦЭМ!$D$33:$D$776,СВЦЭМ!$A$33:$A$776,$A127,СВЦЭМ!$B$33:$B$776,T$119)+'СЕТ СН'!$I$14+СВЦЭМ!$D$10+'СЕТ СН'!$I$5-'СЕТ СН'!$I$24</f>
        <v>3342.09464579</v>
      </c>
      <c r="U127" s="36">
        <f>SUMIFS(СВЦЭМ!$D$33:$D$776,СВЦЭМ!$A$33:$A$776,$A127,СВЦЭМ!$B$33:$B$776,U$119)+'СЕТ СН'!$I$14+СВЦЭМ!$D$10+'СЕТ СН'!$I$5-'СЕТ СН'!$I$24</f>
        <v>3339.1494151799998</v>
      </c>
      <c r="V127" s="36">
        <f>SUMIFS(СВЦЭМ!$D$33:$D$776,СВЦЭМ!$A$33:$A$776,$A127,СВЦЭМ!$B$33:$B$776,V$119)+'СЕТ СН'!$I$14+СВЦЭМ!$D$10+'СЕТ СН'!$I$5-'СЕТ СН'!$I$24</f>
        <v>3309.3743597000002</v>
      </c>
      <c r="W127" s="36">
        <f>SUMIFS(СВЦЭМ!$D$33:$D$776,СВЦЭМ!$A$33:$A$776,$A127,СВЦЭМ!$B$33:$B$776,W$119)+'СЕТ СН'!$I$14+СВЦЭМ!$D$10+'СЕТ СН'!$I$5-'СЕТ СН'!$I$24</f>
        <v>3298.90069954</v>
      </c>
      <c r="X127" s="36">
        <f>SUMIFS(СВЦЭМ!$D$33:$D$776,СВЦЭМ!$A$33:$A$776,$A127,СВЦЭМ!$B$33:$B$776,X$119)+'СЕТ СН'!$I$14+СВЦЭМ!$D$10+'СЕТ СН'!$I$5-'СЕТ СН'!$I$24</f>
        <v>3339.1008090800001</v>
      </c>
      <c r="Y127" s="36">
        <f>SUMIFS(СВЦЭМ!$D$33:$D$776,СВЦЭМ!$A$33:$A$776,$A127,СВЦЭМ!$B$33:$B$776,Y$119)+'СЕТ СН'!$I$14+СВЦЭМ!$D$10+'СЕТ СН'!$I$5-'СЕТ СН'!$I$24</f>
        <v>3399.6168208600002</v>
      </c>
    </row>
    <row r="128" spans="1:27" ht="15.75" x14ac:dyDescent="0.2">
      <c r="A128" s="35">
        <f t="shared" si="3"/>
        <v>43991</v>
      </c>
      <c r="B128" s="36">
        <f>SUMIFS(СВЦЭМ!$D$33:$D$776,СВЦЭМ!$A$33:$A$776,$A128,СВЦЭМ!$B$33:$B$776,B$119)+'СЕТ СН'!$I$14+СВЦЭМ!$D$10+'СЕТ СН'!$I$5-'СЕТ СН'!$I$24</f>
        <v>3496.8448315599999</v>
      </c>
      <c r="C128" s="36">
        <f>SUMIFS(СВЦЭМ!$D$33:$D$776,СВЦЭМ!$A$33:$A$776,$A128,СВЦЭМ!$B$33:$B$776,C$119)+'СЕТ СН'!$I$14+СВЦЭМ!$D$10+'СЕТ СН'!$I$5-'СЕТ СН'!$I$24</f>
        <v>3534.8402482299998</v>
      </c>
      <c r="D128" s="36">
        <f>SUMIFS(СВЦЭМ!$D$33:$D$776,СВЦЭМ!$A$33:$A$776,$A128,СВЦЭМ!$B$33:$B$776,D$119)+'СЕТ СН'!$I$14+СВЦЭМ!$D$10+'СЕТ СН'!$I$5-'СЕТ СН'!$I$24</f>
        <v>3550.4038661</v>
      </c>
      <c r="E128" s="36">
        <f>SUMIFS(СВЦЭМ!$D$33:$D$776,СВЦЭМ!$A$33:$A$776,$A128,СВЦЭМ!$B$33:$B$776,E$119)+'СЕТ СН'!$I$14+СВЦЭМ!$D$10+'СЕТ СН'!$I$5-'СЕТ СН'!$I$24</f>
        <v>3557.4052693799999</v>
      </c>
      <c r="F128" s="36">
        <f>SUMIFS(СВЦЭМ!$D$33:$D$776,СВЦЭМ!$A$33:$A$776,$A128,СВЦЭМ!$B$33:$B$776,F$119)+'СЕТ СН'!$I$14+СВЦЭМ!$D$10+'СЕТ СН'!$I$5-'СЕТ СН'!$I$24</f>
        <v>3551.29803683</v>
      </c>
      <c r="G128" s="36">
        <f>SUMIFS(СВЦЭМ!$D$33:$D$776,СВЦЭМ!$A$33:$A$776,$A128,СВЦЭМ!$B$33:$B$776,G$119)+'СЕТ СН'!$I$14+СВЦЭМ!$D$10+'СЕТ СН'!$I$5-'СЕТ СН'!$I$24</f>
        <v>3551.0851207400001</v>
      </c>
      <c r="H128" s="36">
        <f>SUMIFS(СВЦЭМ!$D$33:$D$776,СВЦЭМ!$A$33:$A$776,$A128,СВЦЭМ!$B$33:$B$776,H$119)+'СЕТ СН'!$I$14+СВЦЭМ!$D$10+'СЕТ СН'!$I$5-'СЕТ СН'!$I$24</f>
        <v>3537.4641414500002</v>
      </c>
      <c r="I128" s="36">
        <f>SUMIFS(СВЦЭМ!$D$33:$D$776,СВЦЭМ!$A$33:$A$776,$A128,СВЦЭМ!$B$33:$B$776,I$119)+'СЕТ СН'!$I$14+СВЦЭМ!$D$10+'СЕТ СН'!$I$5-'СЕТ СН'!$I$24</f>
        <v>3487.18557091</v>
      </c>
      <c r="J128" s="36">
        <f>SUMIFS(СВЦЭМ!$D$33:$D$776,СВЦЭМ!$A$33:$A$776,$A128,СВЦЭМ!$B$33:$B$776,J$119)+'СЕТ СН'!$I$14+СВЦЭМ!$D$10+'СЕТ СН'!$I$5-'СЕТ СН'!$I$24</f>
        <v>3428.39228619</v>
      </c>
      <c r="K128" s="36">
        <f>SUMIFS(СВЦЭМ!$D$33:$D$776,СВЦЭМ!$A$33:$A$776,$A128,СВЦЭМ!$B$33:$B$776,K$119)+'СЕТ СН'!$I$14+СВЦЭМ!$D$10+'СЕТ СН'!$I$5-'СЕТ СН'!$I$24</f>
        <v>3358.3954181999998</v>
      </c>
      <c r="L128" s="36">
        <f>SUMIFS(СВЦЭМ!$D$33:$D$776,СВЦЭМ!$A$33:$A$776,$A128,СВЦЭМ!$B$33:$B$776,L$119)+'СЕТ СН'!$I$14+СВЦЭМ!$D$10+'СЕТ СН'!$I$5-'СЕТ СН'!$I$24</f>
        <v>3329.3467285400002</v>
      </c>
      <c r="M128" s="36">
        <f>SUMIFS(СВЦЭМ!$D$33:$D$776,СВЦЭМ!$A$33:$A$776,$A128,СВЦЭМ!$B$33:$B$776,M$119)+'СЕТ СН'!$I$14+СВЦЭМ!$D$10+'СЕТ СН'!$I$5-'СЕТ СН'!$I$24</f>
        <v>3333.17755102</v>
      </c>
      <c r="N128" s="36">
        <f>SUMIFS(СВЦЭМ!$D$33:$D$776,СВЦЭМ!$A$33:$A$776,$A128,СВЦЭМ!$B$33:$B$776,N$119)+'СЕТ СН'!$I$14+СВЦЭМ!$D$10+'СЕТ СН'!$I$5-'СЕТ СН'!$I$24</f>
        <v>3354.8653944799998</v>
      </c>
      <c r="O128" s="36">
        <f>SUMIFS(СВЦЭМ!$D$33:$D$776,СВЦЭМ!$A$33:$A$776,$A128,СВЦЭМ!$B$33:$B$776,O$119)+'СЕТ СН'!$I$14+СВЦЭМ!$D$10+'СЕТ СН'!$I$5-'СЕТ СН'!$I$24</f>
        <v>3350.3844938399998</v>
      </c>
      <c r="P128" s="36">
        <f>SUMIFS(СВЦЭМ!$D$33:$D$776,СВЦЭМ!$A$33:$A$776,$A128,СВЦЭМ!$B$33:$B$776,P$119)+'СЕТ СН'!$I$14+СВЦЭМ!$D$10+'СЕТ СН'!$I$5-'СЕТ СН'!$I$24</f>
        <v>3362.3004871900002</v>
      </c>
      <c r="Q128" s="36">
        <f>SUMIFS(СВЦЭМ!$D$33:$D$776,СВЦЭМ!$A$33:$A$776,$A128,СВЦЭМ!$B$33:$B$776,Q$119)+'СЕТ СН'!$I$14+СВЦЭМ!$D$10+'СЕТ СН'!$I$5-'СЕТ СН'!$I$24</f>
        <v>3363.08975048</v>
      </c>
      <c r="R128" s="36">
        <f>SUMIFS(СВЦЭМ!$D$33:$D$776,СВЦЭМ!$A$33:$A$776,$A128,СВЦЭМ!$B$33:$B$776,R$119)+'СЕТ СН'!$I$14+СВЦЭМ!$D$10+'СЕТ СН'!$I$5-'СЕТ СН'!$I$24</f>
        <v>3362.9312818099997</v>
      </c>
      <c r="S128" s="36">
        <f>SUMIFS(СВЦЭМ!$D$33:$D$776,СВЦЭМ!$A$33:$A$776,$A128,СВЦЭМ!$B$33:$B$776,S$119)+'СЕТ СН'!$I$14+СВЦЭМ!$D$10+'СЕТ СН'!$I$5-'СЕТ СН'!$I$24</f>
        <v>3371.96406419</v>
      </c>
      <c r="T128" s="36">
        <f>SUMIFS(СВЦЭМ!$D$33:$D$776,СВЦЭМ!$A$33:$A$776,$A128,СВЦЭМ!$B$33:$B$776,T$119)+'СЕТ СН'!$I$14+СВЦЭМ!$D$10+'СЕТ СН'!$I$5-'СЕТ СН'!$I$24</f>
        <v>3364.20606223</v>
      </c>
      <c r="U128" s="36">
        <f>SUMIFS(СВЦЭМ!$D$33:$D$776,СВЦЭМ!$A$33:$A$776,$A128,СВЦЭМ!$B$33:$B$776,U$119)+'СЕТ СН'!$I$14+СВЦЭМ!$D$10+'СЕТ СН'!$I$5-'СЕТ СН'!$I$24</f>
        <v>3367.5479927199999</v>
      </c>
      <c r="V128" s="36">
        <f>SUMIFS(СВЦЭМ!$D$33:$D$776,СВЦЭМ!$A$33:$A$776,$A128,СВЦЭМ!$B$33:$B$776,V$119)+'СЕТ СН'!$I$14+СВЦЭМ!$D$10+'СЕТ СН'!$I$5-'СЕТ СН'!$I$24</f>
        <v>3372.10557032</v>
      </c>
      <c r="W128" s="36">
        <f>SUMIFS(СВЦЭМ!$D$33:$D$776,СВЦЭМ!$A$33:$A$776,$A128,СВЦЭМ!$B$33:$B$776,W$119)+'СЕТ СН'!$I$14+СВЦЭМ!$D$10+'СЕТ СН'!$I$5-'СЕТ СН'!$I$24</f>
        <v>3380.63429873</v>
      </c>
      <c r="X128" s="36">
        <f>SUMIFS(СВЦЭМ!$D$33:$D$776,СВЦЭМ!$A$33:$A$776,$A128,СВЦЭМ!$B$33:$B$776,X$119)+'СЕТ СН'!$I$14+СВЦЭМ!$D$10+'СЕТ СН'!$I$5-'СЕТ СН'!$I$24</f>
        <v>3370.9961384600001</v>
      </c>
      <c r="Y128" s="36">
        <f>SUMIFS(СВЦЭМ!$D$33:$D$776,СВЦЭМ!$A$33:$A$776,$A128,СВЦЭМ!$B$33:$B$776,Y$119)+'СЕТ СН'!$I$14+СВЦЭМ!$D$10+'СЕТ СН'!$I$5-'СЕТ СН'!$I$24</f>
        <v>3451.1781319000002</v>
      </c>
    </row>
    <row r="129" spans="1:25" ht="15.75" x14ac:dyDescent="0.2">
      <c r="A129" s="35">
        <f t="shared" si="3"/>
        <v>43992</v>
      </c>
      <c r="B129" s="36">
        <f>SUMIFS(СВЦЭМ!$D$33:$D$776,СВЦЭМ!$A$33:$A$776,$A129,СВЦЭМ!$B$33:$B$776,B$119)+'СЕТ СН'!$I$14+СВЦЭМ!$D$10+'СЕТ СН'!$I$5-'СЕТ СН'!$I$24</f>
        <v>3566.2986642300002</v>
      </c>
      <c r="C129" s="36">
        <f>SUMIFS(СВЦЭМ!$D$33:$D$776,СВЦЭМ!$A$33:$A$776,$A129,СВЦЭМ!$B$33:$B$776,C$119)+'СЕТ СН'!$I$14+СВЦЭМ!$D$10+'СЕТ СН'!$I$5-'СЕТ СН'!$I$24</f>
        <v>3577.9176051899999</v>
      </c>
      <c r="D129" s="36">
        <f>SUMIFS(СВЦЭМ!$D$33:$D$776,СВЦЭМ!$A$33:$A$776,$A129,СВЦЭМ!$B$33:$B$776,D$119)+'СЕТ СН'!$I$14+СВЦЭМ!$D$10+'СЕТ СН'!$I$5-'СЕТ СН'!$I$24</f>
        <v>3557.3319321999998</v>
      </c>
      <c r="E129" s="36">
        <f>SUMIFS(СВЦЭМ!$D$33:$D$776,СВЦЭМ!$A$33:$A$776,$A129,СВЦЭМ!$B$33:$B$776,E$119)+'СЕТ СН'!$I$14+СВЦЭМ!$D$10+'СЕТ СН'!$I$5-'СЕТ СН'!$I$24</f>
        <v>3561.0472887199999</v>
      </c>
      <c r="F129" s="36">
        <f>SUMIFS(СВЦЭМ!$D$33:$D$776,СВЦЭМ!$A$33:$A$776,$A129,СВЦЭМ!$B$33:$B$776,F$119)+'СЕТ СН'!$I$14+СВЦЭМ!$D$10+'СЕТ СН'!$I$5-'СЕТ СН'!$I$24</f>
        <v>3555.5023002299999</v>
      </c>
      <c r="G129" s="36">
        <f>SUMIFS(СВЦЭМ!$D$33:$D$776,СВЦЭМ!$A$33:$A$776,$A129,СВЦЭМ!$B$33:$B$776,G$119)+'СЕТ СН'!$I$14+СВЦЭМ!$D$10+'СЕТ СН'!$I$5-'СЕТ СН'!$I$24</f>
        <v>3553.73661692</v>
      </c>
      <c r="H129" s="36">
        <f>SUMIFS(СВЦЭМ!$D$33:$D$776,СВЦЭМ!$A$33:$A$776,$A129,СВЦЭМ!$B$33:$B$776,H$119)+'СЕТ СН'!$I$14+СВЦЭМ!$D$10+'СЕТ СН'!$I$5-'СЕТ СН'!$I$24</f>
        <v>3571.50347956</v>
      </c>
      <c r="I129" s="36">
        <f>SUMIFS(СВЦЭМ!$D$33:$D$776,СВЦЭМ!$A$33:$A$776,$A129,СВЦЭМ!$B$33:$B$776,I$119)+'СЕТ СН'!$I$14+СВЦЭМ!$D$10+'СЕТ СН'!$I$5-'СЕТ СН'!$I$24</f>
        <v>3543.4218883600001</v>
      </c>
      <c r="J129" s="36">
        <f>SUMIFS(СВЦЭМ!$D$33:$D$776,СВЦЭМ!$A$33:$A$776,$A129,СВЦЭМ!$B$33:$B$776,J$119)+'СЕТ СН'!$I$14+СВЦЭМ!$D$10+'СЕТ СН'!$I$5-'СЕТ СН'!$I$24</f>
        <v>3493.40511169</v>
      </c>
      <c r="K129" s="36">
        <f>SUMIFS(СВЦЭМ!$D$33:$D$776,СВЦЭМ!$A$33:$A$776,$A129,СВЦЭМ!$B$33:$B$776,K$119)+'СЕТ СН'!$I$14+СВЦЭМ!$D$10+'СЕТ СН'!$I$5-'СЕТ СН'!$I$24</f>
        <v>3411.7940704399998</v>
      </c>
      <c r="L129" s="36">
        <f>SUMIFS(СВЦЭМ!$D$33:$D$776,СВЦЭМ!$A$33:$A$776,$A129,СВЦЭМ!$B$33:$B$776,L$119)+'СЕТ СН'!$I$14+СВЦЭМ!$D$10+'СЕТ СН'!$I$5-'СЕТ СН'!$I$24</f>
        <v>3343.3589143899999</v>
      </c>
      <c r="M129" s="36">
        <f>SUMIFS(СВЦЭМ!$D$33:$D$776,СВЦЭМ!$A$33:$A$776,$A129,СВЦЭМ!$B$33:$B$776,M$119)+'СЕТ СН'!$I$14+СВЦЭМ!$D$10+'СЕТ СН'!$I$5-'СЕТ СН'!$I$24</f>
        <v>3353.01727914</v>
      </c>
      <c r="N129" s="36">
        <f>SUMIFS(СВЦЭМ!$D$33:$D$776,СВЦЭМ!$A$33:$A$776,$A129,СВЦЭМ!$B$33:$B$776,N$119)+'СЕТ СН'!$I$14+СВЦЭМ!$D$10+'СЕТ СН'!$I$5-'СЕТ СН'!$I$24</f>
        <v>3363.65806376</v>
      </c>
      <c r="O129" s="36">
        <f>SUMIFS(СВЦЭМ!$D$33:$D$776,СВЦЭМ!$A$33:$A$776,$A129,СВЦЭМ!$B$33:$B$776,O$119)+'СЕТ СН'!$I$14+СВЦЭМ!$D$10+'СЕТ СН'!$I$5-'СЕТ СН'!$I$24</f>
        <v>3361.3498416800003</v>
      </c>
      <c r="P129" s="36">
        <f>SUMIFS(СВЦЭМ!$D$33:$D$776,СВЦЭМ!$A$33:$A$776,$A129,СВЦЭМ!$B$33:$B$776,P$119)+'СЕТ СН'!$I$14+СВЦЭМ!$D$10+'СЕТ СН'!$I$5-'СЕТ СН'!$I$24</f>
        <v>3370.3089111700001</v>
      </c>
      <c r="Q129" s="36">
        <f>SUMIFS(СВЦЭМ!$D$33:$D$776,СВЦЭМ!$A$33:$A$776,$A129,СВЦЭМ!$B$33:$B$776,Q$119)+'СЕТ СН'!$I$14+СВЦЭМ!$D$10+'СЕТ СН'!$I$5-'СЕТ СН'!$I$24</f>
        <v>3377.6096364800001</v>
      </c>
      <c r="R129" s="36">
        <f>SUMIFS(СВЦЭМ!$D$33:$D$776,СВЦЭМ!$A$33:$A$776,$A129,СВЦЭМ!$B$33:$B$776,R$119)+'СЕТ СН'!$I$14+СВЦЭМ!$D$10+'СЕТ СН'!$I$5-'СЕТ СН'!$I$24</f>
        <v>3377.98664487</v>
      </c>
      <c r="S129" s="36">
        <f>SUMIFS(СВЦЭМ!$D$33:$D$776,СВЦЭМ!$A$33:$A$776,$A129,СВЦЭМ!$B$33:$B$776,S$119)+'СЕТ СН'!$I$14+СВЦЭМ!$D$10+'СЕТ СН'!$I$5-'СЕТ СН'!$I$24</f>
        <v>3382.31925882</v>
      </c>
      <c r="T129" s="36">
        <f>SUMIFS(СВЦЭМ!$D$33:$D$776,СВЦЭМ!$A$33:$A$776,$A129,СВЦЭМ!$B$33:$B$776,T$119)+'СЕТ СН'!$I$14+СВЦЭМ!$D$10+'СЕТ СН'!$I$5-'СЕТ СН'!$I$24</f>
        <v>3377.4422412700001</v>
      </c>
      <c r="U129" s="36">
        <f>SUMIFS(СВЦЭМ!$D$33:$D$776,СВЦЭМ!$A$33:$A$776,$A129,СВЦЭМ!$B$33:$B$776,U$119)+'СЕТ СН'!$I$14+СВЦЭМ!$D$10+'СЕТ СН'!$I$5-'СЕТ СН'!$I$24</f>
        <v>3366.68019026</v>
      </c>
      <c r="V129" s="36">
        <f>SUMIFS(СВЦЭМ!$D$33:$D$776,СВЦЭМ!$A$33:$A$776,$A129,СВЦЭМ!$B$33:$B$776,V$119)+'СЕТ СН'!$I$14+СВЦЭМ!$D$10+'СЕТ СН'!$I$5-'СЕТ СН'!$I$24</f>
        <v>3362.1439490900002</v>
      </c>
      <c r="W129" s="36">
        <f>SUMIFS(СВЦЭМ!$D$33:$D$776,СВЦЭМ!$A$33:$A$776,$A129,СВЦЭМ!$B$33:$B$776,W$119)+'СЕТ СН'!$I$14+СВЦЭМ!$D$10+'СЕТ СН'!$I$5-'СЕТ СН'!$I$24</f>
        <v>3364.1421209700002</v>
      </c>
      <c r="X129" s="36">
        <f>SUMIFS(СВЦЭМ!$D$33:$D$776,СВЦЭМ!$A$33:$A$776,$A129,СВЦЭМ!$B$33:$B$776,X$119)+'СЕТ СН'!$I$14+СВЦЭМ!$D$10+'СЕТ СН'!$I$5-'СЕТ СН'!$I$24</f>
        <v>3401.9152029699999</v>
      </c>
      <c r="Y129" s="36">
        <f>SUMIFS(СВЦЭМ!$D$33:$D$776,СВЦЭМ!$A$33:$A$776,$A129,СВЦЭМ!$B$33:$B$776,Y$119)+'СЕТ СН'!$I$14+СВЦЭМ!$D$10+'СЕТ СН'!$I$5-'СЕТ СН'!$I$24</f>
        <v>3491.9129828599998</v>
      </c>
    </row>
    <row r="130" spans="1:25" ht="15.75" x14ac:dyDescent="0.2">
      <c r="A130" s="35">
        <f t="shared" si="3"/>
        <v>43993</v>
      </c>
      <c r="B130" s="36">
        <f>SUMIFS(СВЦЭМ!$D$33:$D$776,СВЦЭМ!$A$33:$A$776,$A130,СВЦЭМ!$B$33:$B$776,B$119)+'СЕТ СН'!$I$14+СВЦЭМ!$D$10+'СЕТ СН'!$I$5-'СЕТ СН'!$I$24</f>
        <v>3596.5121863200002</v>
      </c>
      <c r="C130" s="36">
        <f>SUMIFS(СВЦЭМ!$D$33:$D$776,СВЦЭМ!$A$33:$A$776,$A130,СВЦЭМ!$B$33:$B$776,C$119)+'СЕТ СН'!$I$14+СВЦЭМ!$D$10+'СЕТ СН'!$I$5-'СЕТ СН'!$I$24</f>
        <v>3568.4336016900002</v>
      </c>
      <c r="D130" s="36">
        <f>SUMIFS(СВЦЭМ!$D$33:$D$776,СВЦЭМ!$A$33:$A$776,$A130,СВЦЭМ!$B$33:$B$776,D$119)+'СЕТ СН'!$I$14+СВЦЭМ!$D$10+'СЕТ СН'!$I$5-'СЕТ СН'!$I$24</f>
        <v>3548.0736491400003</v>
      </c>
      <c r="E130" s="36">
        <f>SUMIFS(СВЦЭМ!$D$33:$D$776,СВЦЭМ!$A$33:$A$776,$A130,СВЦЭМ!$B$33:$B$776,E$119)+'СЕТ СН'!$I$14+СВЦЭМ!$D$10+'СЕТ СН'!$I$5-'СЕТ СН'!$I$24</f>
        <v>3553.1668151499998</v>
      </c>
      <c r="F130" s="36">
        <f>SUMIFS(СВЦЭМ!$D$33:$D$776,СВЦЭМ!$A$33:$A$776,$A130,СВЦЭМ!$B$33:$B$776,F$119)+'СЕТ СН'!$I$14+СВЦЭМ!$D$10+'СЕТ СН'!$I$5-'СЕТ СН'!$I$24</f>
        <v>3545.7691715000001</v>
      </c>
      <c r="G130" s="36">
        <f>SUMIFS(СВЦЭМ!$D$33:$D$776,СВЦЭМ!$A$33:$A$776,$A130,СВЦЭМ!$B$33:$B$776,G$119)+'СЕТ СН'!$I$14+СВЦЭМ!$D$10+'СЕТ СН'!$I$5-'СЕТ СН'!$I$24</f>
        <v>3551.2983079000001</v>
      </c>
      <c r="H130" s="36">
        <f>SUMIFS(СВЦЭМ!$D$33:$D$776,СВЦЭМ!$A$33:$A$776,$A130,СВЦЭМ!$B$33:$B$776,H$119)+'СЕТ СН'!$I$14+СВЦЭМ!$D$10+'СЕТ СН'!$I$5-'СЕТ СН'!$I$24</f>
        <v>3567.77989579</v>
      </c>
      <c r="I130" s="36">
        <f>SUMIFS(СВЦЭМ!$D$33:$D$776,СВЦЭМ!$A$33:$A$776,$A130,СВЦЭМ!$B$33:$B$776,I$119)+'СЕТ СН'!$I$14+СВЦЭМ!$D$10+'СЕТ СН'!$I$5-'СЕТ СН'!$I$24</f>
        <v>3584.8322202499999</v>
      </c>
      <c r="J130" s="36">
        <f>SUMIFS(СВЦЭМ!$D$33:$D$776,СВЦЭМ!$A$33:$A$776,$A130,СВЦЭМ!$B$33:$B$776,J$119)+'СЕТ СН'!$I$14+СВЦЭМ!$D$10+'СЕТ СН'!$I$5-'СЕТ СН'!$I$24</f>
        <v>3523.2820313699999</v>
      </c>
      <c r="K130" s="36">
        <f>SUMIFS(СВЦЭМ!$D$33:$D$776,СВЦЭМ!$A$33:$A$776,$A130,СВЦЭМ!$B$33:$B$776,K$119)+'СЕТ СН'!$I$14+СВЦЭМ!$D$10+'СЕТ СН'!$I$5-'СЕТ СН'!$I$24</f>
        <v>3441.1486567500001</v>
      </c>
      <c r="L130" s="36">
        <f>SUMIFS(СВЦЭМ!$D$33:$D$776,СВЦЭМ!$A$33:$A$776,$A130,СВЦЭМ!$B$33:$B$776,L$119)+'СЕТ СН'!$I$14+СВЦЭМ!$D$10+'СЕТ СН'!$I$5-'СЕТ СН'!$I$24</f>
        <v>3381.91531472</v>
      </c>
      <c r="M130" s="36">
        <f>SUMIFS(СВЦЭМ!$D$33:$D$776,СВЦЭМ!$A$33:$A$776,$A130,СВЦЭМ!$B$33:$B$776,M$119)+'СЕТ СН'!$I$14+СВЦЭМ!$D$10+'СЕТ СН'!$I$5-'СЕТ СН'!$I$24</f>
        <v>3377.7227977699999</v>
      </c>
      <c r="N130" s="36">
        <f>SUMIFS(СВЦЭМ!$D$33:$D$776,СВЦЭМ!$A$33:$A$776,$A130,СВЦЭМ!$B$33:$B$776,N$119)+'СЕТ СН'!$I$14+СВЦЭМ!$D$10+'СЕТ СН'!$I$5-'СЕТ СН'!$I$24</f>
        <v>3375.9175448599999</v>
      </c>
      <c r="O130" s="36">
        <f>SUMIFS(СВЦЭМ!$D$33:$D$776,СВЦЭМ!$A$33:$A$776,$A130,СВЦЭМ!$B$33:$B$776,O$119)+'СЕТ СН'!$I$14+СВЦЭМ!$D$10+'СЕТ СН'!$I$5-'СЕТ СН'!$I$24</f>
        <v>3382.08087131</v>
      </c>
      <c r="P130" s="36">
        <f>SUMIFS(СВЦЭМ!$D$33:$D$776,СВЦЭМ!$A$33:$A$776,$A130,СВЦЭМ!$B$33:$B$776,P$119)+'СЕТ СН'!$I$14+СВЦЭМ!$D$10+'СЕТ СН'!$I$5-'СЕТ СН'!$I$24</f>
        <v>3389.7866559700001</v>
      </c>
      <c r="Q130" s="36">
        <f>SUMIFS(СВЦЭМ!$D$33:$D$776,СВЦЭМ!$A$33:$A$776,$A130,СВЦЭМ!$B$33:$B$776,Q$119)+'СЕТ СН'!$I$14+СВЦЭМ!$D$10+'СЕТ СН'!$I$5-'СЕТ СН'!$I$24</f>
        <v>3381.8676528300002</v>
      </c>
      <c r="R130" s="36">
        <f>SUMIFS(СВЦЭМ!$D$33:$D$776,СВЦЭМ!$A$33:$A$776,$A130,СВЦЭМ!$B$33:$B$776,R$119)+'СЕТ СН'!$I$14+СВЦЭМ!$D$10+'СЕТ СН'!$I$5-'СЕТ СН'!$I$24</f>
        <v>3382.1055926200002</v>
      </c>
      <c r="S130" s="36">
        <f>SUMIFS(СВЦЭМ!$D$33:$D$776,СВЦЭМ!$A$33:$A$776,$A130,СВЦЭМ!$B$33:$B$776,S$119)+'СЕТ СН'!$I$14+СВЦЭМ!$D$10+'СЕТ СН'!$I$5-'СЕТ СН'!$I$24</f>
        <v>3379.9736382599999</v>
      </c>
      <c r="T130" s="36">
        <f>SUMIFS(СВЦЭМ!$D$33:$D$776,СВЦЭМ!$A$33:$A$776,$A130,СВЦЭМ!$B$33:$B$776,T$119)+'СЕТ СН'!$I$14+СВЦЭМ!$D$10+'СЕТ СН'!$I$5-'СЕТ СН'!$I$24</f>
        <v>3383.4949743000002</v>
      </c>
      <c r="U130" s="36">
        <f>SUMIFS(СВЦЭМ!$D$33:$D$776,СВЦЭМ!$A$33:$A$776,$A130,СВЦЭМ!$B$33:$B$776,U$119)+'СЕТ СН'!$I$14+СВЦЭМ!$D$10+'СЕТ СН'!$I$5-'СЕТ СН'!$I$24</f>
        <v>3373.5532962699999</v>
      </c>
      <c r="V130" s="36">
        <f>SUMIFS(СВЦЭМ!$D$33:$D$776,СВЦЭМ!$A$33:$A$776,$A130,СВЦЭМ!$B$33:$B$776,V$119)+'СЕТ СН'!$I$14+СВЦЭМ!$D$10+'СЕТ СН'!$I$5-'СЕТ СН'!$I$24</f>
        <v>3362.5111878799999</v>
      </c>
      <c r="W130" s="36">
        <f>SUMIFS(СВЦЭМ!$D$33:$D$776,СВЦЭМ!$A$33:$A$776,$A130,СВЦЭМ!$B$33:$B$776,W$119)+'СЕТ СН'!$I$14+СВЦЭМ!$D$10+'СЕТ СН'!$I$5-'СЕТ СН'!$I$24</f>
        <v>3350.21484027</v>
      </c>
      <c r="X130" s="36">
        <f>SUMIFS(СВЦЭМ!$D$33:$D$776,СВЦЭМ!$A$33:$A$776,$A130,СВЦЭМ!$B$33:$B$776,X$119)+'СЕТ СН'!$I$14+СВЦЭМ!$D$10+'СЕТ СН'!$I$5-'СЕТ СН'!$I$24</f>
        <v>3386.1984810100003</v>
      </c>
      <c r="Y130" s="36">
        <f>SUMIFS(СВЦЭМ!$D$33:$D$776,СВЦЭМ!$A$33:$A$776,$A130,СВЦЭМ!$B$33:$B$776,Y$119)+'СЕТ СН'!$I$14+СВЦЭМ!$D$10+'СЕТ СН'!$I$5-'СЕТ СН'!$I$24</f>
        <v>3476.05200642</v>
      </c>
    </row>
    <row r="131" spans="1:25" ht="15.75" x14ac:dyDescent="0.2">
      <c r="A131" s="35">
        <f t="shared" si="3"/>
        <v>43994</v>
      </c>
      <c r="B131" s="36">
        <f>SUMIFS(СВЦЭМ!$D$33:$D$776,СВЦЭМ!$A$33:$A$776,$A131,СВЦЭМ!$B$33:$B$776,B$119)+'СЕТ СН'!$I$14+СВЦЭМ!$D$10+'СЕТ СН'!$I$5-'СЕТ СН'!$I$24</f>
        <v>3533.6288033400001</v>
      </c>
      <c r="C131" s="36">
        <f>SUMIFS(СВЦЭМ!$D$33:$D$776,СВЦЭМ!$A$33:$A$776,$A131,СВЦЭМ!$B$33:$B$776,C$119)+'СЕТ СН'!$I$14+СВЦЭМ!$D$10+'СЕТ СН'!$I$5-'СЕТ СН'!$I$24</f>
        <v>3581.29640294</v>
      </c>
      <c r="D131" s="36">
        <f>SUMIFS(СВЦЭМ!$D$33:$D$776,СВЦЭМ!$A$33:$A$776,$A131,СВЦЭМ!$B$33:$B$776,D$119)+'СЕТ СН'!$I$14+СВЦЭМ!$D$10+'СЕТ СН'!$I$5-'СЕТ СН'!$I$24</f>
        <v>3578.62278612</v>
      </c>
      <c r="E131" s="36">
        <f>SUMIFS(СВЦЭМ!$D$33:$D$776,СВЦЭМ!$A$33:$A$776,$A131,СВЦЭМ!$B$33:$B$776,E$119)+'СЕТ СН'!$I$14+СВЦЭМ!$D$10+'СЕТ СН'!$I$5-'СЕТ СН'!$I$24</f>
        <v>3563.28090191</v>
      </c>
      <c r="F131" s="36">
        <f>SUMIFS(СВЦЭМ!$D$33:$D$776,СВЦЭМ!$A$33:$A$776,$A131,СВЦЭМ!$B$33:$B$776,F$119)+'СЕТ СН'!$I$14+СВЦЭМ!$D$10+'СЕТ СН'!$I$5-'СЕТ СН'!$I$24</f>
        <v>3556.49234729</v>
      </c>
      <c r="G131" s="36">
        <f>SUMIFS(СВЦЭМ!$D$33:$D$776,СВЦЭМ!$A$33:$A$776,$A131,СВЦЭМ!$B$33:$B$776,G$119)+'СЕТ СН'!$I$14+СВЦЭМ!$D$10+'СЕТ СН'!$I$5-'СЕТ СН'!$I$24</f>
        <v>3565.8335397400001</v>
      </c>
      <c r="H131" s="36">
        <f>SUMIFS(СВЦЭМ!$D$33:$D$776,СВЦЭМ!$A$33:$A$776,$A131,СВЦЭМ!$B$33:$B$776,H$119)+'СЕТ СН'!$I$14+СВЦЭМ!$D$10+'СЕТ СН'!$I$5-'СЕТ СН'!$I$24</f>
        <v>3579.12394885</v>
      </c>
      <c r="I131" s="36">
        <f>SUMIFS(СВЦЭМ!$D$33:$D$776,СВЦЭМ!$A$33:$A$776,$A131,СВЦЭМ!$B$33:$B$776,I$119)+'СЕТ СН'!$I$14+СВЦЭМ!$D$10+'СЕТ СН'!$I$5-'СЕТ СН'!$I$24</f>
        <v>3557.3612902300001</v>
      </c>
      <c r="J131" s="36">
        <f>SUMIFS(СВЦЭМ!$D$33:$D$776,СВЦЭМ!$A$33:$A$776,$A131,СВЦЭМ!$B$33:$B$776,J$119)+'СЕТ СН'!$I$14+СВЦЭМ!$D$10+'СЕТ СН'!$I$5-'СЕТ СН'!$I$24</f>
        <v>3501.5489813899999</v>
      </c>
      <c r="K131" s="36">
        <f>SUMIFS(СВЦЭМ!$D$33:$D$776,СВЦЭМ!$A$33:$A$776,$A131,СВЦЭМ!$B$33:$B$776,K$119)+'СЕТ СН'!$I$14+СВЦЭМ!$D$10+'СЕТ СН'!$I$5-'СЕТ СН'!$I$24</f>
        <v>3400.8420680200002</v>
      </c>
      <c r="L131" s="36">
        <f>SUMIFS(СВЦЭМ!$D$33:$D$776,СВЦЭМ!$A$33:$A$776,$A131,СВЦЭМ!$B$33:$B$776,L$119)+'СЕТ СН'!$I$14+СВЦЭМ!$D$10+'СЕТ СН'!$I$5-'СЕТ СН'!$I$24</f>
        <v>3340.6653440199998</v>
      </c>
      <c r="M131" s="36">
        <f>SUMIFS(СВЦЭМ!$D$33:$D$776,СВЦЭМ!$A$33:$A$776,$A131,СВЦЭМ!$B$33:$B$776,M$119)+'СЕТ СН'!$I$14+СВЦЭМ!$D$10+'СЕТ СН'!$I$5-'СЕТ СН'!$I$24</f>
        <v>3336.4407938899999</v>
      </c>
      <c r="N131" s="36">
        <f>SUMIFS(СВЦЭМ!$D$33:$D$776,СВЦЭМ!$A$33:$A$776,$A131,СВЦЭМ!$B$33:$B$776,N$119)+'СЕТ СН'!$I$14+СВЦЭМ!$D$10+'СЕТ СН'!$I$5-'СЕТ СН'!$I$24</f>
        <v>3357.7430853199999</v>
      </c>
      <c r="O131" s="36">
        <f>SUMIFS(СВЦЭМ!$D$33:$D$776,СВЦЭМ!$A$33:$A$776,$A131,СВЦЭМ!$B$33:$B$776,O$119)+'СЕТ СН'!$I$14+СВЦЭМ!$D$10+'СЕТ СН'!$I$5-'СЕТ СН'!$I$24</f>
        <v>3367.9264533699998</v>
      </c>
      <c r="P131" s="36">
        <f>SUMIFS(СВЦЭМ!$D$33:$D$776,СВЦЭМ!$A$33:$A$776,$A131,СВЦЭМ!$B$33:$B$776,P$119)+'СЕТ СН'!$I$14+СВЦЭМ!$D$10+'СЕТ СН'!$I$5-'СЕТ СН'!$I$24</f>
        <v>3371.61798572</v>
      </c>
      <c r="Q131" s="36">
        <f>SUMIFS(СВЦЭМ!$D$33:$D$776,СВЦЭМ!$A$33:$A$776,$A131,СВЦЭМ!$B$33:$B$776,Q$119)+'СЕТ СН'!$I$14+СВЦЭМ!$D$10+'СЕТ СН'!$I$5-'СЕТ СН'!$I$24</f>
        <v>3359.3939877399998</v>
      </c>
      <c r="R131" s="36">
        <f>SUMIFS(СВЦЭМ!$D$33:$D$776,СВЦЭМ!$A$33:$A$776,$A131,СВЦЭМ!$B$33:$B$776,R$119)+'СЕТ СН'!$I$14+СВЦЭМ!$D$10+'СЕТ СН'!$I$5-'СЕТ СН'!$I$24</f>
        <v>3355.5165029199998</v>
      </c>
      <c r="S131" s="36">
        <f>SUMIFS(СВЦЭМ!$D$33:$D$776,СВЦЭМ!$A$33:$A$776,$A131,СВЦЭМ!$B$33:$B$776,S$119)+'СЕТ СН'!$I$14+СВЦЭМ!$D$10+'СЕТ СН'!$I$5-'СЕТ СН'!$I$24</f>
        <v>3359.5334038999999</v>
      </c>
      <c r="T131" s="36">
        <f>SUMIFS(СВЦЭМ!$D$33:$D$776,СВЦЭМ!$A$33:$A$776,$A131,СВЦЭМ!$B$33:$B$776,T$119)+'СЕТ СН'!$I$14+СВЦЭМ!$D$10+'СЕТ СН'!$I$5-'СЕТ СН'!$I$24</f>
        <v>3369.5317717899998</v>
      </c>
      <c r="U131" s="36">
        <f>SUMIFS(СВЦЭМ!$D$33:$D$776,СВЦЭМ!$A$33:$A$776,$A131,СВЦЭМ!$B$33:$B$776,U$119)+'СЕТ СН'!$I$14+СВЦЭМ!$D$10+'СЕТ СН'!$I$5-'СЕТ СН'!$I$24</f>
        <v>3361.7328066199998</v>
      </c>
      <c r="V131" s="36">
        <f>SUMIFS(СВЦЭМ!$D$33:$D$776,СВЦЭМ!$A$33:$A$776,$A131,СВЦЭМ!$B$33:$B$776,V$119)+'СЕТ СН'!$I$14+СВЦЭМ!$D$10+'СЕТ СН'!$I$5-'СЕТ СН'!$I$24</f>
        <v>3345.9751936900002</v>
      </c>
      <c r="W131" s="36">
        <f>SUMIFS(СВЦЭМ!$D$33:$D$776,СВЦЭМ!$A$33:$A$776,$A131,СВЦЭМ!$B$33:$B$776,W$119)+'СЕТ СН'!$I$14+СВЦЭМ!$D$10+'СЕТ СН'!$I$5-'СЕТ СН'!$I$24</f>
        <v>3334.0928824299999</v>
      </c>
      <c r="X131" s="36">
        <f>SUMIFS(СВЦЭМ!$D$33:$D$776,СВЦЭМ!$A$33:$A$776,$A131,СВЦЭМ!$B$33:$B$776,X$119)+'СЕТ СН'!$I$14+СВЦЭМ!$D$10+'СЕТ СН'!$I$5-'СЕТ СН'!$I$24</f>
        <v>3367.8292392499998</v>
      </c>
      <c r="Y131" s="36">
        <f>SUMIFS(СВЦЭМ!$D$33:$D$776,СВЦЭМ!$A$33:$A$776,$A131,СВЦЭМ!$B$33:$B$776,Y$119)+'СЕТ СН'!$I$14+СВЦЭМ!$D$10+'СЕТ СН'!$I$5-'СЕТ СН'!$I$24</f>
        <v>3463.4995349199999</v>
      </c>
    </row>
    <row r="132" spans="1:25" ht="15.75" x14ac:dyDescent="0.2">
      <c r="A132" s="35">
        <f t="shared" si="3"/>
        <v>43995</v>
      </c>
      <c r="B132" s="36">
        <f>SUMIFS(СВЦЭМ!$D$33:$D$776,СВЦЭМ!$A$33:$A$776,$A132,СВЦЭМ!$B$33:$B$776,B$119)+'СЕТ СН'!$I$14+СВЦЭМ!$D$10+'СЕТ СН'!$I$5-'СЕТ СН'!$I$24</f>
        <v>3493.9060552400001</v>
      </c>
      <c r="C132" s="36">
        <f>SUMIFS(СВЦЭМ!$D$33:$D$776,СВЦЭМ!$A$33:$A$776,$A132,СВЦЭМ!$B$33:$B$776,C$119)+'СЕТ СН'!$I$14+СВЦЭМ!$D$10+'СЕТ СН'!$I$5-'СЕТ СН'!$I$24</f>
        <v>3515.6261287699999</v>
      </c>
      <c r="D132" s="36">
        <f>SUMIFS(СВЦЭМ!$D$33:$D$776,СВЦЭМ!$A$33:$A$776,$A132,СВЦЭМ!$B$33:$B$776,D$119)+'СЕТ СН'!$I$14+СВЦЭМ!$D$10+'СЕТ СН'!$I$5-'СЕТ СН'!$I$24</f>
        <v>3538.2742497099998</v>
      </c>
      <c r="E132" s="36">
        <f>SUMIFS(СВЦЭМ!$D$33:$D$776,СВЦЭМ!$A$33:$A$776,$A132,СВЦЭМ!$B$33:$B$776,E$119)+'СЕТ СН'!$I$14+СВЦЭМ!$D$10+'СЕТ СН'!$I$5-'СЕТ СН'!$I$24</f>
        <v>3553.7654800999999</v>
      </c>
      <c r="F132" s="36">
        <f>SUMIFS(СВЦЭМ!$D$33:$D$776,СВЦЭМ!$A$33:$A$776,$A132,СВЦЭМ!$B$33:$B$776,F$119)+'СЕТ СН'!$I$14+СВЦЭМ!$D$10+'СЕТ СН'!$I$5-'СЕТ СН'!$I$24</f>
        <v>3553.9157005699999</v>
      </c>
      <c r="G132" s="36">
        <f>SUMIFS(СВЦЭМ!$D$33:$D$776,СВЦЭМ!$A$33:$A$776,$A132,СВЦЭМ!$B$33:$B$776,G$119)+'СЕТ СН'!$I$14+СВЦЭМ!$D$10+'СЕТ СН'!$I$5-'СЕТ СН'!$I$24</f>
        <v>3546.1767198400003</v>
      </c>
      <c r="H132" s="36">
        <f>SUMIFS(СВЦЭМ!$D$33:$D$776,СВЦЭМ!$A$33:$A$776,$A132,СВЦЭМ!$B$33:$B$776,H$119)+'СЕТ СН'!$I$14+СВЦЭМ!$D$10+'СЕТ СН'!$I$5-'СЕТ СН'!$I$24</f>
        <v>3535.7851780000001</v>
      </c>
      <c r="I132" s="36">
        <f>SUMIFS(СВЦЭМ!$D$33:$D$776,СВЦЭМ!$A$33:$A$776,$A132,СВЦЭМ!$B$33:$B$776,I$119)+'СЕТ СН'!$I$14+СВЦЭМ!$D$10+'СЕТ СН'!$I$5-'СЕТ СН'!$I$24</f>
        <v>3506.4147064600002</v>
      </c>
      <c r="J132" s="36">
        <f>SUMIFS(СВЦЭМ!$D$33:$D$776,СВЦЭМ!$A$33:$A$776,$A132,СВЦЭМ!$B$33:$B$776,J$119)+'СЕТ СН'!$I$14+СВЦЭМ!$D$10+'СЕТ СН'!$I$5-'СЕТ СН'!$I$24</f>
        <v>3458.3602937800001</v>
      </c>
      <c r="K132" s="36">
        <f>SUMIFS(СВЦЭМ!$D$33:$D$776,СВЦЭМ!$A$33:$A$776,$A132,СВЦЭМ!$B$33:$B$776,K$119)+'СЕТ СН'!$I$14+СВЦЭМ!$D$10+'СЕТ СН'!$I$5-'СЕТ СН'!$I$24</f>
        <v>3391.6600440500001</v>
      </c>
      <c r="L132" s="36">
        <f>SUMIFS(СВЦЭМ!$D$33:$D$776,СВЦЭМ!$A$33:$A$776,$A132,СВЦЭМ!$B$33:$B$776,L$119)+'СЕТ СН'!$I$14+СВЦЭМ!$D$10+'СЕТ СН'!$I$5-'СЕТ СН'!$I$24</f>
        <v>3337.33871499</v>
      </c>
      <c r="M132" s="36">
        <f>SUMIFS(СВЦЭМ!$D$33:$D$776,СВЦЭМ!$A$33:$A$776,$A132,СВЦЭМ!$B$33:$B$776,M$119)+'СЕТ СН'!$I$14+СВЦЭМ!$D$10+'СЕТ СН'!$I$5-'СЕТ СН'!$I$24</f>
        <v>3340.36038887</v>
      </c>
      <c r="N132" s="36">
        <f>SUMIFS(СВЦЭМ!$D$33:$D$776,СВЦЭМ!$A$33:$A$776,$A132,СВЦЭМ!$B$33:$B$776,N$119)+'СЕТ СН'!$I$14+СВЦЭМ!$D$10+'СЕТ СН'!$I$5-'СЕТ СН'!$I$24</f>
        <v>3344.9747457100002</v>
      </c>
      <c r="O132" s="36">
        <f>SUMIFS(СВЦЭМ!$D$33:$D$776,СВЦЭМ!$A$33:$A$776,$A132,СВЦЭМ!$B$33:$B$776,O$119)+'СЕТ СН'!$I$14+СВЦЭМ!$D$10+'СЕТ СН'!$I$5-'СЕТ СН'!$I$24</f>
        <v>3351.9237168999998</v>
      </c>
      <c r="P132" s="36">
        <f>SUMIFS(СВЦЭМ!$D$33:$D$776,СВЦЭМ!$A$33:$A$776,$A132,СВЦЭМ!$B$33:$B$776,P$119)+'СЕТ СН'!$I$14+СВЦЭМ!$D$10+'СЕТ СН'!$I$5-'СЕТ СН'!$I$24</f>
        <v>3357.1739071699999</v>
      </c>
      <c r="Q132" s="36">
        <f>SUMIFS(СВЦЭМ!$D$33:$D$776,СВЦЭМ!$A$33:$A$776,$A132,СВЦЭМ!$B$33:$B$776,Q$119)+'СЕТ СН'!$I$14+СВЦЭМ!$D$10+'СЕТ СН'!$I$5-'СЕТ СН'!$I$24</f>
        <v>3343.93232571</v>
      </c>
      <c r="R132" s="36">
        <f>SUMIFS(СВЦЭМ!$D$33:$D$776,СВЦЭМ!$A$33:$A$776,$A132,СВЦЭМ!$B$33:$B$776,R$119)+'СЕТ СН'!$I$14+СВЦЭМ!$D$10+'СЕТ СН'!$I$5-'СЕТ СН'!$I$24</f>
        <v>3341.3306869200001</v>
      </c>
      <c r="S132" s="36">
        <f>SUMIFS(СВЦЭМ!$D$33:$D$776,СВЦЭМ!$A$33:$A$776,$A132,СВЦЭМ!$B$33:$B$776,S$119)+'СЕТ СН'!$I$14+СВЦЭМ!$D$10+'СЕТ СН'!$I$5-'СЕТ СН'!$I$24</f>
        <v>3348.3715359400003</v>
      </c>
      <c r="T132" s="36">
        <f>SUMIFS(СВЦЭМ!$D$33:$D$776,СВЦЭМ!$A$33:$A$776,$A132,СВЦЭМ!$B$33:$B$776,T$119)+'СЕТ СН'!$I$14+СВЦЭМ!$D$10+'СЕТ СН'!$I$5-'СЕТ СН'!$I$24</f>
        <v>3355.0506765</v>
      </c>
      <c r="U132" s="36">
        <f>SUMIFS(СВЦЭМ!$D$33:$D$776,СВЦЭМ!$A$33:$A$776,$A132,СВЦЭМ!$B$33:$B$776,U$119)+'СЕТ СН'!$I$14+СВЦЭМ!$D$10+'СЕТ СН'!$I$5-'СЕТ СН'!$I$24</f>
        <v>3350.2827587500001</v>
      </c>
      <c r="V132" s="36">
        <f>SUMIFS(СВЦЭМ!$D$33:$D$776,СВЦЭМ!$A$33:$A$776,$A132,СВЦЭМ!$B$33:$B$776,V$119)+'СЕТ СН'!$I$14+СВЦЭМ!$D$10+'СЕТ СН'!$I$5-'СЕТ СН'!$I$24</f>
        <v>3347.6236676099998</v>
      </c>
      <c r="W132" s="36">
        <f>SUMIFS(СВЦЭМ!$D$33:$D$776,СВЦЭМ!$A$33:$A$776,$A132,СВЦЭМ!$B$33:$B$776,W$119)+'СЕТ СН'!$I$14+СВЦЭМ!$D$10+'СЕТ СН'!$I$5-'СЕТ СН'!$I$24</f>
        <v>3334.87600028</v>
      </c>
      <c r="X132" s="36">
        <f>SUMIFS(СВЦЭМ!$D$33:$D$776,СВЦЭМ!$A$33:$A$776,$A132,СВЦЭМ!$B$33:$B$776,X$119)+'СЕТ СН'!$I$14+СВЦЭМ!$D$10+'СЕТ СН'!$I$5-'СЕТ СН'!$I$24</f>
        <v>3354.23402128</v>
      </c>
      <c r="Y132" s="36">
        <f>SUMIFS(СВЦЭМ!$D$33:$D$776,СВЦЭМ!$A$33:$A$776,$A132,СВЦЭМ!$B$33:$B$776,Y$119)+'СЕТ СН'!$I$14+СВЦЭМ!$D$10+'СЕТ СН'!$I$5-'СЕТ СН'!$I$24</f>
        <v>3437.0541486800003</v>
      </c>
    </row>
    <row r="133" spans="1:25" ht="15.75" x14ac:dyDescent="0.2">
      <c r="A133" s="35">
        <f t="shared" si="3"/>
        <v>43996</v>
      </c>
      <c r="B133" s="36">
        <f>SUMIFS(СВЦЭМ!$D$33:$D$776,СВЦЭМ!$A$33:$A$776,$A133,СВЦЭМ!$B$33:$B$776,B$119)+'СЕТ СН'!$I$14+СВЦЭМ!$D$10+'СЕТ СН'!$I$5-'СЕТ СН'!$I$24</f>
        <v>3536.17154858</v>
      </c>
      <c r="C133" s="36">
        <f>SUMIFS(СВЦЭМ!$D$33:$D$776,СВЦЭМ!$A$33:$A$776,$A133,СВЦЭМ!$B$33:$B$776,C$119)+'СЕТ СН'!$I$14+СВЦЭМ!$D$10+'СЕТ СН'!$I$5-'СЕТ СН'!$I$24</f>
        <v>3561.28600151</v>
      </c>
      <c r="D133" s="36">
        <f>SUMIFS(СВЦЭМ!$D$33:$D$776,СВЦЭМ!$A$33:$A$776,$A133,СВЦЭМ!$B$33:$B$776,D$119)+'СЕТ СН'!$I$14+СВЦЭМ!$D$10+'СЕТ СН'!$I$5-'СЕТ СН'!$I$24</f>
        <v>3547.2034730200003</v>
      </c>
      <c r="E133" s="36">
        <f>SUMIFS(СВЦЭМ!$D$33:$D$776,СВЦЭМ!$A$33:$A$776,$A133,СВЦЭМ!$B$33:$B$776,E$119)+'СЕТ СН'!$I$14+СВЦЭМ!$D$10+'СЕТ СН'!$I$5-'СЕТ СН'!$I$24</f>
        <v>3539.39185443</v>
      </c>
      <c r="F133" s="36">
        <f>SUMIFS(СВЦЭМ!$D$33:$D$776,СВЦЭМ!$A$33:$A$776,$A133,СВЦЭМ!$B$33:$B$776,F$119)+'СЕТ СН'!$I$14+СВЦЭМ!$D$10+'СЕТ СН'!$I$5-'СЕТ СН'!$I$24</f>
        <v>3532.9011444600001</v>
      </c>
      <c r="G133" s="36">
        <f>SUMIFS(СВЦЭМ!$D$33:$D$776,СВЦЭМ!$A$33:$A$776,$A133,СВЦЭМ!$B$33:$B$776,G$119)+'СЕТ СН'!$I$14+СВЦЭМ!$D$10+'СЕТ СН'!$I$5-'СЕТ СН'!$I$24</f>
        <v>3542.2573139699998</v>
      </c>
      <c r="H133" s="36">
        <f>SUMIFS(СВЦЭМ!$D$33:$D$776,СВЦЭМ!$A$33:$A$776,$A133,СВЦЭМ!$B$33:$B$776,H$119)+'СЕТ СН'!$I$14+СВЦЭМ!$D$10+'СЕТ СН'!$I$5-'СЕТ СН'!$I$24</f>
        <v>3536.3388205299998</v>
      </c>
      <c r="I133" s="36">
        <f>SUMIFS(СВЦЭМ!$D$33:$D$776,СВЦЭМ!$A$33:$A$776,$A133,СВЦЭМ!$B$33:$B$776,I$119)+'СЕТ СН'!$I$14+СВЦЭМ!$D$10+'СЕТ СН'!$I$5-'СЕТ СН'!$I$24</f>
        <v>3552.8825392899998</v>
      </c>
      <c r="J133" s="36">
        <f>SUMIFS(СВЦЭМ!$D$33:$D$776,СВЦЭМ!$A$33:$A$776,$A133,СВЦЭМ!$B$33:$B$776,J$119)+'СЕТ СН'!$I$14+СВЦЭМ!$D$10+'СЕТ СН'!$I$5-'СЕТ СН'!$I$24</f>
        <v>3498.5244183499999</v>
      </c>
      <c r="K133" s="36">
        <f>SUMIFS(СВЦЭМ!$D$33:$D$776,СВЦЭМ!$A$33:$A$776,$A133,СВЦЭМ!$B$33:$B$776,K$119)+'СЕТ СН'!$I$14+СВЦЭМ!$D$10+'СЕТ СН'!$I$5-'СЕТ СН'!$I$24</f>
        <v>3387.61539911</v>
      </c>
      <c r="L133" s="36">
        <f>SUMIFS(СВЦЭМ!$D$33:$D$776,СВЦЭМ!$A$33:$A$776,$A133,СВЦЭМ!$B$33:$B$776,L$119)+'СЕТ СН'!$I$14+СВЦЭМ!$D$10+'СЕТ СН'!$I$5-'СЕТ СН'!$I$24</f>
        <v>3318.0984222000002</v>
      </c>
      <c r="M133" s="36">
        <f>SUMIFS(СВЦЭМ!$D$33:$D$776,СВЦЭМ!$A$33:$A$776,$A133,СВЦЭМ!$B$33:$B$776,M$119)+'СЕТ СН'!$I$14+СВЦЭМ!$D$10+'СЕТ СН'!$I$5-'СЕТ СН'!$I$24</f>
        <v>3316.5299092400001</v>
      </c>
      <c r="N133" s="36">
        <f>SUMIFS(СВЦЭМ!$D$33:$D$776,СВЦЭМ!$A$33:$A$776,$A133,СВЦЭМ!$B$33:$B$776,N$119)+'СЕТ СН'!$I$14+СВЦЭМ!$D$10+'СЕТ СН'!$I$5-'СЕТ СН'!$I$24</f>
        <v>3323.8423197299999</v>
      </c>
      <c r="O133" s="36">
        <f>SUMIFS(СВЦЭМ!$D$33:$D$776,СВЦЭМ!$A$33:$A$776,$A133,СВЦЭМ!$B$33:$B$776,O$119)+'СЕТ СН'!$I$14+СВЦЭМ!$D$10+'СЕТ СН'!$I$5-'СЕТ СН'!$I$24</f>
        <v>3321.7496681800003</v>
      </c>
      <c r="P133" s="36">
        <f>SUMIFS(СВЦЭМ!$D$33:$D$776,СВЦЭМ!$A$33:$A$776,$A133,СВЦЭМ!$B$33:$B$776,P$119)+'СЕТ СН'!$I$14+СВЦЭМ!$D$10+'СЕТ СН'!$I$5-'СЕТ СН'!$I$24</f>
        <v>3319.7524461799999</v>
      </c>
      <c r="Q133" s="36">
        <f>SUMIFS(СВЦЭМ!$D$33:$D$776,СВЦЭМ!$A$33:$A$776,$A133,СВЦЭМ!$B$33:$B$776,Q$119)+'СЕТ СН'!$I$14+СВЦЭМ!$D$10+'СЕТ СН'!$I$5-'СЕТ СН'!$I$24</f>
        <v>3307.0372972300001</v>
      </c>
      <c r="R133" s="36">
        <f>SUMIFS(СВЦЭМ!$D$33:$D$776,СВЦЭМ!$A$33:$A$776,$A133,СВЦЭМ!$B$33:$B$776,R$119)+'СЕТ СН'!$I$14+СВЦЭМ!$D$10+'СЕТ СН'!$I$5-'СЕТ СН'!$I$24</f>
        <v>3300.7320612900003</v>
      </c>
      <c r="S133" s="36">
        <f>SUMIFS(СВЦЭМ!$D$33:$D$776,СВЦЭМ!$A$33:$A$776,$A133,СВЦЭМ!$B$33:$B$776,S$119)+'СЕТ СН'!$I$14+СВЦЭМ!$D$10+'СЕТ СН'!$I$5-'СЕТ СН'!$I$24</f>
        <v>3311.0042500499999</v>
      </c>
      <c r="T133" s="36">
        <f>SUMIFS(СВЦЭМ!$D$33:$D$776,СВЦЭМ!$A$33:$A$776,$A133,СВЦЭМ!$B$33:$B$776,T$119)+'СЕТ СН'!$I$14+СВЦЭМ!$D$10+'СЕТ СН'!$I$5-'СЕТ СН'!$I$24</f>
        <v>3303.20475007</v>
      </c>
      <c r="U133" s="36">
        <f>SUMIFS(СВЦЭМ!$D$33:$D$776,СВЦЭМ!$A$33:$A$776,$A133,СВЦЭМ!$B$33:$B$776,U$119)+'СЕТ СН'!$I$14+СВЦЭМ!$D$10+'СЕТ СН'!$I$5-'СЕТ СН'!$I$24</f>
        <v>3291.9509074600001</v>
      </c>
      <c r="V133" s="36">
        <f>SUMIFS(СВЦЭМ!$D$33:$D$776,СВЦЭМ!$A$33:$A$776,$A133,СВЦЭМ!$B$33:$B$776,V$119)+'СЕТ СН'!$I$14+СВЦЭМ!$D$10+'СЕТ СН'!$I$5-'СЕТ СН'!$I$24</f>
        <v>3277.6991489299999</v>
      </c>
      <c r="W133" s="36">
        <f>SUMIFS(СВЦЭМ!$D$33:$D$776,СВЦЭМ!$A$33:$A$776,$A133,СВЦЭМ!$B$33:$B$776,W$119)+'СЕТ СН'!$I$14+СВЦЭМ!$D$10+'СЕТ СН'!$I$5-'СЕТ СН'!$I$24</f>
        <v>3274.5819442299999</v>
      </c>
      <c r="X133" s="36">
        <f>SUMIFS(СВЦЭМ!$D$33:$D$776,СВЦЭМ!$A$33:$A$776,$A133,СВЦЭМ!$B$33:$B$776,X$119)+'СЕТ СН'!$I$14+СВЦЭМ!$D$10+'СЕТ СН'!$I$5-'СЕТ СН'!$I$24</f>
        <v>3318.8117928199999</v>
      </c>
      <c r="Y133" s="36">
        <f>SUMIFS(СВЦЭМ!$D$33:$D$776,СВЦЭМ!$A$33:$A$776,$A133,СВЦЭМ!$B$33:$B$776,Y$119)+'СЕТ СН'!$I$14+СВЦЭМ!$D$10+'СЕТ СН'!$I$5-'СЕТ СН'!$I$24</f>
        <v>3428.6141719299999</v>
      </c>
    </row>
    <row r="134" spans="1:25" ht="15.75" x14ac:dyDescent="0.2">
      <c r="A134" s="35">
        <f t="shared" si="3"/>
        <v>43997</v>
      </c>
      <c r="B134" s="36">
        <f>SUMIFS(СВЦЭМ!$D$33:$D$776,СВЦЭМ!$A$33:$A$776,$A134,СВЦЭМ!$B$33:$B$776,B$119)+'СЕТ СН'!$I$14+СВЦЭМ!$D$10+'СЕТ СН'!$I$5-'СЕТ СН'!$I$24</f>
        <v>3497.1512536700002</v>
      </c>
      <c r="C134" s="36">
        <f>SUMIFS(СВЦЭМ!$D$33:$D$776,СВЦЭМ!$A$33:$A$776,$A134,СВЦЭМ!$B$33:$B$776,C$119)+'СЕТ СН'!$I$14+СВЦЭМ!$D$10+'СЕТ СН'!$I$5-'СЕТ СН'!$I$24</f>
        <v>3529.7923517300001</v>
      </c>
      <c r="D134" s="36">
        <f>SUMIFS(СВЦЭМ!$D$33:$D$776,СВЦЭМ!$A$33:$A$776,$A134,СВЦЭМ!$B$33:$B$776,D$119)+'СЕТ СН'!$I$14+СВЦЭМ!$D$10+'СЕТ СН'!$I$5-'СЕТ СН'!$I$24</f>
        <v>3552.84051959</v>
      </c>
      <c r="E134" s="36">
        <f>SUMIFS(СВЦЭМ!$D$33:$D$776,СВЦЭМ!$A$33:$A$776,$A134,СВЦЭМ!$B$33:$B$776,E$119)+'СЕТ СН'!$I$14+СВЦЭМ!$D$10+'СЕТ СН'!$I$5-'СЕТ СН'!$I$24</f>
        <v>3556.3279564300001</v>
      </c>
      <c r="F134" s="36">
        <f>SUMIFS(СВЦЭМ!$D$33:$D$776,СВЦЭМ!$A$33:$A$776,$A134,СВЦЭМ!$B$33:$B$776,F$119)+'СЕТ СН'!$I$14+СВЦЭМ!$D$10+'СЕТ СН'!$I$5-'СЕТ СН'!$I$24</f>
        <v>3548.5952304900002</v>
      </c>
      <c r="G134" s="36">
        <f>SUMIFS(СВЦЭМ!$D$33:$D$776,СВЦЭМ!$A$33:$A$776,$A134,СВЦЭМ!$B$33:$B$776,G$119)+'СЕТ СН'!$I$14+СВЦЭМ!$D$10+'СЕТ СН'!$I$5-'СЕТ СН'!$I$24</f>
        <v>3558.5004698500002</v>
      </c>
      <c r="H134" s="36">
        <f>SUMIFS(СВЦЭМ!$D$33:$D$776,СВЦЭМ!$A$33:$A$776,$A134,СВЦЭМ!$B$33:$B$776,H$119)+'СЕТ СН'!$I$14+СВЦЭМ!$D$10+'СЕТ СН'!$I$5-'СЕТ СН'!$I$24</f>
        <v>3537.4884857500001</v>
      </c>
      <c r="I134" s="36">
        <f>SUMIFS(СВЦЭМ!$D$33:$D$776,СВЦЭМ!$A$33:$A$776,$A134,СВЦЭМ!$B$33:$B$776,I$119)+'СЕТ СН'!$I$14+СВЦЭМ!$D$10+'СЕТ СН'!$I$5-'СЕТ СН'!$I$24</f>
        <v>3505.0748931799999</v>
      </c>
      <c r="J134" s="36">
        <f>SUMIFS(СВЦЭМ!$D$33:$D$776,СВЦЭМ!$A$33:$A$776,$A134,СВЦЭМ!$B$33:$B$776,J$119)+'СЕТ СН'!$I$14+СВЦЭМ!$D$10+'СЕТ СН'!$I$5-'СЕТ СН'!$I$24</f>
        <v>3439.6705126500001</v>
      </c>
      <c r="K134" s="36">
        <f>SUMIFS(СВЦЭМ!$D$33:$D$776,СВЦЭМ!$A$33:$A$776,$A134,СВЦЭМ!$B$33:$B$776,K$119)+'СЕТ СН'!$I$14+СВЦЭМ!$D$10+'СЕТ СН'!$I$5-'СЕТ СН'!$I$24</f>
        <v>3373.0575408499999</v>
      </c>
      <c r="L134" s="36">
        <f>SUMIFS(СВЦЭМ!$D$33:$D$776,СВЦЭМ!$A$33:$A$776,$A134,СВЦЭМ!$B$33:$B$776,L$119)+'СЕТ СН'!$I$14+СВЦЭМ!$D$10+'СЕТ СН'!$I$5-'СЕТ СН'!$I$24</f>
        <v>3333.54217049</v>
      </c>
      <c r="M134" s="36">
        <f>SUMIFS(СВЦЭМ!$D$33:$D$776,СВЦЭМ!$A$33:$A$776,$A134,СВЦЭМ!$B$33:$B$776,M$119)+'СЕТ СН'!$I$14+СВЦЭМ!$D$10+'СЕТ СН'!$I$5-'СЕТ СН'!$I$24</f>
        <v>3347.9363098499998</v>
      </c>
      <c r="N134" s="36">
        <f>SUMIFS(СВЦЭМ!$D$33:$D$776,СВЦЭМ!$A$33:$A$776,$A134,СВЦЭМ!$B$33:$B$776,N$119)+'СЕТ СН'!$I$14+СВЦЭМ!$D$10+'СЕТ СН'!$I$5-'СЕТ СН'!$I$24</f>
        <v>3350.3621006799999</v>
      </c>
      <c r="O134" s="36">
        <f>SUMIFS(СВЦЭМ!$D$33:$D$776,СВЦЭМ!$A$33:$A$776,$A134,СВЦЭМ!$B$33:$B$776,O$119)+'СЕТ СН'!$I$14+СВЦЭМ!$D$10+'СЕТ СН'!$I$5-'СЕТ СН'!$I$24</f>
        <v>3364.49857238</v>
      </c>
      <c r="P134" s="36">
        <f>SUMIFS(СВЦЭМ!$D$33:$D$776,СВЦЭМ!$A$33:$A$776,$A134,СВЦЭМ!$B$33:$B$776,P$119)+'СЕТ СН'!$I$14+СВЦЭМ!$D$10+'СЕТ СН'!$I$5-'СЕТ СН'!$I$24</f>
        <v>3373.4056163800001</v>
      </c>
      <c r="Q134" s="36">
        <f>SUMIFS(СВЦЭМ!$D$33:$D$776,СВЦЭМ!$A$33:$A$776,$A134,СВЦЭМ!$B$33:$B$776,Q$119)+'СЕТ СН'!$I$14+СВЦЭМ!$D$10+'СЕТ СН'!$I$5-'СЕТ СН'!$I$24</f>
        <v>3366.9361106000001</v>
      </c>
      <c r="R134" s="36">
        <f>SUMIFS(СВЦЭМ!$D$33:$D$776,СВЦЭМ!$A$33:$A$776,$A134,СВЦЭМ!$B$33:$B$776,R$119)+'СЕТ СН'!$I$14+СВЦЭМ!$D$10+'СЕТ СН'!$I$5-'СЕТ СН'!$I$24</f>
        <v>3366.1094846800002</v>
      </c>
      <c r="S134" s="36">
        <f>SUMIFS(СВЦЭМ!$D$33:$D$776,СВЦЭМ!$A$33:$A$776,$A134,СВЦЭМ!$B$33:$B$776,S$119)+'СЕТ СН'!$I$14+СВЦЭМ!$D$10+'СЕТ СН'!$I$5-'СЕТ СН'!$I$24</f>
        <v>3363.7807253800001</v>
      </c>
      <c r="T134" s="36">
        <f>SUMIFS(СВЦЭМ!$D$33:$D$776,СВЦЭМ!$A$33:$A$776,$A134,СВЦЭМ!$B$33:$B$776,T$119)+'СЕТ СН'!$I$14+СВЦЭМ!$D$10+'СЕТ СН'!$I$5-'СЕТ СН'!$I$24</f>
        <v>3362.5251620999998</v>
      </c>
      <c r="U134" s="36">
        <f>SUMIFS(СВЦЭМ!$D$33:$D$776,СВЦЭМ!$A$33:$A$776,$A134,СВЦЭМ!$B$33:$B$776,U$119)+'СЕТ СН'!$I$14+СВЦЭМ!$D$10+'СЕТ СН'!$I$5-'СЕТ СН'!$I$24</f>
        <v>3355.9603530599998</v>
      </c>
      <c r="V134" s="36">
        <f>SUMIFS(СВЦЭМ!$D$33:$D$776,СВЦЭМ!$A$33:$A$776,$A134,СВЦЭМ!$B$33:$B$776,V$119)+'СЕТ СН'!$I$14+СВЦЭМ!$D$10+'СЕТ СН'!$I$5-'СЕТ СН'!$I$24</f>
        <v>3339.2093545799999</v>
      </c>
      <c r="W134" s="36">
        <f>SUMIFS(СВЦЭМ!$D$33:$D$776,СВЦЭМ!$A$33:$A$776,$A134,СВЦЭМ!$B$33:$B$776,W$119)+'СЕТ СН'!$I$14+СВЦЭМ!$D$10+'СЕТ СН'!$I$5-'СЕТ СН'!$I$24</f>
        <v>3317.9153665200001</v>
      </c>
      <c r="X134" s="36">
        <f>SUMIFS(СВЦЭМ!$D$33:$D$776,СВЦЭМ!$A$33:$A$776,$A134,СВЦЭМ!$B$33:$B$776,X$119)+'СЕТ СН'!$I$14+СВЦЭМ!$D$10+'СЕТ СН'!$I$5-'СЕТ СН'!$I$24</f>
        <v>3340.8703390400001</v>
      </c>
      <c r="Y134" s="36">
        <f>SUMIFS(СВЦЭМ!$D$33:$D$776,СВЦЭМ!$A$33:$A$776,$A134,СВЦЭМ!$B$33:$B$776,Y$119)+'СЕТ СН'!$I$14+СВЦЭМ!$D$10+'СЕТ СН'!$I$5-'СЕТ СН'!$I$24</f>
        <v>3433.5632249300002</v>
      </c>
    </row>
    <row r="135" spans="1:25" ht="15.75" x14ac:dyDescent="0.2">
      <c r="A135" s="35">
        <f t="shared" si="3"/>
        <v>43998</v>
      </c>
      <c r="B135" s="36">
        <f>SUMIFS(СВЦЭМ!$D$33:$D$776,СВЦЭМ!$A$33:$A$776,$A135,СВЦЭМ!$B$33:$B$776,B$119)+'СЕТ СН'!$I$14+СВЦЭМ!$D$10+'СЕТ СН'!$I$5-'СЕТ СН'!$I$24</f>
        <v>3534.4712362999999</v>
      </c>
      <c r="C135" s="36">
        <f>SUMIFS(СВЦЭМ!$D$33:$D$776,СВЦЭМ!$A$33:$A$776,$A135,СВЦЭМ!$B$33:$B$776,C$119)+'СЕТ СН'!$I$14+СВЦЭМ!$D$10+'СЕТ СН'!$I$5-'СЕТ СН'!$I$24</f>
        <v>3565.8588420199999</v>
      </c>
      <c r="D135" s="36">
        <f>SUMIFS(СВЦЭМ!$D$33:$D$776,СВЦЭМ!$A$33:$A$776,$A135,СВЦЭМ!$B$33:$B$776,D$119)+'СЕТ СН'!$I$14+СВЦЭМ!$D$10+'СЕТ СН'!$I$5-'СЕТ СН'!$I$24</f>
        <v>3583.37092721</v>
      </c>
      <c r="E135" s="36">
        <f>SUMIFS(СВЦЭМ!$D$33:$D$776,СВЦЭМ!$A$33:$A$776,$A135,СВЦЭМ!$B$33:$B$776,E$119)+'СЕТ СН'!$I$14+СВЦЭМ!$D$10+'СЕТ СН'!$I$5-'СЕТ СН'!$I$24</f>
        <v>3576.3766475000002</v>
      </c>
      <c r="F135" s="36">
        <f>SUMIFS(СВЦЭМ!$D$33:$D$776,СВЦЭМ!$A$33:$A$776,$A135,СВЦЭМ!$B$33:$B$776,F$119)+'СЕТ СН'!$I$14+СВЦЭМ!$D$10+'СЕТ СН'!$I$5-'СЕТ СН'!$I$24</f>
        <v>3574.25334939</v>
      </c>
      <c r="G135" s="36">
        <f>SUMIFS(СВЦЭМ!$D$33:$D$776,СВЦЭМ!$A$33:$A$776,$A135,СВЦЭМ!$B$33:$B$776,G$119)+'СЕТ СН'!$I$14+СВЦЭМ!$D$10+'СЕТ СН'!$I$5-'СЕТ СН'!$I$24</f>
        <v>3581.50027202</v>
      </c>
      <c r="H135" s="36">
        <f>SUMIFS(СВЦЭМ!$D$33:$D$776,СВЦЭМ!$A$33:$A$776,$A135,СВЦЭМ!$B$33:$B$776,H$119)+'СЕТ СН'!$I$14+СВЦЭМ!$D$10+'СЕТ СН'!$I$5-'СЕТ СН'!$I$24</f>
        <v>3587.3795039699999</v>
      </c>
      <c r="I135" s="36">
        <f>SUMIFS(СВЦЭМ!$D$33:$D$776,СВЦЭМ!$A$33:$A$776,$A135,СВЦЭМ!$B$33:$B$776,I$119)+'СЕТ СН'!$I$14+СВЦЭМ!$D$10+'СЕТ СН'!$I$5-'СЕТ СН'!$I$24</f>
        <v>3543.4076724900001</v>
      </c>
      <c r="J135" s="36">
        <f>SUMIFS(СВЦЭМ!$D$33:$D$776,СВЦЭМ!$A$33:$A$776,$A135,СВЦЭМ!$B$33:$B$776,J$119)+'СЕТ СН'!$I$14+СВЦЭМ!$D$10+'СЕТ СН'!$I$5-'СЕТ СН'!$I$24</f>
        <v>3487.7452591700003</v>
      </c>
      <c r="K135" s="36">
        <f>SUMIFS(СВЦЭМ!$D$33:$D$776,СВЦЭМ!$A$33:$A$776,$A135,СВЦЭМ!$B$33:$B$776,K$119)+'СЕТ СН'!$I$14+СВЦЭМ!$D$10+'СЕТ СН'!$I$5-'СЕТ СН'!$I$24</f>
        <v>3408.6010598000003</v>
      </c>
      <c r="L135" s="36">
        <f>SUMIFS(СВЦЭМ!$D$33:$D$776,СВЦЭМ!$A$33:$A$776,$A135,СВЦЭМ!$B$33:$B$776,L$119)+'СЕТ СН'!$I$14+СВЦЭМ!$D$10+'СЕТ СН'!$I$5-'СЕТ СН'!$I$24</f>
        <v>3361.2742270899998</v>
      </c>
      <c r="M135" s="36">
        <f>SUMIFS(СВЦЭМ!$D$33:$D$776,СВЦЭМ!$A$33:$A$776,$A135,СВЦЭМ!$B$33:$B$776,M$119)+'СЕТ СН'!$I$14+СВЦЭМ!$D$10+'СЕТ СН'!$I$5-'СЕТ СН'!$I$24</f>
        <v>3359.7074646199999</v>
      </c>
      <c r="N135" s="36">
        <f>SUMIFS(СВЦЭМ!$D$33:$D$776,СВЦЭМ!$A$33:$A$776,$A135,СВЦЭМ!$B$33:$B$776,N$119)+'СЕТ СН'!$I$14+СВЦЭМ!$D$10+'СЕТ СН'!$I$5-'СЕТ СН'!$I$24</f>
        <v>3363.3773676700002</v>
      </c>
      <c r="O135" s="36">
        <f>SUMIFS(СВЦЭМ!$D$33:$D$776,СВЦЭМ!$A$33:$A$776,$A135,СВЦЭМ!$B$33:$B$776,O$119)+'СЕТ СН'!$I$14+СВЦЭМ!$D$10+'СЕТ СН'!$I$5-'СЕТ СН'!$I$24</f>
        <v>3372.5098415800003</v>
      </c>
      <c r="P135" s="36">
        <f>SUMIFS(СВЦЭМ!$D$33:$D$776,СВЦЭМ!$A$33:$A$776,$A135,СВЦЭМ!$B$33:$B$776,P$119)+'СЕТ СН'!$I$14+СВЦЭМ!$D$10+'СЕТ СН'!$I$5-'СЕТ СН'!$I$24</f>
        <v>3370.3770121699999</v>
      </c>
      <c r="Q135" s="36">
        <f>SUMIFS(СВЦЭМ!$D$33:$D$776,СВЦЭМ!$A$33:$A$776,$A135,СВЦЭМ!$B$33:$B$776,Q$119)+'СЕТ СН'!$I$14+СВЦЭМ!$D$10+'СЕТ СН'!$I$5-'СЕТ СН'!$I$24</f>
        <v>3375.1407087799998</v>
      </c>
      <c r="R135" s="36">
        <f>SUMIFS(СВЦЭМ!$D$33:$D$776,СВЦЭМ!$A$33:$A$776,$A135,СВЦЭМ!$B$33:$B$776,R$119)+'СЕТ СН'!$I$14+СВЦЭМ!$D$10+'СЕТ СН'!$I$5-'СЕТ СН'!$I$24</f>
        <v>3373.3808695100001</v>
      </c>
      <c r="S135" s="36">
        <f>SUMIFS(СВЦЭМ!$D$33:$D$776,СВЦЭМ!$A$33:$A$776,$A135,СВЦЭМ!$B$33:$B$776,S$119)+'СЕТ СН'!$I$14+СВЦЭМ!$D$10+'СЕТ СН'!$I$5-'СЕТ СН'!$I$24</f>
        <v>3374.34356854</v>
      </c>
      <c r="T135" s="36">
        <f>SUMIFS(СВЦЭМ!$D$33:$D$776,СВЦЭМ!$A$33:$A$776,$A135,СВЦЭМ!$B$33:$B$776,T$119)+'СЕТ СН'!$I$14+СВЦЭМ!$D$10+'СЕТ СН'!$I$5-'СЕТ СН'!$I$24</f>
        <v>3368.9633128400001</v>
      </c>
      <c r="U135" s="36">
        <f>SUMIFS(СВЦЭМ!$D$33:$D$776,СВЦЭМ!$A$33:$A$776,$A135,СВЦЭМ!$B$33:$B$776,U$119)+'СЕТ СН'!$I$14+СВЦЭМ!$D$10+'СЕТ СН'!$I$5-'СЕТ СН'!$I$24</f>
        <v>3360.6993489900001</v>
      </c>
      <c r="V135" s="36">
        <f>SUMIFS(СВЦЭМ!$D$33:$D$776,СВЦЭМ!$A$33:$A$776,$A135,СВЦЭМ!$B$33:$B$776,V$119)+'СЕТ СН'!$I$14+СВЦЭМ!$D$10+'СЕТ СН'!$I$5-'СЕТ СН'!$I$24</f>
        <v>3323.6261841599999</v>
      </c>
      <c r="W135" s="36">
        <f>SUMIFS(СВЦЭМ!$D$33:$D$776,СВЦЭМ!$A$33:$A$776,$A135,СВЦЭМ!$B$33:$B$776,W$119)+'СЕТ СН'!$I$14+СВЦЭМ!$D$10+'СЕТ СН'!$I$5-'СЕТ СН'!$I$24</f>
        <v>3324.5414789300003</v>
      </c>
      <c r="X135" s="36">
        <f>SUMIFS(СВЦЭМ!$D$33:$D$776,СВЦЭМ!$A$33:$A$776,$A135,СВЦЭМ!$B$33:$B$776,X$119)+'СЕТ СН'!$I$14+СВЦЭМ!$D$10+'СЕТ СН'!$I$5-'СЕТ СН'!$I$24</f>
        <v>3377.40952057</v>
      </c>
      <c r="Y135" s="36">
        <f>SUMIFS(СВЦЭМ!$D$33:$D$776,СВЦЭМ!$A$33:$A$776,$A135,СВЦЭМ!$B$33:$B$776,Y$119)+'СЕТ СН'!$I$14+СВЦЭМ!$D$10+'СЕТ СН'!$I$5-'СЕТ СН'!$I$24</f>
        <v>3449.3891817100002</v>
      </c>
    </row>
    <row r="136" spans="1:25" ht="15.75" x14ac:dyDescent="0.2">
      <c r="A136" s="35">
        <f t="shared" si="3"/>
        <v>43999</v>
      </c>
      <c r="B136" s="36">
        <f>SUMIFS(СВЦЭМ!$D$33:$D$776,СВЦЭМ!$A$33:$A$776,$A136,СВЦЭМ!$B$33:$B$776,B$119)+'СЕТ СН'!$I$14+СВЦЭМ!$D$10+'СЕТ СН'!$I$5-'СЕТ СН'!$I$24</f>
        <v>3566.0449338399999</v>
      </c>
      <c r="C136" s="36">
        <f>SUMIFS(СВЦЭМ!$D$33:$D$776,СВЦЭМ!$A$33:$A$776,$A136,СВЦЭМ!$B$33:$B$776,C$119)+'СЕТ СН'!$I$14+СВЦЭМ!$D$10+'СЕТ СН'!$I$5-'СЕТ СН'!$I$24</f>
        <v>3604.2057037100003</v>
      </c>
      <c r="D136" s="36">
        <f>SUMIFS(СВЦЭМ!$D$33:$D$776,СВЦЭМ!$A$33:$A$776,$A136,СВЦЭМ!$B$33:$B$776,D$119)+'СЕТ СН'!$I$14+СВЦЭМ!$D$10+'СЕТ СН'!$I$5-'СЕТ СН'!$I$24</f>
        <v>3584.09112409</v>
      </c>
      <c r="E136" s="36">
        <f>SUMIFS(СВЦЭМ!$D$33:$D$776,СВЦЭМ!$A$33:$A$776,$A136,СВЦЭМ!$B$33:$B$776,E$119)+'СЕТ СН'!$I$14+СВЦЭМ!$D$10+'СЕТ СН'!$I$5-'СЕТ СН'!$I$24</f>
        <v>3572.0916611800003</v>
      </c>
      <c r="F136" s="36">
        <f>SUMIFS(СВЦЭМ!$D$33:$D$776,СВЦЭМ!$A$33:$A$776,$A136,СВЦЭМ!$B$33:$B$776,F$119)+'СЕТ СН'!$I$14+СВЦЭМ!$D$10+'СЕТ СН'!$I$5-'СЕТ СН'!$I$24</f>
        <v>3565.8364832500001</v>
      </c>
      <c r="G136" s="36">
        <f>SUMIFS(СВЦЭМ!$D$33:$D$776,СВЦЭМ!$A$33:$A$776,$A136,СВЦЭМ!$B$33:$B$776,G$119)+'СЕТ СН'!$I$14+СВЦЭМ!$D$10+'СЕТ СН'!$I$5-'СЕТ СН'!$I$24</f>
        <v>3575.53001761</v>
      </c>
      <c r="H136" s="36">
        <f>SUMIFS(СВЦЭМ!$D$33:$D$776,СВЦЭМ!$A$33:$A$776,$A136,СВЦЭМ!$B$33:$B$776,H$119)+'СЕТ СН'!$I$14+СВЦЭМ!$D$10+'СЕТ СН'!$I$5-'СЕТ СН'!$I$24</f>
        <v>3605.3644322800001</v>
      </c>
      <c r="I136" s="36">
        <f>SUMIFS(СВЦЭМ!$D$33:$D$776,СВЦЭМ!$A$33:$A$776,$A136,СВЦЭМ!$B$33:$B$776,I$119)+'СЕТ СН'!$I$14+СВЦЭМ!$D$10+'СЕТ СН'!$I$5-'СЕТ СН'!$I$24</f>
        <v>3581.8462499699999</v>
      </c>
      <c r="J136" s="36">
        <f>SUMIFS(СВЦЭМ!$D$33:$D$776,СВЦЭМ!$A$33:$A$776,$A136,СВЦЭМ!$B$33:$B$776,J$119)+'СЕТ СН'!$I$14+СВЦЭМ!$D$10+'СЕТ СН'!$I$5-'СЕТ СН'!$I$24</f>
        <v>3526.4635809700003</v>
      </c>
      <c r="K136" s="36">
        <f>SUMIFS(СВЦЭМ!$D$33:$D$776,СВЦЭМ!$A$33:$A$776,$A136,СВЦЭМ!$B$33:$B$776,K$119)+'СЕТ СН'!$I$14+СВЦЭМ!$D$10+'СЕТ СН'!$I$5-'СЕТ СН'!$I$24</f>
        <v>3429.0068762700002</v>
      </c>
      <c r="L136" s="36">
        <f>SUMIFS(СВЦЭМ!$D$33:$D$776,СВЦЭМ!$A$33:$A$776,$A136,СВЦЭМ!$B$33:$B$776,L$119)+'СЕТ СН'!$I$14+СВЦЭМ!$D$10+'СЕТ СН'!$I$5-'СЕТ СН'!$I$24</f>
        <v>3357.1081842799999</v>
      </c>
      <c r="M136" s="36">
        <f>SUMIFS(СВЦЭМ!$D$33:$D$776,СВЦЭМ!$A$33:$A$776,$A136,СВЦЭМ!$B$33:$B$776,M$119)+'СЕТ СН'!$I$14+СВЦЭМ!$D$10+'СЕТ СН'!$I$5-'СЕТ СН'!$I$24</f>
        <v>3345.8975082699999</v>
      </c>
      <c r="N136" s="36">
        <f>SUMIFS(СВЦЭМ!$D$33:$D$776,СВЦЭМ!$A$33:$A$776,$A136,СВЦЭМ!$B$33:$B$776,N$119)+'СЕТ СН'!$I$14+СВЦЭМ!$D$10+'СЕТ СН'!$I$5-'СЕТ СН'!$I$24</f>
        <v>3349.8298804800002</v>
      </c>
      <c r="O136" s="36">
        <f>SUMIFS(СВЦЭМ!$D$33:$D$776,СВЦЭМ!$A$33:$A$776,$A136,СВЦЭМ!$B$33:$B$776,O$119)+'СЕТ СН'!$I$14+СВЦЭМ!$D$10+'СЕТ СН'!$I$5-'СЕТ СН'!$I$24</f>
        <v>3362.2066637400003</v>
      </c>
      <c r="P136" s="36">
        <f>SUMIFS(СВЦЭМ!$D$33:$D$776,СВЦЭМ!$A$33:$A$776,$A136,СВЦЭМ!$B$33:$B$776,P$119)+'СЕТ СН'!$I$14+СВЦЭМ!$D$10+'СЕТ СН'!$I$5-'СЕТ СН'!$I$24</f>
        <v>3376.0909840200002</v>
      </c>
      <c r="Q136" s="36">
        <f>SUMIFS(СВЦЭМ!$D$33:$D$776,СВЦЭМ!$A$33:$A$776,$A136,СВЦЭМ!$B$33:$B$776,Q$119)+'СЕТ СН'!$I$14+СВЦЭМ!$D$10+'СЕТ СН'!$I$5-'СЕТ СН'!$I$24</f>
        <v>3366.7276254200001</v>
      </c>
      <c r="R136" s="36">
        <f>SUMIFS(СВЦЭМ!$D$33:$D$776,СВЦЭМ!$A$33:$A$776,$A136,СВЦЭМ!$B$33:$B$776,R$119)+'СЕТ СН'!$I$14+СВЦЭМ!$D$10+'СЕТ СН'!$I$5-'СЕТ СН'!$I$24</f>
        <v>3362.7605170699999</v>
      </c>
      <c r="S136" s="36">
        <f>SUMIFS(СВЦЭМ!$D$33:$D$776,СВЦЭМ!$A$33:$A$776,$A136,СВЦЭМ!$B$33:$B$776,S$119)+'СЕТ СН'!$I$14+СВЦЭМ!$D$10+'СЕТ СН'!$I$5-'СЕТ СН'!$I$24</f>
        <v>3364.48117809</v>
      </c>
      <c r="T136" s="36">
        <f>SUMIFS(СВЦЭМ!$D$33:$D$776,СВЦЭМ!$A$33:$A$776,$A136,СВЦЭМ!$B$33:$B$776,T$119)+'СЕТ СН'!$I$14+СВЦЭМ!$D$10+'СЕТ СН'!$I$5-'СЕТ СН'!$I$24</f>
        <v>3374.73000796</v>
      </c>
      <c r="U136" s="36">
        <f>SUMIFS(СВЦЭМ!$D$33:$D$776,СВЦЭМ!$A$33:$A$776,$A136,СВЦЭМ!$B$33:$B$776,U$119)+'СЕТ СН'!$I$14+СВЦЭМ!$D$10+'СЕТ СН'!$I$5-'СЕТ СН'!$I$24</f>
        <v>3359.5315367200001</v>
      </c>
      <c r="V136" s="36">
        <f>SUMIFS(СВЦЭМ!$D$33:$D$776,СВЦЭМ!$A$33:$A$776,$A136,СВЦЭМ!$B$33:$B$776,V$119)+'СЕТ СН'!$I$14+СВЦЭМ!$D$10+'СЕТ СН'!$I$5-'СЕТ СН'!$I$24</f>
        <v>3352.9108672500001</v>
      </c>
      <c r="W136" s="36">
        <f>SUMIFS(СВЦЭМ!$D$33:$D$776,СВЦЭМ!$A$33:$A$776,$A136,СВЦЭМ!$B$33:$B$776,W$119)+'СЕТ СН'!$I$14+СВЦЭМ!$D$10+'СЕТ СН'!$I$5-'СЕТ СН'!$I$24</f>
        <v>3358.3018156399999</v>
      </c>
      <c r="X136" s="36">
        <f>SUMIFS(СВЦЭМ!$D$33:$D$776,СВЦЭМ!$A$33:$A$776,$A136,СВЦЭМ!$B$33:$B$776,X$119)+'СЕТ СН'!$I$14+СВЦЭМ!$D$10+'СЕТ СН'!$I$5-'СЕТ СН'!$I$24</f>
        <v>3403.4099944099999</v>
      </c>
      <c r="Y136" s="36">
        <f>SUMIFS(СВЦЭМ!$D$33:$D$776,СВЦЭМ!$A$33:$A$776,$A136,СВЦЭМ!$B$33:$B$776,Y$119)+'СЕТ СН'!$I$14+СВЦЭМ!$D$10+'СЕТ СН'!$I$5-'СЕТ СН'!$I$24</f>
        <v>3484.4279669699999</v>
      </c>
    </row>
    <row r="137" spans="1:25" ht="15.75" x14ac:dyDescent="0.2">
      <c r="A137" s="35">
        <f t="shared" si="3"/>
        <v>44000</v>
      </c>
      <c r="B137" s="36">
        <f>SUMIFS(СВЦЭМ!$D$33:$D$776,СВЦЭМ!$A$33:$A$776,$A137,СВЦЭМ!$B$33:$B$776,B$119)+'СЕТ СН'!$I$14+СВЦЭМ!$D$10+'СЕТ СН'!$I$5-'СЕТ СН'!$I$24</f>
        <v>3452.7086666</v>
      </c>
      <c r="C137" s="36">
        <f>SUMIFS(СВЦЭМ!$D$33:$D$776,СВЦЭМ!$A$33:$A$776,$A137,СВЦЭМ!$B$33:$B$776,C$119)+'СЕТ СН'!$I$14+СВЦЭМ!$D$10+'СЕТ СН'!$I$5-'СЕТ СН'!$I$24</f>
        <v>3430.5650159900001</v>
      </c>
      <c r="D137" s="36">
        <f>SUMIFS(СВЦЭМ!$D$33:$D$776,СВЦЭМ!$A$33:$A$776,$A137,СВЦЭМ!$B$33:$B$776,D$119)+'СЕТ СН'!$I$14+СВЦЭМ!$D$10+'СЕТ СН'!$I$5-'СЕТ СН'!$I$24</f>
        <v>3458.1452077899999</v>
      </c>
      <c r="E137" s="36">
        <f>SUMIFS(СВЦЭМ!$D$33:$D$776,СВЦЭМ!$A$33:$A$776,$A137,СВЦЭМ!$B$33:$B$776,E$119)+'СЕТ СН'!$I$14+СВЦЭМ!$D$10+'СЕТ СН'!$I$5-'СЕТ СН'!$I$24</f>
        <v>3470.34944567</v>
      </c>
      <c r="F137" s="36">
        <f>SUMIFS(СВЦЭМ!$D$33:$D$776,СВЦЭМ!$A$33:$A$776,$A137,СВЦЭМ!$B$33:$B$776,F$119)+'СЕТ СН'!$I$14+СВЦЭМ!$D$10+'СЕТ СН'!$I$5-'СЕТ СН'!$I$24</f>
        <v>3469.2948905200001</v>
      </c>
      <c r="G137" s="36">
        <f>SUMIFS(СВЦЭМ!$D$33:$D$776,СВЦЭМ!$A$33:$A$776,$A137,СВЦЭМ!$B$33:$B$776,G$119)+'СЕТ СН'!$I$14+СВЦЭМ!$D$10+'СЕТ СН'!$I$5-'СЕТ СН'!$I$24</f>
        <v>3581.7940791299998</v>
      </c>
      <c r="H137" s="36">
        <f>SUMIFS(СВЦЭМ!$D$33:$D$776,СВЦЭМ!$A$33:$A$776,$A137,СВЦЭМ!$B$33:$B$776,H$119)+'СЕТ СН'!$I$14+СВЦЭМ!$D$10+'СЕТ СН'!$I$5-'СЕТ СН'!$I$24</f>
        <v>3543.0796480399999</v>
      </c>
      <c r="I137" s="36">
        <f>SUMIFS(СВЦЭМ!$D$33:$D$776,СВЦЭМ!$A$33:$A$776,$A137,СВЦЭМ!$B$33:$B$776,I$119)+'СЕТ СН'!$I$14+СВЦЭМ!$D$10+'СЕТ СН'!$I$5-'СЕТ СН'!$I$24</f>
        <v>3536.98723513</v>
      </c>
      <c r="J137" s="36">
        <f>SUMIFS(СВЦЭМ!$D$33:$D$776,СВЦЭМ!$A$33:$A$776,$A137,СВЦЭМ!$B$33:$B$776,J$119)+'СЕТ СН'!$I$14+СВЦЭМ!$D$10+'СЕТ СН'!$I$5-'СЕТ СН'!$I$24</f>
        <v>3540.8440063400003</v>
      </c>
      <c r="K137" s="36">
        <f>SUMIFS(СВЦЭМ!$D$33:$D$776,СВЦЭМ!$A$33:$A$776,$A137,СВЦЭМ!$B$33:$B$776,K$119)+'СЕТ СН'!$I$14+СВЦЭМ!$D$10+'СЕТ СН'!$I$5-'СЕТ СН'!$I$24</f>
        <v>3457.9173455199998</v>
      </c>
      <c r="L137" s="36">
        <f>SUMIFS(СВЦЭМ!$D$33:$D$776,СВЦЭМ!$A$33:$A$776,$A137,СВЦЭМ!$B$33:$B$776,L$119)+'СЕТ СН'!$I$14+СВЦЭМ!$D$10+'СЕТ СН'!$I$5-'СЕТ СН'!$I$24</f>
        <v>3400.5768791199998</v>
      </c>
      <c r="M137" s="36">
        <f>SUMIFS(СВЦЭМ!$D$33:$D$776,СВЦЭМ!$A$33:$A$776,$A137,СВЦЭМ!$B$33:$B$776,M$119)+'СЕТ СН'!$I$14+СВЦЭМ!$D$10+'СЕТ СН'!$I$5-'СЕТ СН'!$I$24</f>
        <v>3386.9244313099998</v>
      </c>
      <c r="N137" s="36">
        <f>SUMIFS(СВЦЭМ!$D$33:$D$776,СВЦЭМ!$A$33:$A$776,$A137,СВЦЭМ!$B$33:$B$776,N$119)+'СЕТ СН'!$I$14+СВЦЭМ!$D$10+'СЕТ СН'!$I$5-'СЕТ СН'!$I$24</f>
        <v>3400.6562312199999</v>
      </c>
      <c r="O137" s="36">
        <f>SUMIFS(СВЦЭМ!$D$33:$D$776,СВЦЭМ!$A$33:$A$776,$A137,СВЦЭМ!$B$33:$B$776,O$119)+'СЕТ СН'!$I$14+СВЦЭМ!$D$10+'СЕТ СН'!$I$5-'СЕТ СН'!$I$24</f>
        <v>3415.2229334499998</v>
      </c>
      <c r="P137" s="36">
        <f>SUMIFS(СВЦЭМ!$D$33:$D$776,СВЦЭМ!$A$33:$A$776,$A137,СВЦЭМ!$B$33:$B$776,P$119)+'СЕТ СН'!$I$14+СВЦЭМ!$D$10+'СЕТ СН'!$I$5-'СЕТ СН'!$I$24</f>
        <v>3408.6055397300001</v>
      </c>
      <c r="Q137" s="36">
        <f>SUMIFS(СВЦЭМ!$D$33:$D$776,СВЦЭМ!$A$33:$A$776,$A137,СВЦЭМ!$B$33:$B$776,Q$119)+'СЕТ СН'!$I$14+СВЦЭМ!$D$10+'СЕТ СН'!$I$5-'СЕТ СН'!$I$24</f>
        <v>3412.9965720600003</v>
      </c>
      <c r="R137" s="36">
        <f>SUMIFS(СВЦЭМ!$D$33:$D$776,СВЦЭМ!$A$33:$A$776,$A137,СВЦЭМ!$B$33:$B$776,R$119)+'СЕТ СН'!$I$14+СВЦЭМ!$D$10+'СЕТ СН'!$I$5-'СЕТ СН'!$I$24</f>
        <v>3408.2319738599999</v>
      </c>
      <c r="S137" s="36">
        <f>SUMIFS(СВЦЭМ!$D$33:$D$776,СВЦЭМ!$A$33:$A$776,$A137,СВЦЭМ!$B$33:$B$776,S$119)+'СЕТ СН'!$I$14+СВЦЭМ!$D$10+'СЕТ СН'!$I$5-'СЕТ СН'!$I$24</f>
        <v>3419.7930923100002</v>
      </c>
      <c r="T137" s="36">
        <f>SUMIFS(СВЦЭМ!$D$33:$D$776,СВЦЭМ!$A$33:$A$776,$A137,СВЦЭМ!$B$33:$B$776,T$119)+'СЕТ СН'!$I$14+СВЦЭМ!$D$10+'СЕТ СН'!$I$5-'СЕТ СН'!$I$24</f>
        <v>3414.83427342</v>
      </c>
      <c r="U137" s="36">
        <f>SUMIFS(СВЦЭМ!$D$33:$D$776,СВЦЭМ!$A$33:$A$776,$A137,СВЦЭМ!$B$33:$B$776,U$119)+'СЕТ СН'!$I$14+СВЦЭМ!$D$10+'СЕТ СН'!$I$5-'СЕТ СН'!$I$24</f>
        <v>3413.3416543499998</v>
      </c>
      <c r="V137" s="36">
        <f>SUMIFS(СВЦЭМ!$D$33:$D$776,СВЦЭМ!$A$33:$A$776,$A137,СВЦЭМ!$B$33:$B$776,V$119)+'СЕТ СН'!$I$14+СВЦЭМ!$D$10+'СЕТ СН'!$I$5-'СЕТ СН'!$I$24</f>
        <v>3398.8967191699999</v>
      </c>
      <c r="W137" s="36">
        <f>SUMIFS(СВЦЭМ!$D$33:$D$776,СВЦЭМ!$A$33:$A$776,$A137,СВЦЭМ!$B$33:$B$776,W$119)+'СЕТ СН'!$I$14+СВЦЭМ!$D$10+'СЕТ СН'!$I$5-'СЕТ СН'!$I$24</f>
        <v>3392.5738312600001</v>
      </c>
      <c r="X137" s="36">
        <f>SUMIFS(СВЦЭМ!$D$33:$D$776,СВЦЭМ!$A$33:$A$776,$A137,СВЦЭМ!$B$33:$B$776,X$119)+'СЕТ СН'!$I$14+СВЦЭМ!$D$10+'СЕТ СН'!$I$5-'СЕТ СН'!$I$24</f>
        <v>3436.2474533599998</v>
      </c>
      <c r="Y137" s="36">
        <f>SUMIFS(СВЦЭМ!$D$33:$D$776,СВЦЭМ!$A$33:$A$776,$A137,СВЦЭМ!$B$33:$B$776,Y$119)+'СЕТ СН'!$I$14+СВЦЭМ!$D$10+'СЕТ СН'!$I$5-'СЕТ СН'!$I$24</f>
        <v>3447.7961842599998</v>
      </c>
    </row>
    <row r="138" spans="1:25" ht="15.75" x14ac:dyDescent="0.2">
      <c r="A138" s="35">
        <f t="shared" si="3"/>
        <v>44001</v>
      </c>
      <c r="B138" s="36">
        <f>SUMIFS(СВЦЭМ!$D$33:$D$776,СВЦЭМ!$A$33:$A$776,$A138,СВЦЭМ!$B$33:$B$776,B$119)+'СЕТ СН'!$I$14+СВЦЭМ!$D$10+'СЕТ СН'!$I$5-'СЕТ СН'!$I$24</f>
        <v>3554.0213524199999</v>
      </c>
      <c r="C138" s="36">
        <f>SUMIFS(СВЦЭМ!$D$33:$D$776,СВЦЭМ!$A$33:$A$776,$A138,СВЦЭМ!$B$33:$B$776,C$119)+'СЕТ СН'!$I$14+СВЦЭМ!$D$10+'СЕТ СН'!$I$5-'СЕТ СН'!$I$24</f>
        <v>3588.64971436</v>
      </c>
      <c r="D138" s="36">
        <f>SUMIFS(СВЦЭМ!$D$33:$D$776,СВЦЭМ!$A$33:$A$776,$A138,СВЦЭМ!$B$33:$B$776,D$119)+'СЕТ СН'!$I$14+СВЦЭМ!$D$10+'СЕТ СН'!$I$5-'СЕТ СН'!$I$24</f>
        <v>3594.9443104500001</v>
      </c>
      <c r="E138" s="36">
        <f>SUMIFS(СВЦЭМ!$D$33:$D$776,СВЦЭМ!$A$33:$A$776,$A138,СВЦЭМ!$B$33:$B$776,E$119)+'СЕТ СН'!$I$14+СВЦЭМ!$D$10+'СЕТ СН'!$I$5-'СЕТ СН'!$I$24</f>
        <v>3585.2430362700002</v>
      </c>
      <c r="F138" s="36">
        <f>SUMIFS(СВЦЭМ!$D$33:$D$776,СВЦЭМ!$A$33:$A$776,$A138,СВЦЭМ!$B$33:$B$776,F$119)+'СЕТ СН'!$I$14+СВЦЭМ!$D$10+'СЕТ СН'!$I$5-'СЕТ СН'!$I$24</f>
        <v>3579.4967588899999</v>
      </c>
      <c r="G138" s="36">
        <f>SUMIFS(СВЦЭМ!$D$33:$D$776,СВЦЭМ!$A$33:$A$776,$A138,СВЦЭМ!$B$33:$B$776,G$119)+'СЕТ СН'!$I$14+СВЦЭМ!$D$10+'СЕТ СН'!$I$5-'СЕТ СН'!$I$24</f>
        <v>3587.5871146300001</v>
      </c>
      <c r="H138" s="36">
        <f>SUMIFS(СВЦЭМ!$D$33:$D$776,СВЦЭМ!$A$33:$A$776,$A138,СВЦЭМ!$B$33:$B$776,H$119)+'СЕТ СН'!$I$14+СВЦЭМ!$D$10+'СЕТ СН'!$I$5-'СЕТ СН'!$I$24</f>
        <v>3604.7695992999998</v>
      </c>
      <c r="I138" s="36">
        <f>SUMIFS(СВЦЭМ!$D$33:$D$776,СВЦЭМ!$A$33:$A$776,$A138,СВЦЭМ!$B$33:$B$776,I$119)+'СЕТ СН'!$I$14+СВЦЭМ!$D$10+'СЕТ СН'!$I$5-'СЕТ СН'!$I$24</f>
        <v>3592.61269219</v>
      </c>
      <c r="J138" s="36">
        <f>SUMIFS(СВЦЭМ!$D$33:$D$776,СВЦЭМ!$A$33:$A$776,$A138,СВЦЭМ!$B$33:$B$776,J$119)+'СЕТ СН'!$I$14+СВЦЭМ!$D$10+'СЕТ СН'!$I$5-'СЕТ СН'!$I$24</f>
        <v>3495.28428106</v>
      </c>
      <c r="K138" s="36">
        <f>SUMIFS(СВЦЭМ!$D$33:$D$776,СВЦЭМ!$A$33:$A$776,$A138,СВЦЭМ!$B$33:$B$776,K$119)+'СЕТ СН'!$I$14+СВЦЭМ!$D$10+'СЕТ СН'!$I$5-'СЕТ СН'!$I$24</f>
        <v>3402.65306341</v>
      </c>
      <c r="L138" s="36">
        <f>SUMIFS(СВЦЭМ!$D$33:$D$776,СВЦЭМ!$A$33:$A$776,$A138,СВЦЭМ!$B$33:$B$776,L$119)+'СЕТ СН'!$I$14+СВЦЭМ!$D$10+'СЕТ СН'!$I$5-'СЕТ СН'!$I$24</f>
        <v>3354.1975340399999</v>
      </c>
      <c r="M138" s="36">
        <f>SUMIFS(СВЦЭМ!$D$33:$D$776,СВЦЭМ!$A$33:$A$776,$A138,СВЦЭМ!$B$33:$B$776,M$119)+'СЕТ СН'!$I$14+СВЦЭМ!$D$10+'СЕТ СН'!$I$5-'СЕТ СН'!$I$24</f>
        <v>3353.4578301900001</v>
      </c>
      <c r="N138" s="36">
        <f>SUMIFS(СВЦЭМ!$D$33:$D$776,СВЦЭМ!$A$33:$A$776,$A138,СВЦЭМ!$B$33:$B$776,N$119)+'СЕТ СН'!$I$14+СВЦЭМ!$D$10+'СЕТ СН'!$I$5-'СЕТ СН'!$I$24</f>
        <v>3356.3109130299999</v>
      </c>
      <c r="O138" s="36">
        <f>SUMIFS(СВЦЭМ!$D$33:$D$776,СВЦЭМ!$A$33:$A$776,$A138,СВЦЭМ!$B$33:$B$776,O$119)+'СЕТ СН'!$I$14+СВЦЭМ!$D$10+'СЕТ СН'!$I$5-'СЕТ СН'!$I$24</f>
        <v>3373.1930981</v>
      </c>
      <c r="P138" s="36">
        <f>SUMIFS(СВЦЭМ!$D$33:$D$776,СВЦЭМ!$A$33:$A$776,$A138,СВЦЭМ!$B$33:$B$776,P$119)+'СЕТ СН'!$I$14+СВЦЭМ!$D$10+'СЕТ СН'!$I$5-'СЕТ СН'!$I$24</f>
        <v>3362.38649996</v>
      </c>
      <c r="Q138" s="36">
        <f>SUMIFS(СВЦЭМ!$D$33:$D$776,СВЦЭМ!$A$33:$A$776,$A138,СВЦЭМ!$B$33:$B$776,Q$119)+'СЕТ СН'!$I$14+СВЦЭМ!$D$10+'СЕТ СН'!$I$5-'СЕТ СН'!$I$24</f>
        <v>3368.1722038400003</v>
      </c>
      <c r="R138" s="36">
        <f>SUMIFS(СВЦЭМ!$D$33:$D$776,СВЦЭМ!$A$33:$A$776,$A138,СВЦЭМ!$B$33:$B$776,R$119)+'СЕТ СН'!$I$14+СВЦЭМ!$D$10+'СЕТ СН'!$I$5-'СЕТ СН'!$I$24</f>
        <v>3363.8230280899998</v>
      </c>
      <c r="S138" s="36">
        <f>SUMIFS(СВЦЭМ!$D$33:$D$776,СВЦЭМ!$A$33:$A$776,$A138,СВЦЭМ!$B$33:$B$776,S$119)+'СЕТ СН'!$I$14+СВЦЭМ!$D$10+'СЕТ СН'!$I$5-'СЕТ СН'!$I$24</f>
        <v>3386.52299928</v>
      </c>
      <c r="T138" s="36">
        <f>SUMIFS(СВЦЭМ!$D$33:$D$776,СВЦЭМ!$A$33:$A$776,$A138,СВЦЭМ!$B$33:$B$776,T$119)+'СЕТ СН'!$I$14+СВЦЭМ!$D$10+'СЕТ СН'!$I$5-'СЕТ СН'!$I$24</f>
        <v>3381.7582453499999</v>
      </c>
      <c r="U138" s="36">
        <f>SUMIFS(СВЦЭМ!$D$33:$D$776,СВЦЭМ!$A$33:$A$776,$A138,СВЦЭМ!$B$33:$B$776,U$119)+'СЕТ СН'!$I$14+СВЦЭМ!$D$10+'СЕТ СН'!$I$5-'СЕТ СН'!$I$24</f>
        <v>3372.79029399</v>
      </c>
      <c r="V138" s="36">
        <f>SUMIFS(СВЦЭМ!$D$33:$D$776,СВЦЭМ!$A$33:$A$776,$A138,СВЦЭМ!$B$33:$B$776,V$119)+'СЕТ СН'!$I$14+СВЦЭМ!$D$10+'СЕТ СН'!$I$5-'СЕТ СН'!$I$24</f>
        <v>3356.18827336</v>
      </c>
      <c r="W138" s="36">
        <f>SUMIFS(СВЦЭМ!$D$33:$D$776,СВЦЭМ!$A$33:$A$776,$A138,СВЦЭМ!$B$33:$B$776,W$119)+'СЕТ СН'!$I$14+СВЦЭМ!$D$10+'СЕТ СН'!$I$5-'СЕТ СН'!$I$24</f>
        <v>3357.1942693199999</v>
      </c>
      <c r="X138" s="36">
        <f>SUMIFS(СВЦЭМ!$D$33:$D$776,СВЦЭМ!$A$33:$A$776,$A138,СВЦЭМ!$B$33:$B$776,X$119)+'СЕТ СН'!$I$14+СВЦЭМ!$D$10+'СЕТ СН'!$I$5-'СЕТ СН'!$I$24</f>
        <v>3404.7359021299999</v>
      </c>
      <c r="Y138" s="36">
        <f>SUMIFS(СВЦЭМ!$D$33:$D$776,СВЦЭМ!$A$33:$A$776,$A138,СВЦЭМ!$B$33:$B$776,Y$119)+'СЕТ СН'!$I$14+СВЦЭМ!$D$10+'СЕТ СН'!$I$5-'СЕТ СН'!$I$24</f>
        <v>3486.1370803300001</v>
      </c>
    </row>
    <row r="139" spans="1:25" ht="15.75" x14ac:dyDescent="0.2">
      <c r="A139" s="35">
        <f t="shared" si="3"/>
        <v>44002</v>
      </c>
      <c r="B139" s="36">
        <f>SUMIFS(СВЦЭМ!$D$33:$D$776,СВЦЭМ!$A$33:$A$776,$A139,СВЦЭМ!$B$33:$B$776,B$119)+'СЕТ СН'!$I$14+СВЦЭМ!$D$10+'СЕТ СН'!$I$5-'СЕТ СН'!$I$24</f>
        <v>3544.8689839099998</v>
      </c>
      <c r="C139" s="36">
        <f>SUMIFS(СВЦЭМ!$D$33:$D$776,СВЦЭМ!$A$33:$A$776,$A139,СВЦЭМ!$B$33:$B$776,C$119)+'СЕТ СН'!$I$14+СВЦЭМ!$D$10+'СЕТ СН'!$I$5-'СЕТ СН'!$I$24</f>
        <v>3572.3247015100001</v>
      </c>
      <c r="D139" s="36">
        <f>SUMIFS(СВЦЭМ!$D$33:$D$776,СВЦЭМ!$A$33:$A$776,$A139,СВЦЭМ!$B$33:$B$776,D$119)+'СЕТ СН'!$I$14+СВЦЭМ!$D$10+'СЕТ СН'!$I$5-'СЕТ СН'!$I$24</f>
        <v>3577.9617884099998</v>
      </c>
      <c r="E139" s="36">
        <f>SUMIFS(СВЦЭМ!$D$33:$D$776,СВЦЭМ!$A$33:$A$776,$A139,СВЦЭМ!$B$33:$B$776,E$119)+'СЕТ СН'!$I$14+СВЦЭМ!$D$10+'СЕТ СН'!$I$5-'СЕТ СН'!$I$24</f>
        <v>3571.6257421600003</v>
      </c>
      <c r="F139" s="36">
        <f>SUMIFS(СВЦЭМ!$D$33:$D$776,СВЦЭМ!$A$33:$A$776,$A139,СВЦЭМ!$B$33:$B$776,F$119)+'СЕТ СН'!$I$14+СВЦЭМ!$D$10+'СЕТ СН'!$I$5-'СЕТ СН'!$I$24</f>
        <v>3561.6230032799999</v>
      </c>
      <c r="G139" s="36">
        <f>SUMIFS(СВЦЭМ!$D$33:$D$776,СВЦЭМ!$A$33:$A$776,$A139,СВЦЭМ!$B$33:$B$776,G$119)+'СЕТ СН'!$I$14+СВЦЭМ!$D$10+'СЕТ СН'!$I$5-'СЕТ СН'!$I$24</f>
        <v>3566.0867698000002</v>
      </c>
      <c r="H139" s="36">
        <f>SUMIFS(СВЦЭМ!$D$33:$D$776,СВЦЭМ!$A$33:$A$776,$A139,СВЦЭМ!$B$33:$B$776,H$119)+'СЕТ СН'!$I$14+СВЦЭМ!$D$10+'СЕТ СН'!$I$5-'СЕТ СН'!$I$24</f>
        <v>3572.6879341399999</v>
      </c>
      <c r="I139" s="36">
        <f>SUMIFS(СВЦЭМ!$D$33:$D$776,СВЦЭМ!$A$33:$A$776,$A139,СВЦЭМ!$B$33:$B$776,I$119)+'СЕТ СН'!$I$14+СВЦЭМ!$D$10+'СЕТ СН'!$I$5-'СЕТ СН'!$I$24</f>
        <v>3553.2009481599998</v>
      </c>
      <c r="J139" s="36">
        <f>SUMIFS(СВЦЭМ!$D$33:$D$776,СВЦЭМ!$A$33:$A$776,$A139,СВЦЭМ!$B$33:$B$776,J$119)+'СЕТ СН'!$I$14+СВЦЭМ!$D$10+'СЕТ СН'!$I$5-'СЕТ СН'!$I$24</f>
        <v>3450.6961935099998</v>
      </c>
      <c r="K139" s="36">
        <f>SUMIFS(СВЦЭМ!$D$33:$D$776,СВЦЭМ!$A$33:$A$776,$A139,СВЦЭМ!$B$33:$B$776,K$119)+'СЕТ СН'!$I$14+СВЦЭМ!$D$10+'СЕТ СН'!$I$5-'СЕТ СН'!$I$24</f>
        <v>3381.42552944</v>
      </c>
      <c r="L139" s="36">
        <f>SUMIFS(СВЦЭМ!$D$33:$D$776,СВЦЭМ!$A$33:$A$776,$A139,СВЦЭМ!$B$33:$B$776,L$119)+'СЕТ СН'!$I$14+СВЦЭМ!$D$10+'СЕТ СН'!$I$5-'СЕТ СН'!$I$24</f>
        <v>3348.0972798100001</v>
      </c>
      <c r="M139" s="36">
        <f>SUMIFS(СВЦЭМ!$D$33:$D$776,СВЦЭМ!$A$33:$A$776,$A139,СВЦЭМ!$B$33:$B$776,M$119)+'СЕТ СН'!$I$14+СВЦЭМ!$D$10+'СЕТ СН'!$I$5-'СЕТ СН'!$I$24</f>
        <v>3347.8201418899998</v>
      </c>
      <c r="N139" s="36">
        <f>SUMIFS(СВЦЭМ!$D$33:$D$776,СВЦЭМ!$A$33:$A$776,$A139,СВЦЭМ!$B$33:$B$776,N$119)+'СЕТ СН'!$I$14+СВЦЭМ!$D$10+'СЕТ СН'!$I$5-'СЕТ СН'!$I$24</f>
        <v>3351.7764648299999</v>
      </c>
      <c r="O139" s="36">
        <f>SUMIFS(СВЦЭМ!$D$33:$D$776,СВЦЭМ!$A$33:$A$776,$A139,СВЦЭМ!$B$33:$B$776,O$119)+'СЕТ СН'!$I$14+СВЦЭМ!$D$10+'СЕТ СН'!$I$5-'СЕТ СН'!$I$24</f>
        <v>3364.70088184</v>
      </c>
      <c r="P139" s="36">
        <f>SUMIFS(СВЦЭМ!$D$33:$D$776,СВЦЭМ!$A$33:$A$776,$A139,СВЦЭМ!$B$33:$B$776,P$119)+'СЕТ СН'!$I$14+СВЦЭМ!$D$10+'СЕТ СН'!$I$5-'СЕТ СН'!$I$24</f>
        <v>3340.6332387100001</v>
      </c>
      <c r="Q139" s="36">
        <f>SUMIFS(СВЦЭМ!$D$33:$D$776,СВЦЭМ!$A$33:$A$776,$A139,СВЦЭМ!$B$33:$B$776,Q$119)+'СЕТ СН'!$I$14+СВЦЭМ!$D$10+'СЕТ СН'!$I$5-'СЕТ СН'!$I$24</f>
        <v>3350.55376983</v>
      </c>
      <c r="R139" s="36">
        <f>SUMIFS(СВЦЭМ!$D$33:$D$776,СВЦЭМ!$A$33:$A$776,$A139,СВЦЭМ!$B$33:$B$776,R$119)+'СЕТ СН'!$I$14+СВЦЭМ!$D$10+'СЕТ СН'!$I$5-'СЕТ СН'!$I$24</f>
        <v>3348.9658471600001</v>
      </c>
      <c r="S139" s="36">
        <f>SUMIFS(СВЦЭМ!$D$33:$D$776,СВЦЭМ!$A$33:$A$776,$A139,СВЦЭМ!$B$33:$B$776,S$119)+'СЕТ СН'!$I$14+СВЦЭМ!$D$10+'СЕТ СН'!$I$5-'СЕТ СН'!$I$24</f>
        <v>3371.3390790000003</v>
      </c>
      <c r="T139" s="36">
        <f>SUMIFS(СВЦЭМ!$D$33:$D$776,СВЦЭМ!$A$33:$A$776,$A139,СВЦЭМ!$B$33:$B$776,T$119)+'СЕТ СН'!$I$14+СВЦЭМ!$D$10+'СЕТ СН'!$I$5-'СЕТ СН'!$I$24</f>
        <v>3366.6176741700001</v>
      </c>
      <c r="U139" s="36">
        <f>SUMIFS(СВЦЭМ!$D$33:$D$776,СВЦЭМ!$A$33:$A$776,$A139,СВЦЭМ!$B$33:$B$776,U$119)+'СЕТ СН'!$I$14+СВЦЭМ!$D$10+'СЕТ СН'!$I$5-'СЕТ СН'!$I$24</f>
        <v>3350.8142999000002</v>
      </c>
      <c r="V139" s="36">
        <f>SUMIFS(СВЦЭМ!$D$33:$D$776,СВЦЭМ!$A$33:$A$776,$A139,СВЦЭМ!$B$33:$B$776,V$119)+'СЕТ СН'!$I$14+СВЦЭМ!$D$10+'СЕТ СН'!$I$5-'СЕТ СН'!$I$24</f>
        <v>3332.1829768699999</v>
      </c>
      <c r="W139" s="36">
        <f>SUMIFS(СВЦЭМ!$D$33:$D$776,СВЦЭМ!$A$33:$A$776,$A139,СВЦЭМ!$B$33:$B$776,W$119)+'СЕТ СН'!$I$14+СВЦЭМ!$D$10+'СЕТ СН'!$I$5-'СЕТ СН'!$I$24</f>
        <v>3352.2995445400002</v>
      </c>
      <c r="X139" s="36">
        <f>SUMIFS(СВЦЭМ!$D$33:$D$776,СВЦЭМ!$A$33:$A$776,$A139,СВЦЭМ!$B$33:$B$776,X$119)+'СЕТ СН'!$I$14+СВЦЭМ!$D$10+'СЕТ СН'!$I$5-'СЕТ СН'!$I$24</f>
        <v>3401.9513781999999</v>
      </c>
      <c r="Y139" s="36">
        <f>SUMIFS(СВЦЭМ!$D$33:$D$776,СВЦЭМ!$A$33:$A$776,$A139,СВЦЭМ!$B$33:$B$776,Y$119)+'СЕТ СН'!$I$14+СВЦЭМ!$D$10+'СЕТ СН'!$I$5-'СЕТ СН'!$I$24</f>
        <v>3460.3161661899999</v>
      </c>
    </row>
    <row r="140" spans="1:25" ht="15.75" x14ac:dyDescent="0.2">
      <c r="A140" s="35">
        <f t="shared" si="3"/>
        <v>44003</v>
      </c>
      <c r="B140" s="36">
        <f>SUMIFS(СВЦЭМ!$D$33:$D$776,СВЦЭМ!$A$33:$A$776,$A140,СВЦЭМ!$B$33:$B$776,B$119)+'СЕТ СН'!$I$14+СВЦЭМ!$D$10+'СЕТ СН'!$I$5-'СЕТ СН'!$I$24</f>
        <v>3524.8639593400003</v>
      </c>
      <c r="C140" s="36">
        <f>SUMIFS(СВЦЭМ!$D$33:$D$776,СВЦЭМ!$A$33:$A$776,$A140,СВЦЭМ!$B$33:$B$776,C$119)+'СЕТ СН'!$I$14+СВЦЭМ!$D$10+'СЕТ СН'!$I$5-'СЕТ СН'!$I$24</f>
        <v>3559.7119791999999</v>
      </c>
      <c r="D140" s="36">
        <f>SUMIFS(СВЦЭМ!$D$33:$D$776,СВЦЭМ!$A$33:$A$776,$A140,СВЦЭМ!$B$33:$B$776,D$119)+'СЕТ СН'!$I$14+СВЦЭМ!$D$10+'СЕТ СН'!$I$5-'СЕТ СН'!$I$24</f>
        <v>3593.3529731799999</v>
      </c>
      <c r="E140" s="36">
        <f>SUMIFS(СВЦЭМ!$D$33:$D$776,СВЦЭМ!$A$33:$A$776,$A140,СВЦЭМ!$B$33:$B$776,E$119)+'СЕТ СН'!$I$14+СВЦЭМ!$D$10+'СЕТ СН'!$I$5-'СЕТ СН'!$I$24</f>
        <v>3616.0979989799998</v>
      </c>
      <c r="F140" s="36">
        <f>SUMIFS(СВЦЭМ!$D$33:$D$776,СВЦЭМ!$A$33:$A$776,$A140,СВЦЭМ!$B$33:$B$776,F$119)+'СЕТ СН'!$I$14+СВЦЭМ!$D$10+'СЕТ СН'!$I$5-'СЕТ СН'!$I$24</f>
        <v>3609.5293600599998</v>
      </c>
      <c r="G140" s="36">
        <f>SUMIFS(СВЦЭМ!$D$33:$D$776,СВЦЭМ!$A$33:$A$776,$A140,СВЦЭМ!$B$33:$B$776,G$119)+'СЕТ СН'!$I$14+СВЦЭМ!$D$10+'СЕТ СН'!$I$5-'СЕТ СН'!$I$24</f>
        <v>3605.65849759</v>
      </c>
      <c r="H140" s="36">
        <f>SUMIFS(СВЦЭМ!$D$33:$D$776,СВЦЭМ!$A$33:$A$776,$A140,СВЦЭМ!$B$33:$B$776,H$119)+'СЕТ СН'!$I$14+СВЦЭМ!$D$10+'СЕТ СН'!$I$5-'СЕТ СН'!$I$24</f>
        <v>3581.1573757199999</v>
      </c>
      <c r="I140" s="36">
        <f>SUMIFS(СВЦЭМ!$D$33:$D$776,СВЦЭМ!$A$33:$A$776,$A140,СВЦЭМ!$B$33:$B$776,I$119)+'СЕТ СН'!$I$14+СВЦЭМ!$D$10+'СЕТ СН'!$I$5-'СЕТ СН'!$I$24</f>
        <v>3562.3712863800001</v>
      </c>
      <c r="J140" s="36">
        <f>SUMIFS(СВЦЭМ!$D$33:$D$776,СВЦЭМ!$A$33:$A$776,$A140,СВЦЭМ!$B$33:$B$776,J$119)+'СЕТ СН'!$I$14+СВЦЭМ!$D$10+'СЕТ СН'!$I$5-'СЕТ СН'!$I$24</f>
        <v>3513.87009988</v>
      </c>
      <c r="K140" s="36">
        <f>SUMIFS(СВЦЭМ!$D$33:$D$776,СВЦЭМ!$A$33:$A$776,$A140,СВЦЭМ!$B$33:$B$776,K$119)+'СЕТ СН'!$I$14+СВЦЭМ!$D$10+'СЕТ СН'!$I$5-'СЕТ СН'!$I$24</f>
        <v>3444.55329579</v>
      </c>
      <c r="L140" s="36">
        <f>SUMIFS(СВЦЭМ!$D$33:$D$776,СВЦЭМ!$A$33:$A$776,$A140,СВЦЭМ!$B$33:$B$776,L$119)+'СЕТ СН'!$I$14+СВЦЭМ!$D$10+'СЕТ СН'!$I$5-'СЕТ СН'!$I$24</f>
        <v>3381.1817465499998</v>
      </c>
      <c r="M140" s="36">
        <f>SUMIFS(СВЦЭМ!$D$33:$D$776,СВЦЭМ!$A$33:$A$776,$A140,СВЦЭМ!$B$33:$B$776,M$119)+'СЕТ СН'!$I$14+СВЦЭМ!$D$10+'СЕТ СН'!$I$5-'СЕТ СН'!$I$24</f>
        <v>3317.46750479</v>
      </c>
      <c r="N140" s="36">
        <f>SUMIFS(СВЦЭМ!$D$33:$D$776,СВЦЭМ!$A$33:$A$776,$A140,СВЦЭМ!$B$33:$B$776,N$119)+'СЕТ СН'!$I$14+СВЦЭМ!$D$10+'СЕТ СН'!$I$5-'СЕТ СН'!$I$24</f>
        <v>3310.3895886600003</v>
      </c>
      <c r="O140" s="36">
        <f>SUMIFS(СВЦЭМ!$D$33:$D$776,СВЦЭМ!$A$33:$A$776,$A140,СВЦЭМ!$B$33:$B$776,O$119)+'СЕТ СН'!$I$14+СВЦЭМ!$D$10+'СЕТ СН'!$I$5-'СЕТ СН'!$I$24</f>
        <v>3306.23241482</v>
      </c>
      <c r="P140" s="36">
        <f>SUMIFS(СВЦЭМ!$D$33:$D$776,СВЦЭМ!$A$33:$A$776,$A140,СВЦЭМ!$B$33:$B$776,P$119)+'СЕТ СН'!$I$14+СВЦЭМ!$D$10+'СЕТ СН'!$I$5-'СЕТ СН'!$I$24</f>
        <v>3305.1803631500002</v>
      </c>
      <c r="Q140" s="36">
        <f>SUMIFS(СВЦЭМ!$D$33:$D$776,СВЦЭМ!$A$33:$A$776,$A140,СВЦЭМ!$B$33:$B$776,Q$119)+'СЕТ СН'!$I$14+СВЦЭМ!$D$10+'СЕТ СН'!$I$5-'СЕТ СН'!$I$24</f>
        <v>3308.1630958599999</v>
      </c>
      <c r="R140" s="36">
        <f>SUMIFS(СВЦЭМ!$D$33:$D$776,СВЦЭМ!$A$33:$A$776,$A140,СВЦЭМ!$B$33:$B$776,R$119)+'СЕТ СН'!$I$14+СВЦЭМ!$D$10+'СЕТ СН'!$I$5-'СЕТ СН'!$I$24</f>
        <v>3307.4043304900001</v>
      </c>
      <c r="S140" s="36">
        <f>SUMIFS(СВЦЭМ!$D$33:$D$776,СВЦЭМ!$A$33:$A$776,$A140,СВЦЭМ!$B$33:$B$776,S$119)+'СЕТ СН'!$I$14+СВЦЭМ!$D$10+'СЕТ СН'!$I$5-'СЕТ СН'!$I$24</f>
        <v>3313.6775817600001</v>
      </c>
      <c r="T140" s="36">
        <f>SUMIFS(СВЦЭМ!$D$33:$D$776,СВЦЭМ!$A$33:$A$776,$A140,СВЦЭМ!$B$33:$B$776,T$119)+'СЕТ СН'!$I$14+СВЦЭМ!$D$10+'СЕТ СН'!$I$5-'СЕТ СН'!$I$24</f>
        <v>3322.03289206</v>
      </c>
      <c r="U140" s="36">
        <f>SUMIFS(СВЦЭМ!$D$33:$D$776,СВЦЭМ!$A$33:$A$776,$A140,СВЦЭМ!$B$33:$B$776,U$119)+'СЕТ СН'!$I$14+СВЦЭМ!$D$10+'СЕТ СН'!$I$5-'СЕТ СН'!$I$24</f>
        <v>3318.6321647899999</v>
      </c>
      <c r="V140" s="36">
        <f>SUMIFS(СВЦЭМ!$D$33:$D$776,СВЦЭМ!$A$33:$A$776,$A140,СВЦЭМ!$B$33:$B$776,V$119)+'СЕТ СН'!$I$14+СВЦЭМ!$D$10+'СЕТ СН'!$I$5-'СЕТ СН'!$I$24</f>
        <v>3301.8707499900001</v>
      </c>
      <c r="W140" s="36">
        <f>SUMIFS(СВЦЭМ!$D$33:$D$776,СВЦЭМ!$A$33:$A$776,$A140,СВЦЭМ!$B$33:$B$776,W$119)+'СЕТ СН'!$I$14+СВЦЭМ!$D$10+'СЕТ СН'!$I$5-'СЕТ СН'!$I$24</f>
        <v>3306.1337964300001</v>
      </c>
      <c r="X140" s="36">
        <f>SUMIFS(СВЦЭМ!$D$33:$D$776,СВЦЭМ!$A$33:$A$776,$A140,СВЦЭМ!$B$33:$B$776,X$119)+'СЕТ СН'!$I$14+СВЦЭМ!$D$10+'СЕТ СН'!$I$5-'СЕТ СН'!$I$24</f>
        <v>3355.4097426600001</v>
      </c>
      <c r="Y140" s="36">
        <f>SUMIFS(СВЦЭМ!$D$33:$D$776,СВЦЭМ!$A$33:$A$776,$A140,СВЦЭМ!$B$33:$B$776,Y$119)+'СЕТ СН'!$I$14+СВЦЭМ!$D$10+'СЕТ СН'!$I$5-'СЕТ СН'!$I$24</f>
        <v>3482.55222116</v>
      </c>
    </row>
    <row r="141" spans="1:25" ht="15.75" x14ac:dyDescent="0.2">
      <c r="A141" s="35">
        <f t="shared" si="3"/>
        <v>44004</v>
      </c>
      <c r="B141" s="36">
        <f>SUMIFS(СВЦЭМ!$D$33:$D$776,СВЦЭМ!$A$33:$A$776,$A141,СВЦЭМ!$B$33:$B$776,B$119)+'СЕТ СН'!$I$14+СВЦЭМ!$D$10+'СЕТ СН'!$I$5-'СЕТ СН'!$I$24</f>
        <v>3546.0514193200002</v>
      </c>
      <c r="C141" s="36">
        <f>SUMIFS(СВЦЭМ!$D$33:$D$776,СВЦЭМ!$A$33:$A$776,$A141,СВЦЭМ!$B$33:$B$776,C$119)+'СЕТ СН'!$I$14+СВЦЭМ!$D$10+'СЕТ СН'!$I$5-'СЕТ СН'!$I$24</f>
        <v>3554.9695727899998</v>
      </c>
      <c r="D141" s="36">
        <f>SUMIFS(СВЦЭМ!$D$33:$D$776,СВЦЭМ!$A$33:$A$776,$A141,СВЦЭМ!$B$33:$B$776,D$119)+'СЕТ СН'!$I$14+СВЦЭМ!$D$10+'СЕТ СН'!$I$5-'СЕТ СН'!$I$24</f>
        <v>3550.9702113399999</v>
      </c>
      <c r="E141" s="36">
        <f>SUMIFS(СВЦЭМ!$D$33:$D$776,СВЦЭМ!$A$33:$A$776,$A141,СВЦЭМ!$B$33:$B$776,E$119)+'СЕТ СН'!$I$14+СВЦЭМ!$D$10+'СЕТ СН'!$I$5-'СЕТ СН'!$I$24</f>
        <v>3551.9854999700001</v>
      </c>
      <c r="F141" s="36">
        <f>SUMIFS(СВЦЭМ!$D$33:$D$776,СВЦЭМ!$A$33:$A$776,$A141,СВЦЭМ!$B$33:$B$776,F$119)+'СЕТ СН'!$I$14+СВЦЭМ!$D$10+'СЕТ СН'!$I$5-'СЕТ СН'!$I$24</f>
        <v>3545.6446744200002</v>
      </c>
      <c r="G141" s="36">
        <f>SUMIFS(СВЦЭМ!$D$33:$D$776,СВЦЭМ!$A$33:$A$776,$A141,СВЦЭМ!$B$33:$B$776,G$119)+'СЕТ СН'!$I$14+СВЦЭМ!$D$10+'СЕТ СН'!$I$5-'СЕТ СН'!$I$24</f>
        <v>3547.24162041</v>
      </c>
      <c r="H141" s="36">
        <f>SUMIFS(СВЦЭМ!$D$33:$D$776,СВЦЭМ!$A$33:$A$776,$A141,СВЦЭМ!$B$33:$B$776,H$119)+'СЕТ СН'!$I$14+СВЦЭМ!$D$10+'СЕТ СН'!$I$5-'СЕТ СН'!$I$24</f>
        <v>3551.0981189700001</v>
      </c>
      <c r="I141" s="36">
        <f>SUMIFS(СВЦЭМ!$D$33:$D$776,СВЦЭМ!$A$33:$A$776,$A141,СВЦЭМ!$B$33:$B$776,I$119)+'СЕТ СН'!$I$14+СВЦЭМ!$D$10+'СЕТ СН'!$I$5-'СЕТ СН'!$I$24</f>
        <v>3556.1036937099998</v>
      </c>
      <c r="J141" s="36">
        <f>SUMIFS(СВЦЭМ!$D$33:$D$776,СВЦЭМ!$A$33:$A$776,$A141,СВЦЭМ!$B$33:$B$776,J$119)+'СЕТ СН'!$I$14+СВЦЭМ!$D$10+'СЕТ СН'!$I$5-'СЕТ СН'!$I$24</f>
        <v>3486.4509118999999</v>
      </c>
      <c r="K141" s="36">
        <f>SUMIFS(СВЦЭМ!$D$33:$D$776,СВЦЭМ!$A$33:$A$776,$A141,СВЦЭМ!$B$33:$B$776,K$119)+'СЕТ СН'!$I$14+СВЦЭМ!$D$10+'СЕТ СН'!$I$5-'СЕТ СН'!$I$24</f>
        <v>3412.0193378700001</v>
      </c>
      <c r="L141" s="36">
        <f>SUMIFS(СВЦЭМ!$D$33:$D$776,СВЦЭМ!$A$33:$A$776,$A141,СВЦЭМ!$B$33:$B$776,L$119)+'СЕТ СН'!$I$14+СВЦЭМ!$D$10+'СЕТ СН'!$I$5-'СЕТ СН'!$I$24</f>
        <v>3360.0992010499999</v>
      </c>
      <c r="M141" s="36">
        <f>SUMIFS(СВЦЭМ!$D$33:$D$776,СВЦЭМ!$A$33:$A$776,$A141,СВЦЭМ!$B$33:$B$776,M$119)+'СЕТ СН'!$I$14+СВЦЭМ!$D$10+'СЕТ СН'!$I$5-'СЕТ СН'!$I$24</f>
        <v>3354.59697775</v>
      </c>
      <c r="N141" s="36">
        <f>SUMIFS(СВЦЭМ!$D$33:$D$776,СВЦЭМ!$A$33:$A$776,$A141,СВЦЭМ!$B$33:$B$776,N$119)+'СЕТ СН'!$I$14+СВЦЭМ!$D$10+'СЕТ СН'!$I$5-'СЕТ СН'!$I$24</f>
        <v>3355.7130542599998</v>
      </c>
      <c r="O141" s="36">
        <f>SUMIFS(СВЦЭМ!$D$33:$D$776,СВЦЭМ!$A$33:$A$776,$A141,СВЦЭМ!$B$33:$B$776,O$119)+'СЕТ СН'!$I$14+СВЦЭМ!$D$10+'СЕТ СН'!$I$5-'СЕТ СН'!$I$24</f>
        <v>3364.89111654</v>
      </c>
      <c r="P141" s="36">
        <f>SUMIFS(СВЦЭМ!$D$33:$D$776,СВЦЭМ!$A$33:$A$776,$A141,СВЦЭМ!$B$33:$B$776,P$119)+'СЕТ СН'!$I$14+СВЦЭМ!$D$10+'СЕТ СН'!$I$5-'СЕТ СН'!$I$24</f>
        <v>3366.7824095599999</v>
      </c>
      <c r="Q141" s="36">
        <f>SUMIFS(СВЦЭМ!$D$33:$D$776,СВЦЭМ!$A$33:$A$776,$A141,СВЦЭМ!$B$33:$B$776,Q$119)+'СЕТ СН'!$I$14+СВЦЭМ!$D$10+'СЕТ СН'!$I$5-'СЕТ СН'!$I$24</f>
        <v>3368.9642245700002</v>
      </c>
      <c r="R141" s="36">
        <f>SUMIFS(СВЦЭМ!$D$33:$D$776,СВЦЭМ!$A$33:$A$776,$A141,СВЦЭМ!$B$33:$B$776,R$119)+'СЕТ СН'!$I$14+СВЦЭМ!$D$10+'СЕТ СН'!$I$5-'СЕТ СН'!$I$24</f>
        <v>3364.4449088000001</v>
      </c>
      <c r="S141" s="36">
        <f>SUMIFS(СВЦЭМ!$D$33:$D$776,СВЦЭМ!$A$33:$A$776,$A141,СВЦЭМ!$B$33:$B$776,S$119)+'СЕТ СН'!$I$14+СВЦЭМ!$D$10+'СЕТ СН'!$I$5-'СЕТ СН'!$I$24</f>
        <v>3369.2138448200003</v>
      </c>
      <c r="T141" s="36">
        <f>SUMIFS(СВЦЭМ!$D$33:$D$776,СВЦЭМ!$A$33:$A$776,$A141,СВЦЭМ!$B$33:$B$776,T$119)+'СЕТ СН'!$I$14+СВЦЭМ!$D$10+'СЕТ СН'!$I$5-'СЕТ СН'!$I$24</f>
        <v>3370.26113252</v>
      </c>
      <c r="U141" s="36">
        <f>SUMIFS(СВЦЭМ!$D$33:$D$776,СВЦЭМ!$A$33:$A$776,$A141,СВЦЭМ!$B$33:$B$776,U$119)+'СЕТ СН'!$I$14+СВЦЭМ!$D$10+'СЕТ СН'!$I$5-'СЕТ СН'!$I$24</f>
        <v>3367.9755120499999</v>
      </c>
      <c r="V141" s="36">
        <f>SUMIFS(СВЦЭМ!$D$33:$D$776,СВЦЭМ!$A$33:$A$776,$A141,СВЦЭМ!$B$33:$B$776,V$119)+'СЕТ СН'!$I$14+СВЦЭМ!$D$10+'СЕТ СН'!$I$5-'СЕТ СН'!$I$24</f>
        <v>3359.80624476</v>
      </c>
      <c r="W141" s="36">
        <f>SUMIFS(СВЦЭМ!$D$33:$D$776,СВЦЭМ!$A$33:$A$776,$A141,СВЦЭМ!$B$33:$B$776,W$119)+'СЕТ СН'!$I$14+СВЦЭМ!$D$10+'СЕТ СН'!$I$5-'СЕТ СН'!$I$24</f>
        <v>3345.4423323199999</v>
      </c>
      <c r="X141" s="36">
        <f>SUMIFS(СВЦЭМ!$D$33:$D$776,СВЦЭМ!$A$33:$A$776,$A141,СВЦЭМ!$B$33:$B$776,X$119)+'СЕТ СН'!$I$14+СВЦЭМ!$D$10+'СЕТ СН'!$I$5-'СЕТ СН'!$I$24</f>
        <v>3388.5111925900001</v>
      </c>
      <c r="Y141" s="36">
        <f>SUMIFS(СВЦЭМ!$D$33:$D$776,СВЦЭМ!$A$33:$A$776,$A141,СВЦЭМ!$B$33:$B$776,Y$119)+'СЕТ СН'!$I$14+СВЦЭМ!$D$10+'СЕТ СН'!$I$5-'СЕТ СН'!$I$24</f>
        <v>3493.0342409499999</v>
      </c>
    </row>
    <row r="142" spans="1:25" ht="15.75" x14ac:dyDescent="0.2">
      <c r="A142" s="35">
        <f t="shared" si="3"/>
        <v>44005</v>
      </c>
      <c r="B142" s="36">
        <f>SUMIFS(СВЦЭМ!$D$33:$D$776,СВЦЭМ!$A$33:$A$776,$A142,СВЦЭМ!$B$33:$B$776,B$119)+'СЕТ СН'!$I$14+СВЦЭМ!$D$10+'СЕТ СН'!$I$5-'СЕТ СН'!$I$24</f>
        <v>3600.99830737</v>
      </c>
      <c r="C142" s="36">
        <f>SUMIFS(СВЦЭМ!$D$33:$D$776,СВЦЭМ!$A$33:$A$776,$A142,СВЦЭМ!$B$33:$B$776,C$119)+'СЕТ СН'!$I$14+СВЦЭМ!$D$10+'СЕТ СН'!$I$5-'СЕТ СН'!$I$24</f>
        <v>3599.68291322</v>
      </c>
      <c r="D142" s="36">
        <f>SUMIFS(СВЦЭМ!$D$33:$D$776,СВЦЭМ!$A$33:$A$776,$A142,СВЦЭМ!$B$33:$B$776,D$119)+'СЕТ СН'!$I$14+СВЦЭМ!$D$10+'СЕТ СН'!$I$5-'СЕТ СН'!$I$24</f>
        <v>3591.4756836500001</v>
      </c>
      <c r="E142" s="36">
        <f>SUMIFS(СВЦЭМ!$D$33:$D$776,СВЦЭМ!$A$33:$A$776,$A142,СВЦЭМ!$B$33:$B$776,E$119)+'СЕТ СН'!$I$14+СВЦЭМ!$D$10+'СЕТ СН'!$I$5-'СЕТ СН'!$I$24</f>
        <v>3595.5032885599999</v>
      </c>
      <c r="F142" s="36">
        <f>SUMIFS(СВЦЭМ!$D$33:$D$776,СВЦЭМ!$A$33:$A$776,$A142,СВЦЭМ!$B$33:$B$776,F$119)+'СЕТ СН'!$I$14+СВЦЭМ!$D$10+'СЕТ СН'!$I$5-'СЕТ СН'!$I$24</f>
        <v>3595.16280972</v>
      </c>
      <c r="G142" s="36">
        <f>SUMIFS(СВЦЭМ!$D$33:$D$776,СВЦЭМ!$A$33:$A$776,$A142,СВЦЭМ!$B$33:$B$776,G$119)+'СЕТ СН'!$I$14+СВЦЭМ!$D$10+'СЕТ СН'!$I$5-'СЕТ СН'!$I$24</f>
        <v>3599.4380263000003</v>
      </c>
      <c r="H142" s="36">
        <f>SUMIFS(СВЦЭМ!$D$33:$D$776,СВЦЭМ!$A$33:$A$776,$A142,СВЦЭМ!$B$33:$B$776,H$119)+'СЕТ СН'!$I$14+СВЦЭМ!$D$10+'СЕТ СН'!$I$5-'СЕТ СН'!$I$24</f>
        <v>3596.99507159</v>
      </c>
      <c r="I142" s="36">
        <f>SUMIFS(СВЦЭМ!$D$33:$D$776,СВЦЭМ!$A$33:$A$776,$A142,СВЦЭМ!$B$33:$B$776,I$119)+'СЕТ СН'!$I$14+СВЦЭМ!$D$10+'СЕТ СН'!$I$5-'СЕТ СН'!$I$24</f>
        <v>3539.0985822000002</v>
      </c>
      <c r="J142" s="36">
        <f>SUMIFS(СВЦЭМ!$D$33:$D$776,СВЦЭМ!$A$33:$A$776,$A142,СВЦЭМ!$B$33:$B$776,J$119)+'СЕТ СН'!$I$14+СВЦЭМ!$D$10+'СЕТ СН'!$I$5-'СЕТ СН'!$I$24</f>
        <v>3532.1331557399999</v>
      </c>
      <c r="K142" s="36">
        <f>SUMIFS(СВЦЭМ!$D$33:$D$776,СВЦЭМ!$A$33:$A$776,$A142,СВЦЭМ!$B$33:$B$776,K$119)+'СЕТ СН'!$I$14+СВЦЭМ!$D$10+'СЕТ СН'!$I$5-'СЕТ СН'!$I$24</f>
        <v>3443.84695951</v>
      </c>
      <c r="L142" s="36">
        <f>SUMIFS(СВЦЭМ!$D$33:$D$776,СВЦЭМ!$A$33:$A$776,$A142,СВЦЭМ!$B$33:$B$776,L$119)+'СЕТ СН'!$I$14+СВЦЭМ!$D$10+'СЕТ СН'!$I$5-'СЕТ СН'!$I$24</f>
        <v>3378.3157883100002</v>
      </c>
      <c r="M142" s="36">
        <f>SUMIFS(СВЦЭМ!$D$33:$D$776,СВЦЭМ!$A$33:$A$776,$A142,СВЦЭМ!$B$33:$B$776,M$119)+'СЕТ СН'!$I$14+СВЦЭМ!$D$10+'СЕТ СН'!$I$5-'СЕТ СН'!$I$24</f>
        <v>3382.2646199700002</v>
      </c>
      <c r="N142" s="36">
        <f>SUMIFS(СВЦЭМ!$D$33:$D$776,СВЦЭМ!$A$33:$A$776,$A142,СВЦЭМ!$B$33:$B$776,N$119)+'СЕТ СН'!$I$14+СВЦЭМ!$D$10+'СЕТ СН'!$I$5-'СЕТ СН'!$I$24</f>
        <v>3374.9352104499999</v>
      </c>
      <c r="O142" s="36">
        <f>SUMIFS(СВЦЭМ!$D$33:$D$776,СВЦЭМ!$A$33:$A$776,$A142,СВЦЭМ!$B$33:$B$776,O$119)+'СЕТ СН'!$I$14+СВЦЭМ!$D$10+'СЕТ СН'!$I$5-'СЕТ СН'!$I$24</f>
        <v>3380.7447010000001</v>
      </c>
      <c r="P142" s="36">
        <f>SUMIFS(СВЦЭМ!$D$33:$D$776,СВЦЭМ!$A$33:$A$776,$A142,СВЦЭМ!$B$33:$B$776,P$119)+'СЕТ СН'!$I$14+СВЦЭМ!$D$10+'СЕТ СН'!$I$5-'СЕТ СН'!$I$24</f>
        <v>3382.7328528500002</v>
      </c>
      <c r="Q142" s="36">
        <f>SUMIFS(СВЦЭМ!$D$33:$D$776,СВЦЭМ!$A$33:$A$776,$A142,СВЦЭМ!$B$33:$B$776,Q$119)+'СЕТ СН'!$I$14+СВЦЭМ!$D$10+'СЕТ СН'!$I$5-'СЕТ СН'!$I$24</f>
        <v>3385.8809692899999</v>
      </c>
      <c r="R142" s="36">
        <f>SUMIFS(СВЦЭМ!$D$33:$D$776,СВЦЭМ!$A$33:$A$776,$A142,СВЦЭМ!$B$33:$B$776,R$119)+'СЕТ СН'!$I$14+СВЦЭМ!$D$10+'СЕТ СН'!$I$5-'СЕТ СН'!$I$24</f>
        <v>3383.1252595199999</v>
      </c>
      <c r="S142" s="36">
        <f>SUMIFS(СВЦЭМ!$D$33:$D$776,СВЦЭМ!$A$33:$A$776,$A142,СВЦЭМ!$B$33:$B$776,S$119)+'СЕТ СН'!$I$14+СВЦЭМ!$D$10+'СЕТ СН'!$I$5-'СЕТ СН'!$I$24</f>
        <v>3382.6196719600002</v>
      </c>
      <c r="T142" s="36">
        <f>SUMIFS(СВЦЭМ!$D$33:$D$776,СВЦЭМ!$A$33:$A$776,$A142,СВЦЭМ!$B$33:$B$776,T$119)+'СЕТ СН'!$I$14+СВЦЭМ!$D$10+'СЕТ СН'!$I$5-'СЕТ СН'!$I$24</f>
        <v>3383.5908342100001</v>
      </c>
      <c r="U142" s="36">
        <f>SUMIFS(СВЦЭМ!$D$33:$D$776,СВЦЭМ!$A$33:$A$776,$A142,СВЦЭМ!$B$33:$B$776,U$119)+'СЕТ СН'!$I$14+СВЦЭМ!$D$10+'СЕТ СН'!$I$5-'СЕТ СН'!$I$24</f>
        <v>3386.4027509299999</v>
      </c>
      <c r="V142" s="36">
        <f>SUMIFS(СВЦЭМ!$D$33:$D$776,СВЦЭМ!$A$33:$A$776,$A142,СВЦЭМ!$B$33:$B$776,V$119)+'СЕТ СН'!$I$14+СВЦЭМ!$D$10+'СЕТ СН'!$I$5-'СЕТ СН'!$I$24</f>
        <v>3382.9501599499999</v>
      </c>
      <c r="W142" s="36">
        <f>SUMIFS(СВЦЭМ!$D$33:$D$776,СВЦЭМ!$A$33:$A$776,$A142,СВЦЭМ!$B$33:$B$776,W$119)+'СЕТ СН'!$I$14+СВЦЭМ!$D$10+'СЕТ СН'!$I$5-'СЕТ СН'!$I$24</f>
        <v>3354.4232514200003</v>
      </c>
      <c r="X142" s="36">
        <f>SUMIFS(СВЦЭМ!$D$33:$D$776,СВЦЭМ!$A$33:$A$776,$A142,СВЦЭМ!$B$33:$B$776,X$119)+'СЕТ СН'!$I$14+СВЦЭМ!$D$10+'СЕТ СН'!$I$5-'СЕТ СН'!$I$24</f>
        <v>3362.5780396300001</v>
      </c>
      <c r="Y142" s="36">
        <f>SUMIFS(СВЦЭМ!$D$33:$D$776,СВЦЭМ!$A$33:$A$776,$A142,СВЦЭМ!$B$33:$B$776,Y$119)+'СЕТ СН'!$I$14+СВЦЭМ!$D$10+'СЕТ СН'!$I$5-'СЕТ СН'!$I$24</f>
        <v>3443.9199134700002</v>
      </c>
    </row>
    <row r="143" spans="1:25" ht="15.75" x14ac:dyDescent="0.2">
      <c r="A143" s="35">
        <f t="shared" si="3"/>
        <v>44006</v>
      </c>
      <c r="B143" s="36">
        <f>SUMIFS(СВЦЭМ!$D$33:$D$776,СВЦЭМ!$A$33:$A$776,$A143,СВЦЭМ!$B$33:$B$776,B$119)+'СЕТ СН'!$I$14+СВЦЭМ!$D$10+'СЕТ СН'!$I$5-'СЕТ СН'!$I$24</f>
        <v>3547.7653306000002</v>
      </c>
      <c r="C143" s="36">
        <f>SUMIFS(СВЦЭМ!$D$33:$D$776,СВЦЭМ!$A$33:$A$776,$A143,СВЦЭМ!$B$33:$B$776,C$119)+'СЕТ СН'!$I$14+СВЦЭМ!$D$10+'СЕТ СН'!$I$5-'СЕТ СН'!$I$24</f>
        <v>3589.1079884299998</v>
      </c>
      <c r="D143" s="36">
        <f>SUMIFS(СВЦЭМ!$D$33:$D$776,СВЦЭМ!$A$33:$A$776,$A143,СВЦЭМ!$B$33:$B$776,D$119)+'СЕТ СН'!$I$14+СВЦЭМ!$D$10+'СЕТ СН'!$I$5-'СЕТ СН'!$I$24</f>
        <v>3607.4222703099999</v>
      </c>
      <c r="E143" s="36">
        <f>SUMIFS(СВЦЭМ!$D$33:$D$776,СВЦЭМ!$A$33:$A$776,$A143,СВЦЭМ!$B$33:$B$776,E$119)+'СЕТ СН'!$I$14+СВЦЭМ!$D$10+'СЕТ СН'!$I$5-'СЕТ СН'!$I$24</f>
        <v>3624.3072087199998</v>
      </c>
      <c r="F143" s="36">
        <f>SUMIFS(СВЦЭМ!$D$33:$D$776,СВЦЭМ!$A$33:$A$776,$A143,СВЦЭМ!$B$33:$B$776,F$119)+'СЕТ СН'!$I$14+СВЦЭМ!$D$10+'СЕТ СН'!$I$5-'СЕТ СН'!$I$24</f>
        <v>3626.3466777399999</v>
      </c>
      <c r="G143" s="36">
        <f>SUMIFS(СВЦЭМ!$D$33:$D$776,СВЦЭМ!$A$33:$A$776,$A143,СВЦЭМ!$B$33:$B$776,G$119)+'СЕТ СН'!$I$14+СВЦЭМ!$D$10+'СЕТ СН'!$I$5-'СЕТ СН'!$I$24</f>
        <v>3629.3541282699998</v>
      </c>
      <c r="H143" s="36">
        <f>SUMIFS(СВЦЭМ!$D$33:$D$776,СВЦЭМ!$A$33:$A$776,$A143,СВЦЭМ!$B$33:$B$776,H$119)+'СЕТ СН'!$I$14+СВЦЭМ!$D$10+'СЕТ СН'!$I$5-'СЕТ СН'!$I$24</f>
        <v>3630.2010726500002</v>
      </c>
      <c r="I143" s="36">
        <f>SUMIFS(СВЦЭМ!$D$33:$D$776,СВЦЭМ!$A$33:$A$776,$A143,СВЦЭМ!$B$33:$B$776,I$119)+'СЕТ СН'!$I$14+СВЦЭМ!$D$10+'СЕТ СН'!$I$5-'СЕТ СН'!$I$24</f>
        <v>3601.0595811600001</v>
      </c>
      <c r="J143" s="36">
        <f>SUMIFS(СВЦЭМ!$D$33:$D$776,СВЦЭМ!$A$33:$A$776,$A143,СВЦЭМ!$B$33:$B$776,J$119)+'СЕТ СН'!$I$14+СВЦЭМ!$D$10+'СЕТ СН'!$I$5-'СЕТ СН'!$I$24</f>
        <v>3547.3103295700002</v>
      </c>
      <c r="K143" s="36">
        <f>SUMIFS(СВЦЭМ!$D$33:$D$776,СВЦЭМ!$A$33:$A$776,$A143,СВЦЭМ!$B$33:$B$776,K$119)+'СЕТ СН'!$I$14+СВЦЭМ!$D$10+'СЕТ СН'!$I$5-'СЕТ СН'!$I$24</f>
        <v>3431.4551052100001</v>
      </c>
      <c r="L143" s="36">
        <f>SUMIFS(СВЦЭМ!$D$33:$D$776,СВЦЭМ!$A$33:$A$776,$A143,СВЦЭМ!$B$33:$B$776,L$119)+'СЕТ СН'!$I$14+СВЦЭМ!$D$10+'СЕТ СН'!$I$5-'СЕТ СН'!$I$24</f>
        <v>3376.0264408200001</v>
      </c>
      <c r="M143" s="36">
        <f>SUMIFS(СВЦЭМ!$D$33:$D$776,СВЦЭМ!$A$33:$A$776,$A143,СВЦЭМ!$B$33:$B$776,M$119)+'СЕТ СН'!$I$14+СВЦЭМ!$D$10+'СЕТ СН'!$I$5-'СЕТ СН'!$I$24</f>
        <v>3367.29454111</v>
      </c>
      <c r="N143" s="36">
        <f>SUMIFS(СВЦЭМ!$D$33:$D$776,СВЦЭМ!$A$33:$A$776,$A143,СВЦЭМ!$B$33:$B$776,N$119)+'СЕТ СН'!$I$14+СВЦЭМ!$D$10+'СЕТ СН'!$I$5-'СЕТ СН'!$I$24</f>
        <v>3353.6653764500002</v>
      </c>
      <c r="O143" s="36">
        <f>SUMIFS(СВЦЭМ!$D$33:$D$776,СВЦЭМ!$A$33:$A$776,$A143,СВЦЭМ!$B$33:$B$776,O$119)+'СЕТ СН'!$I$14+СВЦЭМ!$D$10+'СЕТ СН'!$I$5-'СЕТ СН'!$I$24</f>
        <v>3338.2409090900001</v>
      </c>
      <c r="P143" s="36">
        <f>SUMIFS(СВЦЭМ!$D$33:$D$776,СВЦЭМ!$A$33:$A$776,$A143,СВЦЭМ!$B$33:$B$776,P$119)+'СЕТ СН'!$I$14+СВЦЭМ!$D$10+'СЕТ СН'!$I$5-'СЕТ СН'!$I$24</f>
        <v>3343.3109165699998</v>
      </c>
      <c r="Q143" s="36">
        <f>SUMIFS(СВЦЭМ!$D$33:$D$776,СВЦЭМ!$A$33:$A$776,$A143,СВЦЭМ!$B$33:$B$776,Q$119)+'СЕТ СН'!$I$14+СВЦЭМ!$D$10+'СЕТ СН'!$I$5-'СЕТ СН'!$I$24</f>
        <v>3345.8685296499998</v>
      </c>
      <c r="R143" s="36">
        <f>SUMIFS(СВЦЭМ!$D$33:$D$776,СВЦЭМ!$A$33:$A$776,$A143,СВЦЭМ!$B$33:$B$776,R$119)+'СЕТ СН'!$I$14+СВЦЭМ!$D$10+'СЕТ СН'!$I$5-'СЕТ СН'!$I$24</f>
        <v>3359.6329201200001</v>
      </c>
      <c r="S143" s="36">
        <f>SUMIFS(СВЦЭМ!$D$33:$D$776,СВЦЭМ!$A$33:$A$776,$A143,СВЦЭМ!$B$33:$B$776,S$119)+'СЕТ СН'!$I$14+СВЦЭМ!$D$10+'СЕТ СН'!$I$5-'СЕТ СН'!$I$24</f>
        <v>3362.4042727400001</v>
      </c>
      <c r="T143" s="36">
        <f>SUMIFS(СВЦЭМ!$D$33:$D$776,СВЦЭМ!$A$33:$A$776,$A143,СВЦЭМ!$B$33:$B$776,T$119)+'СЕТ СН'!$I$14+СВЦЭМ!$D$10+'СЕТ СН'!$I$5-'СЕТ СН'!$I$24</f>
        <v>3357.57159615</v>
      </c>
      <c r="U143" s="36">
        <f>SUMIFS(СВЦЭМ!$D$33:$D$776,СВЦЭМ!$A$33:$A$776,$A143,СВЦЭМ!$B$33:$B$776,U$119)+'СЕТ СН'!$I$14+СВЦЭМ!$D$10+'СЕТ СН'!$I$5-'СЕТ СН'!$I$24</f>
        <v>3356.6592466699999</v>
      </c>
      <c r="V143" s="36">
        <f>SUMIFS(СВЦЭМ!$D$33:$D$776,СВЦЭМ!$A$33:$A$776,$A143,СВЦЭМ!$B$33:$B$776,V$119)+'СЕТ СН'!$I$14+СВЦЭМ!$D$10+'СЕТ СН'!$I$5-'СЕТ СН'!$I$24</f>
        <v>3328.5373864399999</v>
      </c>
      <c r="W143" s="36">
        <f>SUMIFS(СВЦЭМ!$D$33:$D$776,СВЦЭМ!$A$33:$A$776,$A143,СВЦЭМ!$B$33:$B$776,W$119)+'СЕТ СН'!$I$14+СВЦЭМ!$D$10+'СЕТ СН'!$I$5-'СЕТ СН'!$I$24</f>
        <v>3330.2387059500002</v>
      </c>
      <c r="X143" s="36">
        <f>SUMIFS(СВЦЭМ!$D$33:$D$776,СВЦЭМ!$A$33:$A$776,$A143,СВЦЭМ!$B$33:$B$776,X$119)+'СЕТ СН'!$I$14+СВЦЭМ!$D$10+'СЕТ СН'!$I$5-'СЕТ СН'!$I$24</f>
        <v>3386.1099204399998</v>
      </c>
      <c r="Y143" s="36">
        <f>SUMIFS(СВЦЭМ!$D$33:$D$776,СВЦЭМ!$A$33:$A$776,$A143,СВЦЭМ!$B$33:$B$776,Y$119)+'СЕТ СН'!$I$14+СВЦЭМ!$D$10+'СЕТ СН'!$I$5-'СЕТ СН'!$I$24</f>
        <v>3492.8856043000001</v>
      </c>
    </row>
    <row r="144" spans="1:25" ht="15.75" x14ac:dyDescent="0.2">
      <c r="A144" s="35">
        <f t="shared" si="3"/>
        <v>44007</v>
      </c>
      <c r="B144" s="36">
        <f>SUMIFS(СВЦЭМ!$D$33:$D$776,СВЦЭМ!$A$33:$A$776,$A144,СВЦЭМ!$B$33:$B$776,B$119)+'СЕТ СН'!$I$14+СВЦЭМ!$D$10+'СЕТ СН'!$I$5-'СЕТ СН'!$I$24</f>
        <v>3583.0236488800001</v>
      </c>
      <c r="C144" s="36">
        <f>SUMIFS(СВЦЭМ!$D$33:$D$776,СВЦЭМ!$A$33:$A$776,$A144,СВЦЭМ!$B$33:$B$776,C$119)+'СЕТ СН'!$I$14+СВЦЭМ!$D$10+'СЕТ СН'!$I$5-'СЕТ СН'!$I$24</f>
        <v>3615.4783042899999</v>
      </c>
      <c r="D144" s="36">
        <f>SUMIFS(СВЦЭМ!$D$33:$D$776,СВЦЭМ!$A$33:$A$776,$A144,СВЦЭМ!$B$33:$B$776,D$119)+'СЕТ СН'!$I$14+СВЦЭМ!$D$10+'СЕТ СН'!$I$5-'СЕТ СН'!$I$24</f>
        <v>3633.0279734000001</v>
      </c>
      <c r="E144" s="36">
        <f>SUMIFS(СВЦЭМ!$D$33:$D$776,СВЦЭМ!$A$33:$A$776,$A144,СВЦЭМ!$B$33:$B$776,E$119)+'СЕТ СН'!$I$14+СВЦЭМ!$D$10+'СЕТ СН'!$I$5-'СЕТ СН'!$I$24</f>
        <v>3636.75069244</v>
      </c>
      <c r="F144" s="36">
        <f>SUMIFS(СВЦЭМ!$D$33:$D$776,СВЦЭМ!$A$33:$A$776,$A144,СВЦЭМ!$B$33:$B$776,F$119)+'СЕТ СН'!$I$14+СВЦЭМ!$D$10+'СЕТ СН'!$I$5-'СЕТ СН'!$I$24</f>
        <v>3636.3377820200003</v>
      </c>
      <c r="G144" s="36">
        <f>SUMIFS(СВЦЭМ!$D$33:$D$776,СВЦЭМ!$A$33:$A$776,$A144,СВЦЭМ!$B$33:$B$776,G$119)+'СЕТ СН'!$I$14+СВЦЭМ!$D$10+'СЕТ СН'!$I$5-'СЕТ СН'!$I$24</f>
        <v>3640.12093951</v>
      </c>
      <c r="H144" s="36">
        <f>SUMIFS(СВЦЭМ!$D$33:$D$776,СВЦЭМ!$A$33:$A$776,$A144,СВЦЭМ!$B$33:$B$776,H$119)+'СЕТ СН'!$I$14+СВЦЭМ!$D$10+'СЕТ СН'!$I$5-'СЕТ СН'!$I$24</f>
        <v>3623.21112386</v>
      </c>
      <c r="I144" s="36">
        <f>SUMIFS(СВЦЭМ!$D$33:$D$776,СВЦЭМ!$A$33:$A$776,$A144,СВЦЭМ!$B$33:$B$776,I$119)+'СЕТ СН'!$I$14+СВЦЭМ!$D$10+'СЕТ СН'!$I$5-'СЕТ СН'!$I$24</f>
        <v>3593.4477970600001</v>
      </c>
      <c r="J144" s="36">
        <f>SUMIFS(СВЦЭМ!$D$33:$D$776,СВЦЭМ!$A$33:$A$776,$A144,СВЦЭМ!$B$33:$B$776,J$119)+'СЕТ СН'!$I$14+СВЦЭМ!$D$10+'СЕТ СН'!$I$5-'СЕТ СН'!$I$24</f>
        <v>3548.98580971</v>
      </c>
      <c r="K144" s="36">
        <f>SUMIFS(СВЦЭМ!$D$33:$D$776,СВЦЭМ!$A$33:$A$776,$A144,СВЦЭМ!$B$33:$B$776,K$119)+'СЕТ СН'!$I$14+СВЦЭМ!$D$10+'СЕТ СН'!$I$5-'СЕТ СН'!$I$24</f>
        <v>3450.5223169999999</v>
      </c>
      <c r="L144" s="36">
        <f>SUMIFS(СВЦЭМ!$D$33:$D$776,СВЦЭМ!$A$33:$A$776,$A144,СВЦЭМ!$B$33:$B$776,L$119)+'СЕТ СН'!$I$14+СВЦЭМ!$D$10+'СЕТ СН'!$I$5-'СЕТ СН'!$I$24</f>
        <v>3379.2090371200002</v>
      </c>
      <c r="M144" s="36">
        <f>SUMIFS(СВЦЭМ!$D$33:$D$776,СВЦЭМ!$A$33:$A$776,$A144,СВЦЭМ!$B$33:$B$776,M$119)+'СЕТ СН'!$I$14+СВЦЭМ!$D$10+'СЕТ СН'!$I$5-'СЕТ СН'!$I$24</f>
        <v>3343.5419513100001</v>
      </c>
      <c r="N144" s="36">
        <f>SUMIFS(СВЦЭМ!$D$33:$D$776,СВЦЭМ!$A$33:$A$776,$A144,СВЦЭМ!$B$33:$B$776,N$119)+'СЕТ СН'!$I$14+СВЦЭМ!$D$10+'СЕТ СН'!$I$5-'СЕТ СН'!$I$24</f>
        <v>3350.2199043800001</v>
      </c>
      <c r="O144" s="36">
        <f>SUMIFS(СВЦЭМ!$D$33:$D$776,СВЦЭМ!$A$33:$A$776,$A144,СВЦЭМ!$B$33:$B$776,O$119)+'СЕТ СН'!$I$14+СВЦЭМ!$D$10+'СЕТ СН'!$I$5-'СЕТ СН'!$I$24</f>
        <v>3348.7416468199999</v>
      </c>
      <c r="P144" s="36">
        <f>SUMIFS(СВЦЭМ!$D$33:$D$776,СВЦЭМ!$A$33:$A$776,$A144,СВЦЭМ!$B$33:$B$776,P$119)+'СЕТ СН'!$I$14+СВЦЭМ!$D$10+'СЕТ СН'!$I$5-'СЕТ СН'!$I$24</f>
        <v>3353.6674837599999</v>
      </c>
      <c r="Q144" s="36">
        <f>SUMIFS(СВЦЭМ!$D$33:$D$776,СВЦЭМ!$A$33:$A$776,$A144,СВЦЭМ!$B$33:$B$776,Q$119)+'СЕТ СН'!$I$14+СВЦЭМ!$D$10+'СЕТ СН'!$I$5-'СЕТ СН'!$I$24</f>
        <v>3356.1552695700002</v>
      </c>
      <c r="R144" s="36">
        <f>SUMIFS(СВЦЭМ!$D$33:$D$776,СВЦЭМ!$A$33:$A$776,$A144,СВЦЭМ!$B$33:$B$776,R$119)+'СЕТ СН'!$I$14+СВЦЭМ!$D$10+'СЕТ СН'!$I$5-'СЕТ СН'!$I$24</f>
        <v>3356.80526478</v>
      </c>
      <c r="S144" s="36">
        <f>SUMIFS(СВЦЭМ!$D$33:$D$776,СВЦЭМ!$A$33:$A$776,$A144,СВЦЭМ!$B$33:$B$776,S$119)+'СЕТ СН'!$I$14+СВЦЭМ!$D$10+'СЕТ СН'!$I$5-'СЕТ СН'!$I$24</f>
        <v>3377.3872286199999</v>
      </c>
      <c r="T144" s="36">
        <f>SUMIFS(СВЦЭМ!$D$33:$D$776,СВЦЭМ!$A$33:$A$776,$A144,СВЦЭМ!$B$33:$B$776,T$119)+'СЕТ СН'!$I$14+СВЦЭМ!$D$10+'СЕТ СН'!$I$5-'СЕТ СН'!$I$24</f>
        <v>3375.2525939799998</v>
      </c>
      <c r="U144" s="36">
        <f>SUMIFS(СВЦЭМ!$D$33:$D$776,СВЦЭМ!$A$33:$A$776,$A144,СВЦЭМ!$B$33:$B$776,U$119)+'СЕТ СН'!$I$14+СВЦЭМ!$D$10+'СЕТ СН'!$I$5-'СЕТ СН'!$I$24</f>
        <v>3372.8587982399999</v>
      </c>
      <c r="V144" s="36">
        <f>SUMIFS(СВЦЭМ!$D$33:$D$776,СВЦЭМ!$A$33:$A$776,$A144,СВЦЭМ!$B$33:$B$776,V$119)+'СЕТ СН'!$I$14+СВЦЭМ!$D$10+'СЕТ СН'!$I$5-'СЕТ СН'!$I$24</f>
        <v>3346.2898749599999</v>
      </c>
      <c r="W144" s="36">
        <f>SUMIFS(СВЦЭМ!$D$33:$D$776,СВЦЭМ!$A$33:$A$776,$A144,СВЦЭМ!$B$33:$B$776,W$119)+'СЕТ СН'!$I$14+СВЦЭМ!$D$10+'СЕТ СН'!$I$5-'СЕТ СН'!$I$24</f>
        <v>3346.7414811200001</v>
      </c>
      <c r="X144" s="36">
        <f>SUMIFS(СВЦЭМ!$D$33:$D$776,СВЦЭМ!$A$33:$A$776,$A144,СВЦЭМ!$B$33:$B$776,X$119)+'СЕТ СН'!$I$14+СВЦЭМ!$D$10+'СЕТ СН'!$I$5-'СЕТ СН'!$I$24</f>
        <v>3414.1287225999999</v>
      </c>
      <c r="Y144" s="36">
        <f>SUMIFS(СВЦЭМ!$D$33:$D$776,СВЦЭМ!$A$33:$A$776,$A144,СВЦЭМ!$B$33:$B$776,Y$119)+'СЕТ СН'!$I$14+СВЦЭМ!$D$10+'СЕТ СН'!$I$5-'СЕТ СН'!$I$24</f>
        <v>3505.3073737200002</v>
      </c>
    </row>
    <row r="145" spans="1:27" ht="15.75" x14ac:dyDescent="0.2">
      <c r="A145" s="35">
        <f t="shared" si="3"/>
        <v>44008</v>
      </c>
      <c r="B145" s="36">
        <f>SUMIFS(СВЦЭМ!$D$33:$D$776,СВЦЭМ!$A$33:$A$776,$A145,СВЦЭМ!$B$33:$B$776,B$119)+'СЕТ СН'!$I$14+СВЦЭМ!$D$10+'СЕТ СН'!$I$5-'СЕТ СН'!$I$24</f>
        <v>3564.08214997</v>
      </c>
      <c r="C145" s="36">
        <f>SUMIFS(СВЦЭМ!$D$33:$D$776,СВЦЭМ!$A$33:$A$776,$A145,СВЦЭМ!$B$33:$B$776,C$119)+'СЕТ СН'!$I$14+СВЦЭМ!$D$10+'СЕТ СН'!$I$5-'СЕТ СН'!$I$24</f>
        <v>3593.77421082</v>
      </c>
      <c r="D145" s="36">
        <f>SUMIFS(СВЦЭМ!$D$33:$D$776,СВЦЭМ!$A$33:$A$776,$A145,СВЦЭМ!$B$33:$B$776,D$119)+'СЕТ СН'!$I$14+СВЦЭМ!$D$10+'СЕТ СН'!$I$5-'СЕТ СН'!$I$24</f>
        <v>3600.81236554</v>
      </c>
      <c r="E145" s="36">
        <f>SUMIFS(СВЦЭМ!$D$33:$D$776,СВЦЭМ!$A$33:$A$776,$A145,СВЦЭМ!$B$33:$B$776,E$119)+'СЕТ СН'!$I$14+СВЦЭМ!$D$10+'СЕТ СН'!$I$5-'СЕТ СН'!$I$24</f>
        <v>3606.4474031</v>
      </c>
      <c r="F145" s="36">
        <f>SUMIFS(СВЦЭМ!$D$33:$D$776,СВЦЭМ!$A$33:$A$776,$A145,СВЦЭМ!$B$33:$B$776,F$119)+'СЕТ СН'!$I$14+СВЦЭМ!$D$10+'СЕТ СН'!$I$5-'СЕТ СН'!$I$24</f>
        <v>3611.37404431</v>
      </c>
      <c r="G145" s="36">
        <f>SUMIFS(СВЦЭМ!$D$33:$D$776,СВЦЭМ!$A$33:$A$776,$A145,СВЦЭМ!$B$33:$B$776,G$119)+'СЕТ СН'!$I$14+СВЦЭМ!$D$10+'СЕТ СН'!$I$5-'СЕТ СН'!$I$24</f>
        <v>3608.3267774300002</v>
      </c>
      <c r="H145" s="36">
        <f>SUMIFS(СВЦЭМ!$D$33:$D$776,СВЦЭМ!$A$33:$A$776,$A145,СВЦЭМ!$B$33:$B$776,H$119)+'СЕТ СН'!$I$14+СВЦЭМ!$D$10+'СЕТ СН'!$I$5-'СЕТ СН'!$I$24</f>
        <v>3612.7223623999998</v>
      </c>
      <c r="I145" s="36">
        <f>SUMIFS(СВЦЭМ!$D$33:$D$776,СВЦЭМ!$A$33:$A$776,$A145,СВЦЭМ!$B$33:$B$776,I$119)+'СЕТ СН'!$I$14+СВЦЭМ!$D$10+'СЕТ СН'!$I$5-'СЕТ СН'!$I$24</f>
        <v>3555.1651903800002</v>
      </c>
      <c r="J145" s="36">
        <f>SUMIFS(СВЦЭМ!$D$33:$D$776,СВЦЭМ!$A$33:$A$776,$A145,СВЦЭМ!$B$33:$B$776,J$119)+'СЕТ СН'!$I$14+СВЦЭМ!$D$10+'СЕТ СН'!$I$5-'СЕТ СН'!$I$24</f>
        <v>3537.9571619399999</v>
      </c>
      <c r="K145" s="36">
        <f>SUMIFS(СВЦЭМ!$D$33:$D$776,СВЦЭМ!$A$33:$A$776,$A145,СВЦЭМ!$B$33:$B$776,K$119)+'СЕТ СН'!$I$14+СВЦЭМ!$D$10+'СЕТ СН'!$I$5-'СЕТ СН'!$I$24</f>
        <v>3445.7558301999998</v>
      </c>
      <c r="L145" s="36">
        <f>SUMIFS(СВЦЭМ!$D$33:$D$776,СВЦЭМ!$A$33:$A$776,$A145,СВЦЭМ!$B$33:$B$776,L$119)+'СЕТ СН'!$I$14+СВЦЭМ!$D$10+'СЕТ СН'!$I$5-'СЕТ СН'!$I$24</f>
        <v>3376.2873645</v>
      </c>
      <c r="M145" s="36">
        <f>SUMIFS(СВЦЭМ!$D$33:$D$776,СВЦЭМ!$A$33:$A$776,$A145,СВЦЭМ!$B$33:$B$776,M$119)+'СЕТ СН'!$I$14+СВЦЭМ!$D$10+'СЕТ СН'!$I$5-'СЕТ СН'!$I$24</f>
        <v>3373.0139831699998</v>
      </c>
      <c r="N145" s="36">
        <f>SUMIFS(СВЦЭМ!$D$33:$D$776,СВЦЭМ!$A$33:$A$776,$A145,СВЦЭМ!$B$33:$B$776,N$119)+'СЕТ СН'!$I$14+СВЦЭМ!$D$10+'СЕТ СН'!$I$5-'СЕТ СН'!$I$24</f>
        <v>3366.2952793300001</v>
      </c>
      <c r="O145" s="36">
        <f>SUMIFS(СВЦЭМ!$D$33:$D$776,СВЦЭМ!$A$33:$A$776,$A145,СВЦЭМ!$B$33:$B$776,O$119)+'СЕТ СН'!$I$14+СВЦЭМ!$D$10+'СЕТ СН'!$I$5-'СЕТ СН'!$I$24</f>
        <v>3368.4860463099999</v>
      </c>
      <c r="P145" s="36">
        <f>SUMIFS(СВЦЭМ!$D$33:$D$776,СВЦЭМ!$A$33:$A$776,$A145,СВЦЭМ!$B$33:$B$776,P$119)+'СЕТ СН'!$I$14+СВЦЭМ!$D$10+'СЕТ СН'!$I$5-'СЕТ СН'!$I$24</f>
        <v>3394.7970934800001</v>
      </c>
      <c r="Q145" s="36">
        <f>SUMIFS(СВЦЭМ!$D$33:$D$776,СВЦЭМ!$A$33:$A$776,$A145,СВЦЭМ!$B$33:$B$776,Q$119)+'СЕТ СН'!$I$14+СВЦЭМ!$D$10+'СЕТ СН'!$I$5-'СЕТ СН'!$I$24</f>
        <v>3401.10465952</v>
      </c>
      <c r="R145" s="36">
        <f>SUMIFS(СВЦЭМ!$D$33:$D$776,СВЦЭМ!$A$33:$A$776,$A145,СВЦЭМ!$B$33:$B$776,R$119)+'СЕТ СН'!$I$14+СВЦЭМ!$D$10+'СЕТ СН'!$I$5-'СЕТ СН'!$I$24</f>
        <v>3379.6710900600001</v>
      </c>
      <c r="S145" s="36">
        <f>SUMIFS(СВЦЭМ!$D$33:$D$776,СВЦЭМ!$A$33:$A$776,$A145,СВЦЭМ!$B$33:$B$776,S$119)+'СЕТ СН'!$I$14+СВЦЭМ!$D$10+'СЕТ СН'!$I$5-'СЕТ СН'!$I$24</f>
        <v>3382.5442017099999</v>
      </c>
      <c r="T145" s="36">
        <f>SUMIFS(СВЦЭМ!$D$33:$D$776,СВЦЭМ!$A$33:$A$776,$A145,СВЦЭМ!$B$33:$B$776,T$119)+'СЕТ СН'!$I$14+СВЦЭМ!$D$10+'СЕТ СН'!$I$5-'СЕТ СН'!$I$24</f>
        <v>3405.7862619500002</v>
      </c>
      <c r="U145" s="36">
        <f>SUMIFS(СВЦЭМ!$D$33:$D$776,СВЦЭМ!$A$33:$A$776,$A145,СВЦЭМ!$B$33:$B$776,U$119)+'СЕТ СН'!$I$14+СВЦЭМ!$D$10+'СЕТ СН'!$I$5-'СЕТ СН'!$I$24</f>
        <v>3406.0970305999999</v>
      </c>
      <c r="V145" s="36">
        <f>SUMIFS(СВЦЭМ!$D$33:$D$776,СВЦЭМ!$A$33:$A$776,$A145,СВЦЭМ!$B$33:$B$776,V$119)+'СЕТ СН'!$I$14+СВЦЭМ!$D$10+'СЕТ СН'!$I$5-'СЕТ СН'!$I$24</f>
        <v>3375.48673027</v>
      </c>
      <c r="W145" s="36">
        <f>SUMIFS(СВЦЭМ!$D$33:$D$776,СВЦЭМ!$A$33:$A$776,$A145,СВЦЭМ!$B$33:$B$776,W$119)+'СЕТ СН'!$I$14+СВЦЭМ!$D$10+'СЕТ СН'!$I$5-'СЕТ СН'!$I$24</f>
        <v>3349.7242513700003</v>
      </c>
      <c r="X145" s="36">
        <f>SUMIFS(СВЦЭМ!$D$33:$D$776,СВЦЭМ!$A$33:$A$776,$A145,СВЦЭМ!$B$33:$B$776,X$119)+'СЕТ СН'!$I$14+СВЦЭМ!$D$10+'СЕТ СН'!$I$5-'СЕТ СН'!$I$24</f>
        <v>3389.5775306099999</v>
      </c>
      <c r="Y145" s="36">
        <f>SUMIFS(СВЦЭМ!$D$33:$D$776,СВЦЭМ!$A$33:$A$776,$A145,СВЦЭМ!$B$33:$B$776,Y$119)+'СЕТ СН'!$I$14+СВЦЭМ!$D$10+'СЕТ СН'!$I$5-'СЕТ СН'!$I$24</f>
        <v>3470.0587503300003</v>
      </c>
    </row>
    <row r="146" spans="1:27" ht="15.75" x14ac:dyDescent="0.2">
      <c r="A146" s="35">
        <f t="shared" si="3"/>
        <v>44009</v>
      </c>
      <c r="B146" s="36">
        <f>SUMIFS(СВЦЭМ!$D$33:$D$776,СВЦЭМ!$A$33:$A$776,$A146,СВЦЭМ!$B$33:$B$776,B$119)+'СЕТ СН'!$I$14+СВЦЭМ!$D$10+'СЕТ СН'!$I$5-'СЕТ СН'!$I$24</f>
        <v>3543.46023629</v>
      </c>
      <c r="C146" s="36">
        <f>SUMIFS(СВЦЭМ!$D$33:$D$776,СВЦЭМ!$A$33:$A$776,$A146,СВЦЭМ!$B$33:$B$776,C$119)+'СЕТ СН'!$I$14+СВЦЭМ!$D$10+'СЕТ СН'!$I$5-'СЕТ СН'!$I$24</f>
        <v>3533.8363095700001</v>
      </c>
      <c r="D146" s="36">
        <f>SUMIFS(СВЦЭМ!$D$33:$D$776,СВЦЭМ!$A$33:$A$776,$A146,СВЦЭМ!$B$33:$B$776,D$119)+'СЕТ СН'!$I$14+СВЦЭМ!$D$10+'СЕТ СН'!$I$5-'СЕТ СН'!$I$24</f>
        <v>3530.8589885299998</v>
      </c>
      <c r="E146" s="36">
        <f>SUMIFS(СВЦЭМ!$D$33:$D$776,СВЦЭМ!$A$33:$A$776,$A146,СВЦЭМ!$B$33:$B$776,E$119)+'СЕТ СН'!$I$14+СВЦЭМ!$D$10+'СЕТ СН'!$I$5-'СЕТ СН'!$I$24</f>
        <v>3531.5936615000001</v>
      </c>
      <c r="F146" s="36">
        <f>SUMIFS(СВЦЭМ!$D$33:$D$776,СВЦЭМ!$A$33:$A$776,$A146,СВЦЭМ!$B$33:$B$776,F$119)+'СЕТ СН'!$I$14+СВЦЭМ!$D$10+'СЕТ СН'!$I$5-'СЕТ СН'!$I$24</f>
        <v>3527.0074510200002</v>
      </c>
      <c r="G146" s="36">
        <f>SUMIFS(СВЦЭМ!$D$33:$D$776,СВЦЭМ!$A$33:$A$776,$A146,СВЦЭМ!$B$33:$B$776,G$119)+'СЕТ СН'!$I$14+СВЦЭМ!$D$10+'СЕТ СН'!$I$5-'СЕТ СН'!$I$24</f>
        <v>3525.11371233</v>
      </c>
      <c r="H146" s="36">
        <f>SUMIFS(СВЦЭМ!$D$33:$D$776,СВЦЭМ!$A$33:$A$776,$A146,СВЦЭМ!$B$33:$B$776,H$119)+'СЕТ СН'!$I$14+СВЦЭМ!$D$10+'СЕТ СН'!$I$5-'СЕТ СН'!$I$24</f>
        <v>3525.3492760999998</v>
      </c>
      <c r="I146" s="36">
        <f>SUMIFS(СВЦЭМ!$D$33:$D$776,СВЦЭМ!$A$33:$A$776,$A146,СВЦЭМ!$B$33:$B$776,I$119)+'СЕТ СН'!$I$14+СВЦЭМ!$D$10+'СЕТ СН'!$I$5-'СЕТ СН'!$I$24</f>
        <v>3522.2060161999998</v>
      </c>
      <c r="J146" s="36">
        <f>SUMIFS(СВЦЭМ!$D$33:$D$776,СВЦЭМ!$A$33:$A$776,$A146,СВЦЭМ!$B$33:$B$776,J$119)+'СЕТ СН'!$I$14+СВЦЭМ!$D$10+'СЕТ СН'!$I$5-'СЕТ СН'!$I$24</f>
        <v>3518.5381231900001</v>
      </c>
      <c r="K146" s="36">
        <f>SUMIFS(СВЦЭМ!$D$33:$D$776,СВЦЭМ!$A$33:$A$776,$A146,СВЦЭМ!$B$33:$B$776,K$119)+'СЕТ СН'!$I$14+СВЦЭМ!$D$10+'СЕТ СН'!$I$5-'СЕТ СН'!$I$24</f>
        <v>3421.7420102000001</v>
      </c>
      <c r="L146" s="36">
        <f>SUMIFS(СВЦЭМ!$D$33:$D$776,СВЦЭМ!$A$33:$A$776,$A146,СВЦЭМ!$B$33:$B$776,L$119)+'СЕТ СН'!$I$14+СВЦЭМ!$D$10+'СЕТ СН'!$I$5-'СЕТ СН'!$I$24</f>
        <v>3347.4314935100001</v>
      </c>
      <c r="M146" s="36">
        <f>SUMIFS(СВЦЭМ!$D$33:$D$776,СВЦЭМ!$A$33:$A$776,$A146,СВЦЭМ!$B$33:$B$776,M$119)+'СЕТ СН'!$I$14+СВЦЭМ!$D$10+'СЕТ СН'!$I$5-'СЕТ СН'!$I$24</f>
        <v>3337.27059672</v>
      </c>
      <c r="N146" s="36">
        <f>SUMIFS(СВЦЭМ!$D$33:$D$776,СВЦЭМ!$A$33:$A$776,$A146,СВЦЭМ!$B$33:$B$776,N$119)+'СЕТ СН'!$I$14+СВЦЭМ!$D$10+'СЕТ СН'!$I$5-'СЕТ СН'!$I$24</f>
        <v>3345.8837842600001</v>
      </c>
      <c r="O146" s="36">
        <f>SUMIFS(СВЦЭМ!$D$33:$D$776,СВЦЭМ!$A$33:$A$776,$A146,СВЦЭМ!$B$33:$B$776,O$119)+'СЕТ СН'!$I$14+СВЦЭМ!$D$10+'СЕТ СН'!$I$5-'СЕТ СН'!$I$24</f>
        <v>3353.4303113599999</v>
      </c>
      <c r="P146" s="36">
        <f>SUMIFS(СВЦЭМ!$D$33:$D$776,СВЦЭМ!$A$33:$A$776,$A146,СВЦЭМ!$B$33:$B$776,P$119)+'СЕТ СН'!$I$14+СВЦЭМ!$D$10+'СЕТ СН'!$I$5-'СЕТ СН'!$I$24</f>
        <v>3361.7578842299999</v>
      </c>
      <c r="Q146" s="36">
        <f>SUMIFS(СВЦЭМ!$D$33:$D$776,СВЦЭМ!$A$33:$A$776,$A146,СВЦЭМ!$B$33:$B$776,Q$119)+'СЕТ СН'!$I$14+СВЦЭМ!$D$10+'СЕТ СН'!$I$5-'СЕТ СН'!$I$24</f>
        <v>3370.05740406</v>
      </c>
      <c r="R146" s="36">
        <f>SUMIFS(СВЦЭМ!$D$33:$D$776,СВЦЭМ!$A$33:$A$776,$A146,СВЦЭМ!$B$33:$B$776,R$119)+'СЕТ СН'!$I$14+СВЦЭМ!$D$10+'СЕТ СН'!$I$5-'СЕТ СН'!$I$24</f>
        <v>3347.7504257000001</v>
      </c>
      <c r="S146" s="36">
        <f>SUMIFS(СВЦЭМ!$D$33:$D$776,СВЦЭМ!$A$33:$A$776,$A146,СВЦЭМ!$B$33:$B$776,S$119)+'СЕТ СН'!$I$14+СВЦЭМ!$D$10+'СЕТ СН'!$I$5-'СЕТ СН'!$I$24</f>
        <v>3355.64353807</v>
      </c>
      <c r="T146" s="36">
        <f>SUMIFS(СВЦЭМ!$D$33:$D$776,СВЦЭМ!$A$33:$A$776,$A146,СВЦЭМ!$B$33:$B$776,T$119)+'СЕТ СН'!$I$14+СВЦЭМ!$D$10+'СЕТ СН'!$I$5-'СЕТ СН'!$I$24</f>
        <v>3374.6769281699999</v>
      </c>
      <c r="U146" s="36">
        <f>SUMIFS(СВЦЭМ!$D$33:$D$776,СВЦЭМ!$A$33:$A$776,$A146,СВЦЭМ!$B$33:$B$776,U$119)+'СЕТ СН'!$I$14+СВЦЭМ!$D$10+'СЕТ СН'!$I$5-'СЕТ СН'!$I$24</f>
        <v>3362.5799964299999</v>
      </c>
      <c r="V146" s="36">
        <f>SUMIFS(СВЦЭМ!$D$33:$D$776,СВЦЭМ!$A$33:$A$776,$A146,СВЦЭМ!$B$33:$B$776,V$119)+'СЕТ СН'!$I$14+СВЦЭМ!$D$10+'СЕТ СН'!$I$5-'СЕТ СН'!$I$24</f>
        <v>3349.83952262</v>
      </c>
      <c r="W146" s="36">
        <f>SUMIFS(СВЦЭМ!$D$33:$D$776,СВЦЭМ!$A$33:$A$776,$A146,СВЦЭМ!$B$33:$B$776,W$119)+'СЕТ СН'!$I$14+СВЦЭМ!$D$10+'СЕТ СН'!$I$5-'СЕТ СН'!$I$24</f>
        <v>3319.8183601700002</v>
      </c>
      <c r="X146" s="36">
        <f>SUMIFS(СВЦЭМ!$D$33:$D$776,СВЦЭМ!$A$33:$A$776,$A146,СВЦЭМ!$B$33:$B$776,X$119)+'СЕТ СН'!$I$14+СВЦЭМ!$D$10+'СЕТ СН'!$I$5-'СЕТ СН'!$I$24</f>
        <v>3346.3201207500001</v>
      </c>
      <c r="Y146" s="36">
        <f>SUMIFS(СВЦЭМ!$D$33:$D$776,СВЦЭМ!$A$33:$A$776,$A146,СВЦЭМ!$B$33:$B$776,Y$119)+'СЕТ СН'!$I$14+СВЦЭМ!$D$10+'СЕТ СН'!$I$5-'СЕТ СН'!$I$24</f>
        <v>3440.3793528800002</v>
      </c>
    </row>
    <row r="147" spans="1:27" ht="15.75" x14ac:dyDescent="0.2">
      <c r="A147" s="35">
        <f t="shared" si="3"/>
        <v>44010</v>
      </c>
      <c r="B147" s="36">
        <f>SUMIFS(СВЦЭМ!$D$33:$D$776,СВЦЭМ!$A$33:$A$776,$A147,СВЦЭМ!$B$33:$B$776,B$119)+'СЕТ СН'!$I$14+СВЦЭМ!$D$10+'СЕТ СН'!$I$5-'СЕТ СН'!$I$24</f>
        <v>3515.2299673100001</v>
      </c>
      <c r="C147" s="36">
        <f>SUMIFS(СВЦЭМ!$D$33:$D$776,СВЦЭМ!$A$33:$A$776,$A147,СВЦЭМ!$B$33:$B$776,C$119)+'СЕТ СН'!$I$14+СВЦЭМ!$D$10+'СЕТ СН'!$I$5-'СЕТ СН'!$I$24</f>
        <v>3500.2041800799998</v>
      </c>
      <c r="D147" s="36">
        <f>SUMIFS(СВЦЭМ!$D$33:$D$776,СВЦЭМ!$A$33:$A$776,$A147,СВЦЭМ!$B$33:$B$776,D$119)+'СЕТ СН'!$I$14+СВЦЭМ!$D$10+'СЕТ СН'!$I$5-'СЕТ СН'!$I$24</f>
        <v>3481.9928517500002</v>
      </c>
      <c r="E147" s="36">
        <f>SUMIFS(СВЦЭМ!$D$33:$D$776,СВЦЭМ!$A$33:$A$776,$A147,СВЦЭМ!$B$33:$B$776,E$119)+'СЕТ СН'!$I$14+СВЦЭМ!$D$10+'СЕТ СН'!$I$5-'СЕТ СН'!$I$24</f>
        <v>3482.7157336600003</v>
      </c>
      <c r="F147" s="36">
        <f>SUMIFS(СВЦЭМ!$D$33:$D$776,СВЦЭМ!$A$33:$A$776,$A147,СВЦЭМ!$B$33:$B$776,F$119)+'СЕТ СН'!$I$14+СВЦЭМ!$D$10+'СЕТ СН'!$I$5-'СЕТ СН'!$I$24</f>
        <v>3481.09438619</v>
      </c>
      <c r="G147" s="36">
        <f>SUMIFS(СВЦЭМ!$D$33:$D$776,СВЦЭМ!$A$33:$A$776,$A147,СВЦЭМ!$B$33:$B$776,G$119)+'СЕТ СН'!$I$14+СВЦЭМ!$D$10+'СЕТ СН'!$I$5-'СЕТ СН'!$I$24</f>
        <v>3488.9945840099999</v>
      </c>
      <c r="H147" s="36">
        <f>SUMIFS(СВЦЭМ!$D$33:$D$776,СВЦЭМ!$A$33:$A$776,$A147,СВЦЭМ!$B$33:$B$776,H$119)+'СЕТ СН'!$I$14+СВЦЭМ!$D$10+'СЕТ СН'!$I$5-'СЕТ СН'!$I$24</f>
        <v>3489.7660033399998</v>
      </c>
      <c r="I147" s="36">
        <f>SUMIFS(СВЦЭМ!$D$33:$D$776,СВЦЭМ!$A$33:$A$776,$A147,СВЦЭМ!$B$33:$B$776,I$119)+'СЕТ СН'!$I$14+СВЦЭМ!$D$10+'СЕТ СН'!$I$5-'СЕТ СН'!$I$24</f>
        <v>3501.6472770300002</v>
      </c>
      <c r="J147" s="36">
        <f>SUMIFS(СВЦЭМ!$D$33:$D$776,СВЦЭМ!$A$33:$A$776,$A147,СВЦЭМ!$B$33:$B$776,J$119)+'СЕТ СН'!$I$14+СВЦЭМ!$D$10+'СЕТ СН'!$I$5-'СЕТ СН'!$I$24</f>
        <v>3498.08283192</v>
      </c>
      <c r="K147" s="36">
        <f>SUMIFS(СВЦЭМ!$D$33:$D$776,СВЦЭМ!$A$33:$A$776,$A147,СВЦЭМ!$B$33:$B$776,K$119)+'СЕТ СН'!$I$14+СВЦЭМ!$D$10+'СЕТ СН'!$I$5-'СЕТ СН'!$I$24</f>
        <v>3429.0312749899999</v>
      </c>
      <c r="L147" s="36">
        <f>SUMIFS(СВЦЭМ!$D$33:$D$776,СВЦЭМ!$A$33:$A$776,$A147,СВЦЭМ!$B$33:$B$776,L$119)+'СЕТ СН'!$I$14+СВЦЭМ!$D$10+'СЕТ СН'!$I$5-'СЕТ СН'!$I$24</f>
        <v>3352.9205493499999</v>
      </c>
      <c r="M147" s="36">
        <f>SUMIFS(СВЦЭМ!$D$33:$D$776,СВЦЭМ!$A$33:$A$776,$A147,СВЦЭМ!$B$33:$B$776,M$119)+'СЕТ СН'!$I$14+СВЦЭМ!$D$10+'СЕТ СН'!$I$5-'СЕТ СН'!$I$24</f>
        <v>3324.8754116</v>
      </c>
      <c r="N147" s="36">
        <f>SUMIFS(СВЦЭМ!$D$33:$D$776,СВЦЭМ!$A$33:$A$776,$A147,СВЦЭМ!$B$33:$B$776,N$119)+'СЕТ СН'!$I$14+СВЦЭМ!$D$10+'СЕТ СН'!$I$5-'СЕТ СН'!$I$24</f>
        <v>3338.4498130800002</v>
      </c>
      <c r="O147" s="36">
        <f>SUMIFS(СВЦЭМ!$D$33:$D$776,СВЦЭМ!$A$33:$A$776,$A147,СВЦЭМ!$B$33:$B$776,O$119)+'СЕТ СН'!$I$14+СВЦЭМ!$D$10+'СЕТ СН'!$I$5-'СЕТ СН'!$I$24</f>
        <v>3357.00786797</v>
      </c>
      <c r="P147" s="36">
        <f>SUMIFS(СВЦЭМ!$D$33:$D$776,СВЦЭМ!$A$33:$A$776,$A147,СВЦЭМ!$B$33:$B$776,P$119)+'СЕТ СН'!$I$14+СВЦЭМ!$D$10+'СЕТ СН'!$I$5-'СЕТ СН'!$I$24</f>
        <v>3342.7979283899999</v>
      </c>
      <c r="Q147" s="36">
        <f>SUMIFS(СВЦЭМ!$D$33:$D$776,СВЦЭМ!$A$33:$A$776,$A147,СВЦЭМ!$B$33:$B$776,Q$119)+'СЕТ СН'!$I$14+СВЦЭМ!$D$10+'СЕТ СН'!$I$5-'СЕТ СН'!$I$24</f>
        <v>3347.0853512799999</v>
      </c>
      <c r="R147" s="36">
        <f>SUMIFS(СВЦЭМ!$D$33:$D$776,СВЦЭМ!$A$33:$A$776,$A147,СВЦЭМ!$B$33:$B$776,R$119)+'СЕТ СН'!$I$14+СВЦЭМ!$D$10+'СЕТ СН'!$I$5-'СЕТ СН'!$I$24</f>
        <v>3362.3849183500001</v>
      </c>
      <c r="S147" s="36">
        <f>SUMIFS(СВЦЭМ!$D$33:$D$776,СВЦЭМ!$A$33:$A$776,$A147,СВЦЭМ!$B$33:$B$776,S$119)+'СЕТ СН'!$I$14+СВЦЭМ!$D$10+'СЕТ СН'!$I$5-'СЕТ СН'!$I$24</f>
        <v>3365.4387844600001</v>
      </c>
      <c r="T147" s="36">
        <f>SUMIFS(СВЦЭМ!$D$33:$D$776,СВЦЭМ!$A$33:$A$776,$A147,СВЦЭМ!$B$33:$B$776,T$119)+'СЕТ СН'!$I$14+СВЦЭМ!$D$10+'СЕТ СН'!$I$5-'СЕТ СН'!$I$24</f>
        <v>3359.1331824200001</v>
      </c>
      <c r="U147" s="36">
        <f>SUMIFS(СВЦЭМ!$D$33:$D$776,СВЦЭМ!$A$33:$A$776,$A147,СВЦЭМ!$B$33:$B$776,U$119)+'СЕТ СН'!$I$14+СВЦЭМ!$D$10+'СЕТ СН'!$I$5-'СЕТ СН'!$I$24</f>
        <v>3346.8136561700003</v>
      </c>
      <c r="V147" s="36">
        <f>SUMIFS(СВЦЭМ!$D$33:$D$776,СВЦЭМ!$A$33:$A$776,$A147,СВЦЭМ!$B$33:$B$776,V$119)+'СЕТ СН'!$I$14+СВЦЭМ!$D$10+'СЕТ СН'!$I$5-'СЕТ СН'!$I$24</f>
        <v>3346.1080528100001</v>
      </c>
      <c r="W147" s="36">
        <f>SUMIFS(СВЦЭМ!$D$33:$D$776,СВЦЭМ!$A$33:$A$776,$A147,СВЦЭМ!$B$33:$B$776,W$119)+'СЕТ СН'!$I$14+СВЦЭМ!$D$10+'СЕТ СН'!$I$5-'СЕТ СН'!$I$24</f>
        <v>3327.5639700699999</v>
      </c>
      <c r="X147" s="36">
        <f>SUMIFS(СВЦЭМ!$D$33:$D$776,СВЦЭМ!$A$33:$A$776,$A147,СВЦЭМ!$B$33:$B$776,X$119)+'СЕТ СН'!$I$14+СВЦЭМ!$D$10+'СЕТ СН'!$I$5-'СЕТ СН'!$I$24</f>
        <v>3361.2518158399998</v>
      </c>
      <c r="Y147" s="36">
        <f>SUMIFS(СВЦЭМ!$D$33:$D$776,СВЦЭМ!$A$33:$A$776,$A147,СВЦЭМ!$B$33:$B$776,Y$119)+'СЕТ СН'!$I$14+СВЦЭМ!$D$10+'СЕТ СН'!$I$5-'СЕТ СН'!$I$24</f>
        <v>3431.83250985</v>
      </c>
    </row>
    <row r="148" spans="1:27" ht="15.75" x14ac:dyDescent="0.2">
      <c r="A148" s="35">
        <f t="shared" si="3"/>
        <v>44011</v>
      </c>
      <c r="B148" s="36">
        <f>SUMIFS(СВЦЭМ!$D$33:$D$776,СВЦЭМ!$A$33:$A$776,$A148,СВЦЭМ!$B$33:$B$776,B$119)+'СЕТ СН'!$I$14+СВЦЭМ!$D$10+'СЕТ СН'!$I$5-'СЕТ СН'!$I$24</f>
        <v>3591.7991160400002</v>
      </c>
      <c r="C148" s="36">
        <f>SUMIFS(СВЦЭМ!$D$33:$D$776,СВЦЭМ!$A$33:$A$776,$A148,СВЦЭМ!$B$33:$B$776,C$119)+'СЕТ СН'!$I$14+СВЦЭМ!$D$10+'СЕТ СН'!$I$5-'СЕТ СН'!$I$24</f>
        <v>3587.1150785</v>
      </c>
      <c r="D148" s="36">
        <f>SUMIFS(СВЦЭМ!$D$33:$D$776,СВЦЭМ!$A$33:$A$776,$A148,СВЦЭМ!$B$33:$B$776,D$119)+'СЕТ СН'!$I$14+СВЦЭМ!$D$10+'СЕТ СН'!$I$5-'СЕТ СН'!$I$24</f>
        <v>3571.6892105699999</v>
      </c>
      <c r="E148" s="36">
        <f>SUMIFS(СВЦЭМ!$D$33:$D$776,СВЦЭМ!$A$33:$A$776,$A148,СВЦЭМ!$B$33:$B$776,E$119)+'СЕТ СН'!$I$14+СВЦЭМ!$D$10+'СЕТ СН'!$I$5-'СЕТ СН'!$I$24</f>
        <v>3565.8510911600001</v>
      </c>
      <c r="F148" s="36">
        <f>SUMIFS(СВЦЭМ!$D$33:$D$776,СВЦЭМ!$A$33:$A$776,$A148,СВЦЭМ!$B$33:$B$776,F$119)+'СЕТ СН'!$I$14+СВЦЭМ!$D$10+'СЕТ СН'!$I$5-'СЕТ СН'!$I$24</f>
        <v>3553.3138331999999</v>
      </c>
      <c r="G148" s="36">
        <f>SUMIFS(СВЦЭМ!$D$33:$D$776,СВЦЭМ!$A$33:$A$776,$A148,СВЦЭМ!$B$33:$B$776,G$119)+'СЕТ СН'!$I$14+СВЦЭМ!$D$10+'СЕТ СН'!$I$5-'СЕТ СН'!$I$24</f>
        <v>3563.6296979600002</v>
      </c>
      <c r="H148" s="36">
        <f>SUMIFS(СВЦЭМ!$D$33:$D$776,СВЦЭМ!$A$33:$A$776,$A148,СВЦЭМ!$B$33:$B$776,H$119)+'СЕТ СН'!$I$14+СВЦЭМ!$D$10+'СЕТ СН'!$I$5-'СЕТ СН'!$I$24</f>
        <v>3584.4386807999999</v>
      </c>
      <c r="I148" s="36">
        <f>SUMIFS(СВЦЭМ!$D$33:$D$776,СВЦЭМ!$A$33:$A$776,$A148,СВЦЭМ!$B$33:$B$776,I$119)+'СЕТ СН'!$I$14+СВЦЭМ!$D$10+'СЕТ СН'!$I$5-'СЕТ СН'!$I$24</f>
        <v>3602.7021000899999</v>
      </c>
      <c r="J148" s="36">
        <f>SUMIFS(СВЦЭМ!$D$33:$D$776,СВЦЭМ!$A$33:$A$776,$A148,СВЦЭМ!$B$33:$B$776,J$119)+'СЕТ СН'!$I$14+СВЦЭМ!$D$10+'СЕТ СН'!$I$5-'СЕТ СН'!$I$24</f>
        <v>3550.24836547</v>
      </c>
      <c r="K148" s="36">
        <f>SUMIFS(СВЦЭМ!$D$33:$D$776,СВЦЭМ!$A$33:$A$776,$A148,СВЦЭМ!$B$33:$B$776,K$119)+'СЕТ СН'!$I$14+СВЦЭМ!$D$10+'СЕТ СН'!$I$5-'СЕТ СН'!$I$24</f>
        <v>3420.0651670100001</v>
      </c>
      <c r="L148" s="36">
        <f>SUMIFS(СВЦЭМ!$D$33:$D$776,СВЦЭМ!$A$33:$A$776,$A148,СВЦЭМ!$B$33:$B$776,L$119)+'СЕТ СН'!$I$14+СВЦЭМ!$D$10+'СЕТ СН'!$I$5-'СЕТ СН'!$I$24</f>
        <v>3312.3706633100001</v>
      </c>
      <c r="M148" s="36">
        <f>SUMIFS(СВЦЭМ!$D$33:$D$776,СВЦЭМ!$A$33:$A$776,$A148,СВЦЭМ!$B$33:$B$776,M$119)+'СЕТ СН'!$I$14+СВЦЭМ!$D$10+'СЕТ СН'!$I$5-'СЕТ СН'!$I$24</f>
        <v>3297.6323094999998</v>
      </c>
      <c r="N148" s="36">
        <f>SUMIFS(СВЦЭМ!$D$33:$D$776,СВЦЭМ!$A$33:$A$776,$A148,СВЦЭМ!$B$33:$B$776,N$119)+'СЕТ СН'!$I$14+СВЦЭМ!$D$10+'СЕТ СН'!$I$5-'СЕТ СН'!$I$24</f>
        <v>3321.35415057</v>
      </c>
      <c r="O148" s="36">
        <f>SUMIFS(СВЦЭМ!$D$33:$D$776,СВЦЭМ!$A$33:$A$776,$A148,СВЦЭМ!$B$33:$B$776,O$119)+'СЕТ СН'!$I$14+СВЦЭМ!$D$10+'СЕТ СН'!$I$5-'СЕТ СН'!$I$24</f>
        <v>3339.4442027499999</v>
      </c>
      <c r="P148" s="36">
        <f>SUMIFS(СВЦЭМ!$D$33:$D$776,СВЦЭМ!$A$33:$A$776,$A148,СВЦЭМ!$B$33:$B$776,P$119)+'СЕТ СН'!$I$14+СВЦЭМ!$D$10+'СЕТ СН'!$I$5-'СЕТ СН'!$I$24</f>
        <v>3328.8501628499998</v>
      </c>
      <c r="Q148" s="36">
        <f>SUMIFS(СВЦЭМ!$D$33:$D$776,СВЦЭМ!$A$33:$A$776,$A148,СВЦЭМ!$B$33:$B$776,Q$119)+'СЕТ СН'!$I$14+СВЦЭМ!$D$10+'СЕТ СН'!$I$5-'СЕТ СН'!$I$24</f>
        <v>3330.4502522000003</v>
      </c>
      <c r="R148" s="36">
        <f>SUMIFS(СВЦЭМ!$D$33:$D$776,СВЦЭМ!$A$33:$A$776,$A148,СВЦЭМ!$B$33:$B$776,R$119)+'СЕТ СН'!$I$14+СВЦЭМ!$D$10+'СЕТ СН'!$I$5-'СЕТ СН'!$I$24</f>
        <v>3350.7570991699999</v>
      </c>
      <c r="S148" s="36">
        <f>SUMIFS(СВЦЭМ!$D$33:$D$776,СВЦЭМ!$A$33:$A$776,$A148,СВЦЭМ!$B$33:$B$776,S$119)+'СЕТ СН'!$I$14+СВЦЭМ!$D$10+'СЕТ СН'!$I$5-'СЕТ СН'!$I$24</f>
        <v>3349.4321603799999</v>
      </c>
      <c r="T148" s="36">
        <f>SUMIFS(СВЦЭМ!$D$33:$D$776,СВЦЭМ!$A$33:$A$776,$A148,СВЦЭМ!$B$33:$B$776,T$119)+'СЕТ СН'!$I$14+СВЦЭМ!$D$10+'СЕТ СН'!$I$5-'СЕТ СН'!$I$24</f>
        <v>3359.6909184699998</v>
      </c>
      <c r="U148" s="36">
        <f>SUMIFS(СВЦЭМ!$D$33:$D$776,СВЦЭМ!$A$33:$A$776,$A148,СВЦЭМ!$B$33:$B$776,U$119)+'СЕТ СН'!$I$14+СВЦЭМ!$D$10+'СЕТ СН'!$I$5-'СЕТ СН'!$I$24</f>
        <v>3383.7479483900001</v>
      </c>
      <c r="V148" s="36">
        <f>SUMIFS(СВЦЭМ!$D$33:$D$776,СВЦЭМ!$A$33:$A$776,$A148,СВЦЭМ!$B$33:$B$776,V$119)+'СЕТ СН'!$I$14+СВЦЭМ!$D$10+'СЕТ СН'!$I$5-'СЕТ СН'!$I$24</f>
        <v>3389.16086864</v>
      </c>
      <c r="W148" s="36">
        <f>SUMIFS(СВЦЭМ!$D$33:$D$776,СВЦЭМ!$A$33:$A$776,$A148,СВЦЭМ!$B$33:$B$776,W$119)+'СЕТ СН'!$I$14+СВЦЭМ!$D$10+'СЕТ СН'!$I$5-'СЕТ СН'!$I$24</f>
        <v>3362.65799333</v>
      </c>
      <c r="X148" s="36">
        <f>SUMIFS(СВЦЭМ!$D$33:$D$776,СВЦЭМ!$A$33:$A$776,$A148,СВЦЭМ!$B$33:$B$776,X$119)+'СЕТ СН'!$I$14+СВЦЭМ!$D$10+'СЕТ СН'!$I$5-'СЕТ СН'!$I$24</f>
        <v>3352.7403376000002</v>
      </c>
      <c r="Y148" s="36">
        <f>SUMIFS(СВЦЭМ!$D$33:$D$776,СВЦЭМ!$A$33:$A$776,$A148,СВЦЭМ!$B$33:$B$776,Y$119)+'СЕТ СН'!$I$14+СВЦЭМ!$D$10+'СЕТ СН'!$I$5-'СЕТ СН'!$I$24</f>
        <v>3473.7450004500001</v>
      </c>
    </row>
    <row r="149" spans="1:27" ht="15.75" x14ac:dyDescent="0.2">
      <c r="A149" s="35">
        <f t="shared" si="3"/>
        <v>44012</v>
      </c>
      <c r="B149" s="36">
        <f>SUMIFS(СВЦЭМ!$D$33:$D$776,СВЦЭМ!$A$33:$A$776,$A149,СВЦЭМ!$B$33:$B$776,B$119)+'СЕТ СН'!$I$14+СВЦЭМ!$D$10+'СЕТ СН'!$I$5-'СЕТ СН'!$I$24</f>
        <v>3590.0219930499998</v>
      </c>
      <c r="C149" s="36">
        <f>SUMIFS(СВЦЭМ!$D$33:$D$776,СВЦЭМ!$A$33:$A$776,$A149,СВЦЭМ!$B$33:$B$776,C$119)+'СЕТ СН'!$I$14+СВЦЭМ!$D$10+'СЕТ СН'!$I$5-'СЕТ СН'!$I$24</f>
        <v>3562.8480483100002</v>
      </c>
      <c r="D149" s="36">
        <f>SUMIFS(СВЦЭМ!$D$33:$D$776,СВЦЭМ!$A$33:$A$776,$A149,СВЦЭМ!$B$33:$B$776,D$119)+'СЕТ СН'!$I$14+СВЦЭМ!$D$10+'СЕТ СН'!$I$5-'СЕТ СН'!$I$24</f>
        <v>3547.4262843000001</v>
      </c>
      <c r="E149" s="36">
        <f>SUMIFS(СВЦЭМ!$D$33:$D$776,СВЦЭМ!$A$33:$A$776,$A149,СВЦЭМ!$B$33:$B$776,E$119)+'СЕТ СН'!$I$14+СВЦЭМ!$D$10+'СЕТ СН'!$I$5-'СЕТ СН'!$I$24</f>
        <v>3540.0445089499999</v>
      </c>
      <c r="F149" s="36">
        <f>SUMIFS(СВЦЭМ!$D$33:$D$776,СВЦЭМ!$A$33:$A$776,$A149,СВЦЭМ!$B$33:$B$776,F$119)+'СЕТ СН'!$I$14+СВЦЭМ!$D$10+'СЕТ СН'!$I$5-'СЕТ СН'!$I$24</f>
        <v>3531.0355171900001</v>
      </c>
      <c r="G149" s="36">
        <f>SUMIFS(СВЦЭМ!$D$33:$D$776,СВЦЭМ!$A$33:$A$776,$A149,СВЦЭМ!$B$33:$B$776,G$119)+'СЕТ СН'!$I$14+СВЦЭМ!$D$10+'СЕТ СН'!$I$5-'СЕТ СН'!$I$24</f>
        <v>3543.5903223400001</v>
      </c>
      <c r="H149" s="36">
        <f>SUMIFS(СВЦЭМ!$D$33:$D$776,СВЦЭМ!$A$33:$A$776,$A149,СВЦЭМ!$B$33:$B$776,H$119)+'СЕТ СН'!$I$14+СВЦЭМ!$D$10+'СЕТ СН'!$I$5-'СЕТ СН'!$I$24</f>
        <v>3568.6467587400002</v>
      </c>
      <c r="I149" s="36">
        <f>SUMIFS(СВЦЭМ!$D$33:$D$776,СВЦЭМ!$A$33:$A$776,$A149,СВЦЭМ!$B$33:$B$776,I$119)+'СЕТ СН'!$I$14+СВЦЭМ!$D$10+'СЕТ СН'!$I$5-'СЕТ СН'!$I$24</f>
        <v>3576.4745647099999</v>
      </c>
      <c r="J149" s="36">
        <f>SUMIFS(СВЦЭМ!$D$33:$D$776,СВЦЭМ!$A$33:$A$776,$A149,СВЦЭМ!$B$33:$B$776,J$119)+'СЕТ СН'!$I$14+СВЦЭМ!$D$10+'СЕТ СН'!$I$5-'СЕТ СН'!$I$24</f>
        <v>3525.58443859</v>
      </c>
      <c r="K149" s="36">
        <f>SUMIFS(СВЦЭМ!$D$33:$D$776,СВЦЭМ!$A$33:$A$776,$A149,СВЦЭМ!$B$33:$B$776,K$119)+'СЕТ СН'!$I$14+СВЦЭМ!$D$10+'СЕТ СН'!$I$5-'СЕТ СН'!$I$24</f>
        <v>3431.9646744900001</v>
      </c>
      <c r="L149" s="36">
        <f>SUMIFS(СВЦЭМ!$D$33:$D$776,СВЦЭМ!$A$33:$A$776,$A149,СВЦЭМ!$B$33:$B$776,L$119)+'СЕТ СН'!$I$14+СВЦЭМ!$D$10+'СЕТ СН'!$I$5-'СЕТ СН'!$I$24</f>
        <v>3346.9733137600001</v>
      </c>
      <c r="M149" s="36">
        <f>SUMIFS(СВЦЭМ!$D$33:$D$776,СВЦЭМ!$A$33:$A$776,$A149,СВЦЭМ!$B$33:$B$776,M$119)+'СЕТ СН'!$I$14+СВЦЭМ!$D$10+'СЕТ СН'!$I$5-'СЕТ СН'!$I$24</f>
        <v>3341.9108854999999</v>
      </c>
      <c r="N149" s="36">
        <f>SUMIFS(СВЦЭМ!$D$33:$D$776,СВЦЭМ!$A$33:$A$776,$A149,СВЦЭМ!$B$33:$B$776,N$119)+'СЕТ СН'!$I$14+СВЦЭМ!$D$10+'СЕТ СН'!$I$5-'СЕТ СН'!$I$24</f>
        <v>3365.0850827599998</v>
      </c>
      <c r="O149" s="36">
        <f>SUMIFS(СВЦЭМ!$D$33:$D$776,СВЦЭМ!$A$33:$A$776,$A149,СВЦЭМ!$B$33:$B$776,O$119)+'СЕТ СН'!$I$14+СВЦЭМ!$D$10+'СЕТ СН'!$I$5-'СЕТ СН'!$I$24</f>
        <v>3369.2671603899998</v>
      </c>
      <c r="P149" s="36">
        <f>SUMIFS(СВЦЭМ!$D$33:$D$776,СВЦЭМ!$A$33:$A$776,$A149,СВЦЭМ!$B$33:$B$776,P$119)+'СЕТ СН'!$I$14+СВЦЭМ!$D$10+'СЕТ СН'!$I$5-'СЕТ СН'!$I$24</f>
        <v>3366.0615610200002</v>
      </c>
      <c r="Q149" s="36">
        <f>SUMIFS(СВЦЭМ!$D$33:$D$776,СВЦЭМ!$A$33:$A$776,$A149,СВЦЭМ!$B$33:$B$776,Q$119)+'СЕТ СН'!$I$14+СВЦЭМ!$D$10+'СЕТ СН'!$I$5-'СЕТ СН'!$I$24</f>
        <v>3370.7224171500002</v>
      </c>
      <c r="R149" s="36">
        <f>SUMIFS(СВЦЭМ!$D$33:$D$776,СВЦЭМ!$A$33:$A$776,$A149,СВЦЭМ!$B$33:$B$776,R$119)+'СЕТ СН'!$I$14+СВЦЭМ!$D$10+'СЕТ СН'!$I$5-'СЕТ СН'!$I$24</f>
        <v>3372.7806926100002</v>
      </c>
      <c r="S149" s="36">
        <f>SUMIFS(СВЦЭМ!$D$33:$D$776,СВЦЭМ!$A$33:$A$776,$A149,СВЦЭМ!$B$33:$B$776,S$119)+'СЕТ СН'!$I$14+СВЦЭМ!$D$10+'СЕТ СН'!$I$5-'СЕТ СН'!$I$24</f>
        <v>3374.7122993799999</v>
      </c>
      <c r="T149" s="36">
        <f>SUMIFS(СВЦЭМ!$D$33:$D$776,СВЦЭМ!$A$33:$A$776,$A149,СВЦЭМ!$B$33:$B$776,T$119)+'СЕТ СН'!$I$14+СВЦЭМ!$D$10+'СЕТ СН'!$I$5-'СЕТ СН'!$I$24</f>
        <v>3374.0888064000001</v>
      </c>
      <c r="U149" s="36">
        <f>SUMIFS(СВЦЭМ!$D$33:$D$776,СВЦЭМ!$A$33:$A$776,$A149,СВЦЭМ!$B$33:$B$776,U$119)+'СЕТ СН'!$I$14+СВЦЭМ!$D$10+'СЕТ СН'!$I$5-'СЕТ СН'!$I$24</f>
        <v>3368.8137456899999</v>
      </c>
      <c r="V149" s="36">
        <f>SUMIFS(СВЦЭМ!$D$33:$D$776,СВЦЭМ!$A$33:$A$776,$A149,СВЦЭМ!$B$33:$B$776,V$119)+'СЕТ СН'!$I$14+СВЦЭМ!$D$10+'СЕТ СН'!$I$5-'СЕТ СН'!$I$24</f>
        <v>3362.2600474999999</v>
      </c>
      <c r="W149" s="36">
        <f>SUMIFS(СВЦЭМ!$D$33:$D$776,СВЦЭМ!$A$33:$A$776,$A149,СВЦЭМ!$B$33:$B$776,W$119)+'СЕТ СН'!$I$14+СВЦЭМ!$D$10+'СЕТ СН'!$I$5-'СЕТ СН'!$I$24</f>
        <v>3336.11358952</v>
      </c>
      <c r="X149" s="36">
        <f>SUMIFS(СВЦЭМ!$D$33:$D$776,СВЦЭМ!$A$33:$A$776,$A149,СВЦЭМ!$B$33:$B$776,X$119)+'СЕТ СН'!$I$14+СВЦЭМ!$D$10+'СЕТ СН'!$I$5-'СЕТ СН'!$I$24</f>
        <v>3379.9768771399999</v>
      </c>
      <c r="Y149" s="36">
        <f>SUMIFS(СВЦЭМ!$D$33:$D$776,СВЦЭМ!$A$33:$A$776,$A149,СВЦЭМ!$B$33:$B$776,Y$119)+'СЕТ СН'!$I$14+СВЦЭМ!$D$10+'СЕТ СН'!$I$5-'СЕТ СН'!$I$24</f>
        <v>3474.9899895799999</v>
      </c>
    </row>
    <row r="150" spans="1:27" ht="15.75" hidden="1" x14ac:dyDescent="0.2">
      <c r="A150" s="35">
        <f t="shared" si="3"/>
        <v>44013</v>
      </c>
      <c r="B150" s="36">
        <f>SUMIFS(СВЦЭМ!$D$33:$D$776,СВЦЭМ!$A$33:$A$776,$A150,СВЦЭМ!$B$33:$B$776,B$119)+'СЕТ СН'!$I$14+СВЦЭМ!$D$10+'СЕТ СН'!$I$5-'СЕТ СН'!$I$24</f>
        <v>2722.4900080500001</v>
      </c>
      <c r="C150" s="36">
        <f>SUMIFS(СВЦЭМ!$D$33:$D$776,СВЦЭМ!$A$33:$A$776,$A150,СВЦЭМ!$B$33:$B$776,C$119)+'СЕТ СН'!$I$14+СВЦЭМ!$D$10+'СЕТ СН'!$I$5-'СЕТ СН'!$I$24</f>
        <v>2722.4900080500001</v>
      </c>
      <c r="D150" s="36">
        <f>SUMIFS(СВЦЭМ!$D$33:$D$776,СВЦЭМ!$A$33:$A$776,$A150,СВЦЭМ!$B$33:$B$776,D$119)+'СЕТ СН'!$I$14+СВЦЭМ!$D$10+'СЕТ СН'!$I$5-'СЕТ СН'!$I$24</f>
        <v>2722.4900080500001</v>
      </c>
      <c r="E150" s="36">
        <f>SUMIFS(СВЦЭМ!$D$33:$D$776,СВЦЭМ!$A$33:$A$776,$A150,СВЦЭМ!$B$33:$B$776,E$119)+'СЕТ СН'!$I$14+СВЦЭМ!$D$10+'СЕТ СН'!$I$5-'СЕТ СН'!$I$24</f>
        <v>2722.4900080500001</v>
      </c>
      <c r="F150" s="36">
        <f>SUMIFS(СВЦЭМ!$D$33:$D$776,СВЦЭМ!$A$33:$A$776,$A150,СВЦЭМ!$B$33:$B$776,F$119)+'СЕТ СН'!$I$14+СВЦЭМ!$D$10+'СЕТ СН'!$I$5-'СЕТ СН'!$I$24</f>
        <v>2722.4900080500001</v>
      </c>
      <c r="G150" s="36">
        <f>SUMIFS(СВЦЭМ!$D$33:$D$776,СВЦЭМ!$A$33:$A$776,$A150,СВЦЭМ!$B$33:$B$776,G$119)+'СЕТ СН'!$I$14+СВЦЭМ!$D$10+'СЕТ СН'!$I$5-'СЕТ СН'!$I$24</f>
        <v>2722.4900080500001</v>
      </c>
      <c r="H150" s="36">
        <f>SUMIFS(СВЦЭМ!$D$33:$D$776,СВЦЭМ!$A$33:$A$776,$A150,СВЦЭМ!$B$33:$B$776,H$119)+'СЕТ СН'!$I$14+СВЦЭМ!$D$10+'СЕТ СН'!$I$5-'СЕТ СН'!$I$24</f>
        <v>2722.4900080500001</v>
      </c>
      <c r="I150" s="36">
        <f>SUMIFS(СВЦЭМ!$D$33:$D$776,СВЦЭМ!$A$33:$A$776,$A150,СВЦЭМ!$B$33:$B$776,I$119)+'СЕТ СН'!$I$14+СВЦЭМ!$D$10+'СЕТ СН'!$I$5-'СЕТ СН'!$I$24</f>
        <v>2722.4900080500001</v>
      </c>
      <c r="J150" s="36">
        <f>SUMIFS(СВЦЭМ!$D$33:$D$776,СВЦЭМ!$A$33:$A$776,$A150,СВЦЭМ!$B$33:$B$776,J$119)+'СЕТ СН'!$I$14+СВЦЭМ!$D$10+'СЕТ СН'!$I$5-'СЕТ СН'!$I$24</f>
        <v>2722.4900080500001</v>
      </c>
      <c r="K150" s="36">
        <f>SUMIFS(СВЦЭМ!$D$33:$D$776,СВЦЭМ!$A$33:$A$776,$A150,СВЦЭМ!$B$33:$B$776,K$119)+'СЕТ СН'!$I$14+СВЦЭМ!$D$10+'СЕТ СН'!$I$5-'СЕТ СН'!$I$24</f>
        <v>2722.4900080500001</v>
      </c>
      <c r="L150" s="36">
        <f>SUMIFS(СВЦЭМ!$D$33:$D$776,СВЦЭМ!$A$33:$A$776,$A150,СВЦЭМ!$B$33:$B$776,L$119)+'СЕТ СН'!$I$14+СВЦЭМ!$D$10+'СЕТ СН'!$I$5-'СЕТ СН'!$I$24</f>
        <v>2722.4900080500001</v>
      </c>
      <c r="M150" s="36">
        <f>SUMIFS(СВЦЭМ!$D$33:$D$776,СВЦЭМ!$A$33:$A$776,$A150,СВЦЭМ!$B$33:$B$776,M$119)+'СЕТ СН'!$I$14+СВЦЭМ!$D$10+'СЕТ СН'!$I$5-'СЕТ СН'!$I$24</f>
        <v>2722.4900080500001</v>
      </c>
      <c r="N150" s="36">
        <f>SUMIFS(СВЦЭМ!$D$33:$D$776,СВЦЭМ!$A$33:$A$776,$A150,СВЦЭМ!$B$33:$B$776,N$119)+'СЕТ СН'!$I$14+СВЦЭМ!$D$10+'СЕТ СН'!$I$5-'СЕТ СН'!$I$24</f>
        <v>2722.4900080500001</v>
      </c>
      <c r="O150" s="36">
        <f>SUMIFS(СВЦЭМ!$D$33:$D$776,СВЦЭМ!$A$33:$A$776,$A150,СВЦЭМ!$B$33:$B$776,O$119)+'СЕТ СН'!$I$14+СВЦЭМ!$D$10+'СЕТ СН'!$I$5-'СЕТ СН'!$I$24</f>
        <v>2722.4900080500001</v>
      </c>
      <c r="P150" s="36">
        <f>SUMIFS(СВЦЭМ!$D$33:$D$776,СВЦЭМ!$A$33:$A$776,$A150,СВЦЭМ!$B$33:$B$776,P$119)+'СЕТ СН'!$I$14+СВЦЭМ!$D$10+'СЕТ СН'!$I$5-'СЕТ СН'!$I$24</f>
        <v>2722.4900080500001</v>
      </c>
      <c r="Q150" s="36">
        <f>SUMIFS(СВЦЭМ!$D$33:$D$776,СВЦЭМ!$A$33:$A$776,$A150,СВЦЭМ!$B$33:$B$776,Q$119)+'СЕТ СН'!$I$14+СВЦЭМ!$D$10+'СЕТ СН'!$I$5-'СЕТ СН'!$I$24</f>
        <v>2722.4900080500001</v>
      </c>
      <c r="R150" s="36">
        <f>SUMIFS(СВЦЭМ!$D$33:$D$776,СВЦЭМ!$A$33:$A$776,$A150,СВЦЭМ!$B$33:$B$776,R$119)+'СЕТ СН'!$I$14+СВЦЭМ!$D$10+'СЕТ СН'!$I$5-'СЕТ СН'!$I$24</f>
        <v>2722.4900080500001</v>
      </c>
      <c r="S150" s="36">
        <f>SUMIFS(СВЦЭМ!$D$33:$D$776,СВЦЭМ!$A$33:$A$776,$A150,СВЦЭМ!$B$33:$B$776,S$119)+'СЕТ СН'!$I$14+СВЦЭМ!$D$10+'СЕТ СН'!$I$5-'СЕТ СН'!$I$24</f>
        <v>2722.4900080500001</v>
      </c>
      <c r="T150" s="36">
        <f>SUMIFS(СВЦЭМ!$D$33:$D$776,СВЦЭМ!$A$33:$A$776,$A150,СВЦЭМ!$B$33:$B$776,T$119)+'СЕТ СН'!$I$14+СВЦЭМ!$D$10+'СЕТ СН'!$I$5-'СЕТ СН'!$I$24</f>
        <v>2722.4900080500001</v>
      </c>
      <c r="U150" s="36">
        <f>SUMIFS(СВЦЭМ!$D$33:$D$776,СВЦЭМ!$A$33:$A$776,$A150,СВЦЭМ!$B$33:$B$776,U$119)+'СЕТ СН'!$I$14+СВЦЭМ!$D$10+'СЕТ СН'!$I$5-'СЕТ СН'!$I$24</f>
        <v>2722.4900080500001</v>
      </c>
      <c r="V150" s="36">
        <f>SUMIFS(СВЦЭМ!$D$33:$D$776,СВЦЭМ!$A$33:$A$776,$A150,СВЦЭМ!$B$33:$B$776,V$119)+'СЕТ СН'!$I$14+СВЦЭМ!$D$10+'СЕТ СН'!$I$5-'СЕТ СН'!$I$24</f>
        <v>2722.4900080500001</v>
      </c>
      <c r="W150" s="36">
        <f>SUMIFS(СВЦЭМ!$D$33:$D$776,СВЦЭМ!$A$33:$A$776,$A150,СВЦЭМ!$B$33:$B$776,W$119)+'СЕТ СН'!$I$14+СВЦЭМ!$D$10+'СЕТ СН'!$I$5-'СЕТ СН'!$I$24</f>
        <v>2722.4900080500001</v>
      </c>
      <c r="X150" s="36">
        <f>SUMIFS(СВЦЭМ!$D$33:$D$776,СВЦЭМ!$A$33:$A$776,$A150,СВЦЭМ!$B$33:$B$776,X$119)+'СЕТ СН'!$I$14+СВЦЭМ!$D$10+'СЕТ СН'!$I$5-'СЕТ СН'!$I$24</f>
        <v>2722.4900080500001</v>
      </c>
      <c r="Y150" s="36">
        <f>SUMIFS(СВЦЭМ!$D$33:$D$776,СВЦЭМ!$A$33:$A$776,$A150,СВЦЭМ!$B$33:$B$776,Y$119)+'СЕТ СН'!$I$14+СВЦЭМ!$D$10+'СЕТ СН'!$I$5-'СЕТ СН'!$I$24</f>
        <v>2722.4900080500001</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6" t="s">
        <v>7</v>
      </c>
      <c r="B153" s="130" t="s">
        <v>148</v>
      </c>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2"/>
    </row>
    <row r="154" spans="1:27" ht="12.75" customHeight="1" x14ac:dyDescent="0.2">
      <c r="A154" s="137"/>
      <c r="B154" s="133"/>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5"/>
    </row>
    <row r="155" spans="1:27" s="46" customFormat="1" ht="12.75" customHeight="1" x14ac:dyDescent="0.2">
      <c r="A155" s="138"/>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01.06.2020</v>
      </c>
      <c r="B156" s="36">
        <f>SUMIFS(СВЦЭМ!$E$33:$E$776,СВЦЭМ!$A$33:$A$776,$A156,СВЦЭМ!$B$33:$B$776,B$155)+'СЕТ СН'!$F$15</f>
        <v>123.38636808</v>
      </c>
      <c r="C156" s="36">
        <f>SUMIFS(СВЦЭМ!$E$33:$E$776,СВЦЭМ!$A$33:$A$776,$A156,СВЦЭМ!$B$33:$B$776,C$155)+'СЕТ СН'!$F$15</f>
        <v>125.25362222</v>
      </c>
      <c r="D156" s="36">
        <f>SUMIFS(СВЦЭМ!$E$33:$E$776,СВЦЭМ!$A$33:$A$776,$A156,СВЦЭМ!$B$33:$B$776,D$155)+'СЕТ СН'!$F$15</f>
        <v>127.98944335</v>
      </c>
      <c r="E156" s="36">
        <f>SUMIFS(СВЦЭМ!$E$33:$E$776,СВЦЭМ!$A$33:$A$776,$A156,СВЦЭМ!$B$33:$B$776,E$155)+'СЕТ СН'!$F$15</f>
        <v>129.28786436999999</v>
      </c>
      <c r="F156" s="36">
        <f>SUMIFS(СВЦЭМ!$E$33:$E$776,СВЦЭМ!$A$33:$A$776,$A156,СВЦЭМ!$B$33:$B$776,F$155)+'СЕТ СН'!$F$15</f>
        <v>129.29908083999999</v>
      </c>
      <c r="G156" s="36">
        <f>SUMIFS(СВЦЭМ!$E$33:$E$776,СВЦЭМ!$A$33:$A$776,$A156,СВЦЭМ!$B$33:$B$776,G$155)+'СЕТ СН'!$F$15</f>
        <v>128.71486390999999</v>
      </c>
      <c r="H156" s="36">
        <f>SUMIFS(СВЦЭМ!$E$33:$E$776,СВЦЭМ!$A$33:$A$776,$A156,СВЦЭМ!$B$33:$B$776,H$155)+'СЕТ СН'!$F$15</f>
        <v>126.18402374</v>
      </c>
      <c r="I156" s="36">
        <f>SUMIFS(СВЦЭМ!$E$33:$E$776,СВЦЭМ!$A$33:$A$776,$A156,СВЦЭМ!$B$33:$B$776,I$155)+'СЕТ СН'!$F$15</f>
        <v>124.52877189</v>
      </c>
      <c r="J156" s="36">
        <f>SUMIFS(СВЦЭМ!$E$33:$E$776,СВЦЭМ!$A$33:$A$776,$A156,СВЦЭМ!$B$33:$B$776,J$155)+'СЕТ СН'!$F$15</f>
        <v>118.93659581</v>
      </c>
      <c r="K156" s="36">
        <f>SUMIFS(СВЦЭМ!$E$33:$E$776,СВЦЭМ!$A$33:$A$776,$A156,СВЦЭМ!$B$33:$B$776,K$155)+'СЕТ СН'!$F$15</f>
        <v>109.38477794000001</v>
      </c>
      <c r="L156" s="36">
        <f>SUMIFS(СВЦЭМ!$E$33:$E$776,СВЦЭМ!$A$33:$A$776,$A156,СВЦЭМ!$B$33:$B$776,L$155)+'СЕТ СН'!$F$15</f>
        <v>113.30001958</v>
      </c>
      <c r="M156" s="36">
        <f>SUMIFS(СВЦЭМ!$E$33:$E$776,СВЦЭМ!$A$33:$A$776,$A156,СВЦЭМ!$B$33:$B$776,M$155)+'СЕТ СН'!$F$15</f>
        <v>116.04760113</v>
      </c>
      <c r="N156" s="36">
        <f>SUMIFS(СВЦЭМ!$E$33:$E$776,СВЦЭМ!$A$33:$A$776,$A156,СВЦЭМ!$B$33:$B$776,N$155)+'СЕТ СН'!$F$15</f>
        <v>115.26578929999999</v>
      </c>
      <c r="O156" s="36">
        <f>SUMIFS(СВЦЭМ!$E$33:$E$776,СВЦЭМ!$A$33:$A$776,$A156,СВЦЭМ!$B$33:$B$776,O$155)+'СЕТ СН'!$F$15</f>
        <v>113.28511039</v>
      </c>
      <c r="P156" s="36">
        <f>SUMIFS(СВЦЭМ!$E$33:$E$776,СВЦЭМ!$A$33:$A$776,$A156,СВЦЭМ!$B$33:$B$776,P$155)+'СЕТ СН'!$F$15</f>
        <v>112.19437906</v>
      </c>
      <c r="Q156" s="36">
        <f>SUMIFS(СВЦЭМ!$E$33:$E$776,СВЦЭМ!$A$33:$A$776,$A156,СВЦЭМ!$B$33:$B$776,Q$155)+'СЕТ СН'!$F$15</f>
        <v>112.78071138999999</v>
      </c>
      <c r="R156" s="36">
        <f>SUMIFS(СВЦЭМ!$E$33:$E$776,СВЦЭМ!$A$33:$A$776,$A156,СВЦЭМ!$B$33:$B$776,R$155)+'СЕТ СН'!$F$15</f>
        <v>111.84694447</v>
      </c>
      <c r="S156" s="36">
        <f>SUMIFS(СВЦЭМ!$E$33:$E$776,СВЦЭМ!$A$33:$A$776,$A156,СВЦЭМ!$B$33:$B$776,S$155)+'СЕТ СН'!$F$15</f>
        <v>112.35314275</v>
      </c>
      <c r="T156" s="36">
        <f>SUMIFS(СВЦЭМ!$E$33:$E$776,СВЦЭМ!$A$33:$A$776,$A156,СВЦЭМ!$B$33:$B$776,T$155)+'СЕТ СН'!$F$15</f>
        <v>113.76567469</v>
      </c>
      <c r="U156" s="36">
        <f>SUMIFS(СВЦЭМ!$E$33:$E$776,СВЦЭМ!$A$33:$A$776,$A156,СВЦЭМ!$B$33:$B$776,U$155)+'СЕТ СН'!$F$15</f>
        <v>110.07226677</v>
      </c>
      <c r="V156" s="36">
        <f>SUMIFS(СВЦЭМ!$E$33:$E$776,СВЦЭМ!$A$33:$A$776,$A156,СВЦЭМ!$B$33:$B$776,V$155)+'СЕТ СН'!$F$15</f>
        <v>112.28618921</v>
      </c>
      <c r="W156" s="36">
        <f>SUMIFS(СВЦЭМ!$E$33:$E$776,СВЦЭМ!$A$33:$A$776,$A156,СВЦЭМ!$B$33:$B$776,W$155)+'СЕТ СН'!$F$15</f>
        <v>115.85502945</v>
      </c>
      <c r="X156" s="36">
        <f>SUMIFS(СВЦЭМ!$E$33:$E$776,СВЦЭМ!$A$33:$A$776,$A156,СВЦЭМ!$B$33:$B$776,X$155)+'СЕТ СН'!$F$15</f>
        <v>111.62926923000001</v>
      </c>
      <c r="Y156" s="36">
        <f>SUMIFS(СВЦЭМ!$E$33:$E$776,СВЦЭМ!$A$33:$A$776,$A156,СВЦЭМ!$B$33:$B$776,Y$155)+'СЕТ СН'!$F$15</f>
        <v>116.33951333</v>
      </c>
      <c r="AA156" s="45"/>
    </row>
    <row r="157" spans="1:27" ht="15.75" x14ac:dyDescent="0.2">
      <c r="A157" s="35">
        <f>A156+1</f>
        <v>43984</v>
      </c>
      <c r="B157" s="36">
        <f>SUMIFS(СВЦЭМ!$E$33:$E$776,СВЦЭМ!$A$33:$A$776,$A157,СВЦЭМ!$B$33:$B$776,B$155)+'СЕТ СН'!$F$15</f>
        <v>119.70076158000001</v>
      </c>
      <c r="C157" s="36">
        <f>SUMIFS(СВЦЭМ!$E$33:$E$776,СВЦЭМ!$A$33:$A$776,$A157,СВЦЭМ!$B$33:$B$776,C$155)+'СЕТ СН'!$F$15</f>
        <v>126.87225468</v>
      </c>
      <c r="D157" s="36">
        <f>SUMIFS(СВЦЭМ!$E$33:$E$776,СВЦЭМ!$A$33:$A$776,$A157,СВЦЭМ!$B$33:$B$776,D$155)+'СЕТ СН'!$F$15</f>
        <v>131.35381899000001</v>
      </c>
      <c r="E157" s="36">
        <f>SUMIFS(СВЦЭМ!$E$33:$E$776,СВЦЭМ!$A$33:$A$776,$A157,СВЦЭМ!$B$33:$B$776,E$155)+'СЕТ СН'!$F$15</f>
        <v>132.69395532999999</v>
      </c>
      <c r="F157" s="36">
        <f>SUMIFS(СВЦЭМ!$E$33:$E$776,СВЦЭМ!$A$33:$A$776,$A157,СВЦЭМ!$B$33:$B$776,F$155)+'СЕТ СН'!$F$15</f>
        <v>133.25501346999999</v>
      </c>
      <c r="G157" s="36">
        <f>SUMIFS(СВЦЭМ!$E$33:$E$776,СВЦЭМ!$A$33:$A$776,$A157,СВЦЭМ!$B$33:$B$776,G$155)+'СЕТ СН'!$F$15</f>
        <v>132.50237232999999</v>
      </c>
      <c r="H157" s="36">
        <f>SUMIFS(СВЦЭМ!$E$33:$E$776,СВЦЭМ!$A$33:$A$776,$A157,СВЦЭМ!$B$33:$B$776,H$155)+'СЕТ СН'!$F$15</f>
        <v>125.75114067</v>
      </c>
      <c r="I157" s="36">
        <f>SUMIFS(СВЦЭМ!$E$33:$E$776,СВЦЭМ!$A$33:$A$776,$A157,СВЦЭМ!$B$33:$B$776,I$155)+'СЕТ СН'!$F$15</f>
        <v>118.11235191</v>
      </c>
      <c r="J157" s="36">
        <f>SUMIFS(СВЦЭМ!$E$33:$E$776,СВЦЭМ!$A$33:$A$776,$A157,СВЦЭМ!$B$33:$B$776,J$155)+'СЕТ СН'!$F$15</f>
        <v>121.36148948</v>
      </c>
      <c r="K157" s="36">
        <f>SUMIFS(СВЦЭМ!$E$33:$E$776,СВЦЭМ!$A$33:$A$776,$A157,СВЦЭМ!$B$33:$B$776,K$155)+'СЕТ СН'!$F$15</f>
        <v>120.73985759999999</v>
      </c>
      <c r="L157" s="36">
        <f>SUMIFS(СВЦЭМ!$E$33:$E$776,СВЦЭМ!$A$33:$A$776,$A157,СВЦЭМ!$B$33:$B$776,L$155)+'СЕТ СН'!$F$15</f>
        <v>119.00705178</v>
      </c>
      <c r="M157" s="36">
        <f>SUMIFS(СВЦЭМ!$E$33:$E$776,СВЦЭМ!$A$33:$A$776,$A157,СВЦЭМ!$B$33:$B$776,M$155)+'СЕТ СН'!$F$15</f>
        <v>115.41256018</v>
      </c>
      <c r="N157" s="36">
        <f>SUMIFS(СВЦЭМ!$E$33:$E$776,СВЦЭМ!$A$33:$A$776,$A157,СВЦЭМ!$B$33:$B$776,N$155)+'СЕТ СН'!$F$15</f>
        <v>114.49965036</v>
      </c>
      <c r="O157" s="36">
        <f>SUMIFS(СВЦЭМ!$E$33:$E$776,СВЦЭМ!$A$33:$A$776,$A157,СВЦЭМ!$B$33:$B$776,O$155)+'СЕТ СН'!$F$15</f>
        <v>114.67393987</v>
      </c>
      <c r="P157" s="36">
        <f>SUMIFS(СВЦЭМ!$E$33:$E$776,СВЦЭМ!$A$33:$A$776,$A157,СВЦЭМ!$B$33:$B$776,P$155)+'СЕТ СН'!$F$15</f>
        <v>116.81514952000001</v>
      </c>
      <c r="Q157" s="36">
        <f>SUMIFS(СВЦЭМ!$E$33:$E$776,СВЦЭМ!$A$33:$A$776,$A157,СВЦЭМ!$B$33:$B$776,Q$155)+'СЕТ СН'!$F$15</f>
        <v>116.24989056</v>
      </c>
      <c r="R157" s="36">
        <f>SUMIFS(СВЦЭМ!$E$33:$E$776,СВЦЭМ!$A$33:$A$776,$A157,СВЦЭМ!$B$33:$B$776,R$155)+'СЕТ СН'!$F$15</f>
        <v>114.75102165</v>
      </c>
      <c r="S157" s="36">
        <f>SUMIFS(СВЦЭМ!$E$33:$E$776,СВЦЭМ!$A$33:$A$776,$A157,СВЦЭМ!$B$33:$B$776,S$155)+'СЕТ СН'!$F$15</f>
        <v>116.48178785</v>
      </c>
      <c r="T157" s="36">
        <f>SUMIFS(СВЦЭМ!$E$33:$E$776,СВЦЭМ!$A$33:$A$776,$A157,СВЦЭМ!$B$33:$B$776,T$155)+'СЕТ СН'!$F$15</f>
        <v>118.30718441</v>
      </c>
      <c r="U157" s="36">
        <f>SUMIFS(СВЦЭМ!$E$33:$E$776,СВЦЭМ!$A$33:$A$776,$A157,СВЦЭМ!$B$33:$B$776,U$155)+'СЕТ СН'!$F$15</f>
        <v>115.93721857</v>
      </c>
      <c r="V157" s="36">
        <f>SUMIFS(СВЦЭМ!$E$33:$E$776,СВЦЭМ!$A$33:$A$776,$A157,СВЦЭМ!$B$33:$B$776,V$155)+'СЕТ СН'!$F$15</f>
        <v>116.69125755</v>
      </c>
      <c r="W157" s="36">
        <f>SUMIFS(СВЦЭМ!$E$33:$E$776,СВЦЭМ!$A$33:$A$776,$A157,СВЦЭМ!$B$33:$B$776,W$155)+'СЕТ СН'!$F$15</f>
        <v>115.88144069000001</v>
      </c>
      <c r="X157" s="36">
        <f>SUMIFS(СВЦЭМ!$E$33:$E$776,СВЦЭМ!$A$33:$A$776,$A157,СВЦЭМ!$B$33:$B$776,X$155)+'СЕТ СН'!$F$15</f>
        <v>111.76492036</v>
      </c>
      <c r="Y157" s="36">
        <f>SUMIFS(СВЦЭМ!$E$33:$E$776,СВЦЭМ!$A$33:$A$776,$A157,СВЦЭМ!$B$33:$B$776,Y$155)+'СЕТ СН'!$F$15</f>
        <v>111.52912499</v>
      </c>
    </row>
    <row r="158" spans="1:27" ht="15.75" x14ac:dyDescent="0.2">
      <c r="A158" s="35">
        <f t="shared" ref="A158:A186" si="4">A157+1</f>
        <v>43985</v>
      </c>
      <c r="B158" s="36">
        <f>SUMIFS(СВЦЭМ!$E$33:$E$776,СВЦЭМ!$A$33:$A$776,$A158,СВЦЭМ!$B$33:$B$776,B$155)+'СЕТ СН'!$F$15</f>
        <v>129.53314090999999</v>
      </c>
      <c r="C158" s="36">
        <f>SUMIFS(СВЦЭМ!$E$33:$E$776,СВЦЭМ!$A$33:$A$776,$A158,СВЦЭМ!$B$33:$B$776,C$155)+'СЕТ СН'!$F$15</f>
        <v>133.45349515000001</v>
      </c>
      <c r="D158" s="36">
        <f>SUMIFS(СВЦЭМ!$E$33:$E$776,СВЦЭМ!$A$33:$A$776,$A158,СВЦЭМ!$B$33:$B$776,D$155)+'СЕТ СН'!$F$15</f>
        <v>134.00636212000001</v>
      </c>
      <c r="E158" s="36">
        <f>SUMIFS(СВЦЭМ!$E$33:$E$776,СВЦЭМ!$A$33:$A$776,$A158,СВЦЭМ!$B$33:$B$776,E$155)+'СЕТ СН'!$F$15</f>
        <v>134.15190131</v>
      </c>
      <c r="F158" s="36">
        <f>SUMIFS(СВЦЭМ!$E$33:$E$776,СВЦЭМ!$A$33:$A$776,$A158,СВЦЭМ!$B$33:$B$776,F$155)+'СЕТ СН'!$F$15</f>
        <v>133.56099846000001</v>
      </c>
      <c r="G158" s="36">
        <f>SUMIFS(СВЦЭМ!$E$33:$E$776,СВЦЭМ!$A$33:$A$776,$A158,СВЦЭМ!$B$33:$B$776,G$155)+'СЕТ СН'!$F$15</f>
        <v>133.64088812</v>
      </c>
      <c r="H158" s="36">
        <f>SUMIFS(СВЦЭМ!$E$33:$E$776,СВЦЭМ!$A$33:$A$776,$A158,СВЦЭМ!$B$33:$B$776,H$155)+'СЕТ СН'!$F$15</f>
        <v>133.63829375</v>
      </c>
      <c r="I158" s="36">
        <f>SUMIFS(СВЦЭМ!$E$33:$E$776,СВЦЭМ!$A$33:$A$776,$A158,СВЦЭМ!$B$33:$B$776,I$155)+'СЕТ СН'!$F$15</f>
        <v>128.1087345</v>
      </c>
      <c r="J158" s="36">
        <f>SUMIFS(СВЦЭМ!$E$33:$E$776,СВЦЭМ!$A$33:$A$776,$A158,СВЦЭМ!$B$33:$B$776,J$155)+'СЕТ СН'!$F$15</f>
        <v>129.99257499999999</v>
      </c>
      <c r="K158" s="36">
        <f>SUMIFS(СВЦЭМ!$E$33:$E$776,СВЦЭМ!$A$33:$A$776,$A158,СВЦЭМ!$B$33:$B$776,K$155)+'СЕТ СН'!$F$15</f>
        <v>128.93215465</v>
      </c>
      <c r="L158" s="36">
        <f>SUMIFS(СВЦЭМ!$E$33:$E$776,СВЦЭМ!$A$33:$A$776,$A158,СВЦЭМ!$B$33:$B$776,L$155)+'СЕТ СН'!$F$15</f>
        <v>121.61180281</v>
      </c>
      <c r="M158" s="36">
        <f>SUMIFS(СВЦЭМ!$E$33:$E$776,СВЦЭМ!$A$33:$A$776,$A158,СВЦЭМ!$B$33:$B$776,M$155)+'СЕТ СН'!$F$15</f>
        <v>113.69659527</v>
      </c>
      <c r="N158" s="36">
        <f>SUMIFS(СВЦЭМ!$E$33:$E$776,СВЦЭМ!$A$33:$A$776,$A158,СВЦЭМ!$B$33:$B$776,N$155)+'СЕТ СН'!$F$15</f>
        <v>111.253781</v>
      </c>
      <c r="O158" s="36">
        <f>SUMIFS(СВЦЭМ!$E$33:$E$776,СВЦЭМ!$A$33:$A$776,$A158,СВЦЭМ!$B$33:$B$776,O$155)+'СЕТ СН'!$F$15</f>
        <v>111.34293968999999</v>
      </c>
      <c r="P158" s="36">
        <f>SUMIFS(СВЦЭМ!$E$33:$E$776,СВЦЭМ!$A$33:$A$776,$A158,СВЦЭМ!$B$33:$B$776,P$155)+'СЕТ СН'!$F$15</f>
        <v>112.29098759999999</v>
      </c>
      <c r="Q158" s="36">
        <f>SUMIFS(СВЦЭМ!$E$33:$E$776,СВЦЭМ!$A$33:$A$776,$A158,СВЦЭМ!$B$33:$B$776,Q$155)+'СЕТ СН'!$F$15</f>
        <v>112.33633273</v>
      </c>
      <c r="R158" s="36">
        <f>SUMIFS(СВЦЭМ!$E$33:$E$776,СВЦЭМ!$A$33:$A$776,$A158,СВЦЭМ!$B$33:$B$776,R$155)+'СЕТ СН'!$F$15</f>
        <v>111.56585656</v>
      </c>
      <c r="S158" s="36">
        <f>SUMIFS(СВЦЭМ!$E$33:$E$776,СВЦЭМ!$A$33:$A$776,$A158,СВЦЭМ!$B$33:$B$776,S$155)+'СЕТ СН'!$F$15</f>
        <v>111.24869257</v>
      </c>
      <c r="T158" s="36">
        <f>SUMIFS(СВЦЭМ!$E$33:$E$776,СВЦЭМ!$A$33:$A$776,$A158,СВЦЭМ!$B$33:$B$776,T$155)+'СЕТ СН'!$F$15</f>
        <v>115.55968894999999</v>
      </c>
      <c r="U158" s="36">
        <f>SUMIFS(СВЦЭМ!$E$33:$E$776,СВЦЭМ!$A$33:$A$776,$A158,СВЦЭМ!$B$33:$B$776,U$155)+'СЕТ СН'!$F$15</f>
        <v>110.70219218</v>
      </c>
      <c r="V158" s="36">
        <f>SUMIFS(СВЦЭМ!$E$33:$E$776,СВЦЭМ!$A$33:$A$776,$A158,СВЦЭМ!$B$33:$B$776,V$155)+'СЕТ СН'!$F$15</f>
        <v>102.68426817</v>
      </c>
      <c r="W158" s="36">
        <f>SUMIFS(СВЦЭМ!$E$33:$E$776,СВЦЭМ!$A$33:$A$776,$A158,СВЦЭМ!$B$33:$B$776,W$155)+'СЕТ СН'!$F$15</f>
        <v>101.95374083999999</v>
      </c>
      <c r="X158" s="36">
        <f>SUMIFS(СВЦЭМ!$E$33:$E$776,СВЦЭМ!$A$33:$A$776,$A158,СВЦЭМ!$B$33:$B$776,X$155)+'СЕТ СН'!$F$15</f>
        <v>109.95305768</v>
      </c>
      <c r="Y158" s="36">
        <f>SUMIFS(СВЦЭМ!$E$33:$E$776,СВЦЭМ!$A$33:$A$776,$A158,СВЦЭМ!$B$33:$B$776,Y$155)+'СЕТ СН'!$F$15</f>
        <v>120.71006645999999</v>
      </c>
    </row>
    <row r="159" spans="1:27" ht="15.75" x14ac:dyDescent="0.2">
      <c r="A159" s="35">
        <f t="shared" si="4"/>
        <v>43986</v>
      </c>
      <c r="B159" s="36">
        <f>SUMIFS(СВЦЭМ!$E$33:$E$776,СВЦЭМ!$A$33:$A$776,$A159,СВЦЭМ!$B$33:$B$776,B$155)+'СЕТ СН'!$F$15</f>
        <v>134.11872930000001</v>
      </c>
      <c r="C159" s="36">
        <f>SUMIFS(СВЦЭМ!$E$33:$E$776,СВЦЭМ!$A$33:$A$776,$A159,СВЦЭМ!$B$33:$B$776,C$155)+'СЕТ СН'!$F$15</f>
        <v>136.99803868000001</v>
      </c>
      <c r="D159" s="36">
        <f>SUMIFS(СВЦЭМ!$E$33:$E$776,СВЦЭМ!$A$33:$A$776,$A159,СВЦЭМ!$B$33:$B$776,D$155)+'СЕТ СН'!$F$15</f>
        <v>138.52995182000001</v>
      </c>
      <c r="E159" s="36">
        <f>SUMIFS(СВЦЭМ!$E$33:$E$776,СВЦЭМ!$A$33:$A$776,$A159,СВЦЭМ!$B$33:$B$776,E$155)+'СЕТ СН'!$F$15</f>
        <v>139.87344504000001</v>
      </c>
      <c r="F159" s="36">
        <f>SUMIFS(СВЦЭМ!$E$33:$E$776,СВЦЭМ!$A$33:$A$776,$A159,СВЦЭМ!$B$33:$B$776,F$155)+'СЕТ СН'!$F$15</f>
        <v>141.19183321</v>
      </c>
      <c r="G159" s="36">
        <f>SUMIFS(СВЦЭМ!$E$33:$E$776,СВЦЭМ!$A$33:$A$776,$A159,СВЦЭМ!$B$33:$B$776,G$155)+'СЕТ СН'!$F$15</f>
        <v>141.3818479</v>
      </c>
      <c r="H159" s="36">
        <f>SUMIFS(СВЦЭМ!$E$33:$E$776,СВЦЭМ!$A$33:$A$776,$A159,СВЦЭМ!$B$33:$B$776,H$155)+'СЕТ СН'!$F$15</f>
        <v>140.81055420999999</v>
      </c>
      <c r="I159" s="36">
        <f>SUMIFS(СВЦЭМ!$E$33:$E$776,СВЦЭМ!$A$33:$A$776,$A159,СВЦЭМ!$B$33:$B$776,I$155)+'СЕТ СН'!$F$15</f>
        <v>133.94064148999999</v>
      </c>
      <c r="J159" s="36">
        <f>SUMIFS(СВЦЭМ!$E$33:$E$776,СВЦЭМ!$A$33:$A$776,$A159,СВЦЭМ!$B$33:$B$776,J$155)+'СЕТ СН'!$F$15</f>
        <v>133.11051563000001</v>
      </c>
      <c r="K159" s="36">
        <f>SUMIFS(СВЦЭМ!$E$33:$E$776,СВЦЭМ!$A$33:$A$776,$A159,СВЦЭМ!$B$33:$B$776,K$155)+'СЕТ СН'!$F$15</f>
        <v>128.5621372</v>
      </c>
      <c r="L159" s="36">
        <f>SUMIFS(СВЦЭМ!$E$33:$E$776,СВЦЭМ!$A$33:$A$776,$A159,СВЦЭМ!$B$33:$B$776,L$155)+'СЕТ СН'!$F$15</f>
        <v>122.98353081</v>
      </c>
      <c r="M159" s="36">
        <f>SUMIFS(СВЦЭМ!$E$33:$E$776,СВЦЭМ!$A$33:$A$776,$A159,СВЦЭМ!$B$33:$B$776,M$155)+'СЕТ СН'!$F$15</f>
        <v>117.90981891</v>
      </c>
      <c r="N159" s="36">
        <f>SUMIFS(СВЦЭМ!$E$33:$E$776,СВЦЭМ!$A$33:$A$776,$A159,СВЦЭМ!$B$33:$B$776,N$155)+'СЕТ СН'!$F$15</f>
        <v>117.94197683</v>
      </c>
      <c r="O159" s="36">
        <f>SUMIFS(СВЦЭМ!$E$33:$E$776,СВЦЭМ!$A$33:$A$776,$A159,СВЦЭМ!$B$33:$B$776,O$155)+'СЕТ СН'!$F$15</f>
        <v>118.72481101</v>
      </c>
      <c r="P159" s="36">
        <f>SUMIFS(СВЦЭМ!$E$33:$E$776,СВЦЭМ!$A$33:$A$776,$A159,СВЦЭМ!$B$33:$B$776,P$155)+'СЕТ СН'!$F$15</f>
        <v>119.4560752</v>
      </c>
      <c r="Q159" s="36">
        <f>SUMIFS(СВЦЭМ!$E$33:$E$776,СВЦЭМ!$A$33:$A$776,$A159,СВЦЭМ!$B$33:$B$776,Q$155)+'СЕТ СН'!$F$15</f>
        <v>118.22623913</v>
      </c>
      <c r="R159" s="36">
        <f>SUMIFS(СВЦЭМ!$E$33:$E$776,СВЦЭМ!$A$33:$A$776,$A159,СВЦЭМ!$B$33:$B$776,R$155)+'СЕТ СН'!$F$15</f>
        <v>117.85568008</v>
      </c>
      <c r="S159" s="36">
        <f>SUMIFS(СВЦЭМ!$E$33:$E$776,СВЦЭМ!$A$33:$A$776,$A159,СВЦЭМ!$B$33:$B$776,S$155)+'СЕТ СН'!$F$15</f>
        <v>118.32367594999999</v>
      </c>
      <c r="T159" s="36">
        <f>SUMIFS(СВЦЭМ!$E$33:$E$776,СВЦЭМ!$A$33:$A$776,$A159,СВЦЭМ!$B$33:$B$776,T$155)+'СЕТ СН'!$F$15</f>
        <v>115.70789662</v>
      </c>
      <c r="U159" s="36">
        <f>SUMIFS(СВЦЭМ!$E$33:$E$776,СВЦЭМ!$A$33:$A$776,$A159,СВЦЭМ!$B$33:$B$776,U$155)+'СЕТ СН'!$F$15</f>
        <v>108.71517425</v>
      </c>
      <c r="V159" s="36">
        <f>SUMIFS(СВЦЭМ!$E$33:$E$776,СВЦЭМ!$A$33:$A$776,$A159,СВЦЭМ!$B$33:$B$776,V$155)+'СЕТ СН'!$F$15</f>
        <v>107.46497607000001</v>
      </c>
      <c r="W159" s="36">
        <f>SUMIFS(СВЦЭМ!$E$33:$E$776,СВЦЭМ!$A$33:$A$776,$A159,СВЦЭМ!$B$33:$B$776,W$155)+'СЕТ СН'!$F$15</f>
        <v>106.34536292999999</v>
      </c>
      <c r="X159" s="36">
        <f>SUMIFS(СВЦЭМ!$E$33:$E$776,СВЦЭМ!$A$33:$A$776,$A159,СВЦЭМ!$B$33:$B$776,X$155)+'СЕТ СН'!$F$15</f>
        <v>112.08141804</v>
      </c>
      <c r="Y159" s="36">
        <f>SUMIFS(СВЦЭМ!$E$33:$E$776,СВЦЭМ!$A$33:$A$776,$A159,СВЦЭМ!$B$33:$B$776,Y$155)+'СЕТ СН'!$F$15</f>
        <v>122.36627833999999</v>
      </c>
    </row>
    <row r="160" spans="1:27" ht="15.75" x14ac:dyDescent="0.2">
      <c r="A160" s="35">
        <f t="shared" si="4"/>
        <v>43987</v>
      </c>
      <c r="B160" s="36">
        <f>SUMIFS(СВЦЭМ!$E$33:$E$776,СВЦЭМ!$A$33:$A$776,$A160,СВЦЭМ!$B$33:$B$776,B$155)+'СЕТ СН'!$F$15</f>
        <v>140.46076012</v>
      </c>
      <c r="C160" s="36">
        <f>SUMIFS(СВЦЭМ!$E$33:$E$776,СВЦЭМ!$A$33:$A$776,$A160,СВЦЭМ!$B$33:$B$776,C$155)+'СЕТ СН'!$F$15</f>
        <v>144.16473728</v>
      </c>
      <c r="D160" s="36">
        <f>SUMIFS(СВЦЭМ!$E$33:$E$776,СВЦЭМ!$A$33:$A$776,$A160,СВЦЭМ!$B$33:$B$776,D$155)+'СЕТ СН'!$F$15</f>
        <v>147.86816428</v>
      </c>
      <c r="E160" s="36">
        <f>SUMIFS(СВЦЭМ!$E$33:$E$776,СВЦЭМ!$A$33:$A$776,$A160,СВЦЭМ!$B$33:$B$776,E$155)+'СЕТ СН'!$F$15</f>
        <v>150.9578922</v>
      </c>
      <c r="F160" s="36">
        <f>SUMIFS(СВЦЭМ!$E$33:$E$776,СВЦЭМ!$A$33:$A$776,$A160,СВЦЭМ!$B$33:$B$776,F$155)+'СЕТ СН'!$F$15</f>
        <v>150.07772664000001</v>
      </c>
      <c r="G160" s="36">
        <f>SUMIFS(СВЦЭМ!$E$33:$E$776,СВЦЭМ!$A$33:$A$776,$A160,СВЦЭМ!$B$33:$B$776,G$155)+'СЕТ СН'!$F$15</f>
        <v>149.44359077999999</v>
      </c>
      <c r="H160" s="36">
        <f>SUMIFS(СВЦЭМ!$E$33:$E$776,СВЦЭМ!$A$33:$A$776,$A160,СВЦЭМ!$B$33:$B$776,H$155)+'СЕТ СН'!$F$15</f>
        <v>143.41603784</v>
      </c>
      <c r="I160" s="36">
        <f>SUMIFS(СВЦЭМ!$E$33:$E$776,СВЦЭМ!$A$33:$A$776,$A160,СВЦЭМ!$B$33:$B$776,I$155)+'СЕТ СН'!$F$15</f>
        <v>136.10387241000001</v>
      </c>
      <c r="J160" s="36">
        <f>SUMIFS(СВЦЭМ!$E$33:$E$776,СВЦЭМ!$A$33:$A$776,$A160,СВЦЭМ!$B$33:$B$776,J$155)+'СЕТ СН'!$F$15</f>
        <v>126.21101073</v>
      </c>
      <c r="K160" s="36">
        <f>SUMIFS(СВЦЭМ!$E$33:$E$776,СВЦЭМ!$A$33:$A$776,$A160,СВЦЭМ!$B$33:$B$776,K$155)+'СЕТ СН'!$F$15</f>
        <v>112.20261957</v>
      </c>
      <c r="L160" s="36">
        <f>SUMIFS(СВЦЭМ!$E$33:$E$776,СВЦЭМ!$A$33:$A$776,$A160,СВЦЭМ!$B$33:$B$776,L$155)+'СЕТ СН'!$F$15</f>
        <v>106.56702951</v>
      </c>
      <c r="M160" s="36">
        <f>SUMIFS(СВЦЭМ!$E$33:$E$776,СВЦЭМ!$A$33:$A$776,$A160,СВЦЭМ!$B$33:$B$776,M$155)+'СЕТ СН'!$F$15</f>
        <v>106.85547969</v>
      </c>
      <c r="N160" s="36">
        <f>SUMIFS(СВЦЭМ!$E$33:$E$776,СВЦЭМ!$A$33:$A$776,$A160,СВЦЭМ!$B$33:$B$776,N$155)+'СЕТ СН'!$F$15</f>
        <v>106.75287828</v>
      </c>
      <c r="O160" s="36">
        <f>SUMIFS(СВЦЭМ!$E$33:$E$776,СВЦЭМ!$A$33:$A$776,$A160,СВЦЭМ!$B$33:$B$776,O$155)+'СЕТ СН'!$F$15</f>
        <v>108.78056083</v>
      </c>
      <c r="P160" s="36">
        <f>SUMIFS(СВЦЭМ!$E$33:$E$776,СВЦЭМ!$A$33:$A$776,$A160,СВЦЭМ!$B$33:$B$776,P$155)+'СЕТ СН'!$F$15</f>
        <v>110.92006271</v>
      </c>
      <c r="Q160" s="36">
        <f>SUMIFS(СВЦЭМ!$E$33:$E$776,СВЦЭМ!$A$33:$A$776,$A160,СВЦЭМ!$B$33:$B$776,Q$155)+'СЕТ СН'!$F$15</f>
        <v>111.86235163000001</v>
      </c>
      <c r="R160" s="36">
        <f>SUMIFS(СВЦЭМ!$E$33:$E$776,СВЦЭМ!$A$33:$A$776,$A160,СВЦЭМ!$B$33:$B$776,R$155)+'СЕТ СН'!$F$15</f>
        <v>111.43787182</v>
      </c>
      <c r="S160" s="36">
        <f>SUMIFS(СВЦЭМ!$E$33:$E$776,СВЦЭМ!$A$33:$A$776,$A160,СВЦЭМ!$B$33:$B$776,S$155)+'СЕТ СН'!$F$15</f>
        <v>111.72930288000001</v>
      </c>
      <c r="T160" s="36">
        <f>SUMIFS(СВЦЭМ!$E$33:$E$776,СВЦЭМ!$A$33:$A$776,$A160,СВЦЭМ!$B$33:$B$776,T$155)+'СЕТ СН'!$F$15</f>
        <v>110.45820141</v>
      </c>
      <c r="U160" s="36">
        <f>SUMIFS(СВЦЭМ!$E$33:$E$776,СВЦЭМ!$A$33:$A$776,$A160,СВЦЭМ!$B$33:$B$776,U$155)+'СЕТ СН'!$F$15</f>
        <v>109.24591096</v>
      </c>
      <c r="V160" s="36">
        <f>SUMIFS(СВЦЭМ!$E$33:$E$776,СВЦЭМ!$A$33:$A$776,$A160,СВЦЭМ!$B$33:$B$776,V$155)+'СЕТ СН'!$F$15</f>
        <v>106.58232912</v>
      </c>
      <c r="W160" s="36">
        <f>SUMIFS(СВЦЭМ!$E$33:$E$776,СВЦЭМ!$A$33:$A$776,$A160,СВЦЭМ!$B$33:$B$776,W$155)+'СЕТ СН'!$F$15</f>
        <v>104.92302936</v>
      </c>
      <c r="X160" s="36">
        <f>SUMIFS(СВЦЭМ!$E$33:$E$776,СВЦЭМ!$A$33:$A$776,$A160,СВЦЭМ!$B$33:$B$776,X$155)+'СЕТ СН'!$F$15</f>
        <v>109.28452093</v>
      </c>
      <c r="Y160" s="36">
        <f>SUMIFS(СВЦЭМ!$E$33:$E$776,СВЦЭМ!$A$33:$A$776,$A160,СВЦЭМ!$B$33:$B$776,Y$155)+'СЕТ СН'!$F$15</f>
        <v>120.81091589</v>
      </c>
    </row>
    <row r="161" spans="1:25" ht="15.75" x14ac:dyDescent="0.2">
      <c r="A161" s="35">
        <f t="shared" si="4"/>
        <v>43988</v>
      </c>
      <c r="B161" s="36">
        <f>SUMIFS(СВЦЭМ!$E$33:$E$776,СВЦЭМ!$A$33:$A$776,$A161,СВЦЭМ!$B$33:$B$776,B$155)+'СЕТ СН'!$F$15</f>
        <v>131.39676781</v>
      </c>
      <c r="C161" s="36">
        <f>SUMIFS(СВЦЭМ!$E$33:$E$776,СВЦЭМ!$A$33:$A$776,$A161,СВЦЭМ!$B$33:$B$776,C$155)+'СЕТ СН'!$F$15</f>
        <v>135.30038687999999</v>
      </c>
      <c r="D161" s="36">
        <f>SUMIFS(СВЦЭМ!$E$33:$E$776,СВЦЭМ!$A$33:$A$776,$A161,СВЦЭМ!$B$33:$B$776,D$155)+'СЕТ СН'!$F$15</f>
        <v>138.62662735000001</v>
      </c>
      <c r="E161" s="36">
        <f>SUMIFS(СВЦЭМ!$E$33:$E$776,СВЦЭМ!$A$33:$A$776,$A161,СВЦЭМ!$B$33:$B$776,E$155)+'СЕТ СН'!$F$15</f>
        <v>140.72474678</v>
      </c>
      <c r="F161" s="36">
        <f>SUMIFS(СВЦЭМ!$E$33:$E$776,СВЦЭМ!$A$33:$A$776,$A161,СВЦЭМ!$B$33:$B$776,F$155)+'СЕТ СН'!$F$15</f>
        <v>140.68756869000001</v>
      </c>
      <c r="G161" s="36">
        <f>SUMIFS(СВЦЭМ!$E$33:$E$776,СВЦЭМ!$A$33:$A$776,$A161,СВЦЭМ!$B$33:$B$776,G$155)+'СЕТ СН'!$F$15</f>
        <v>139.78603254000001</v>
      </c>
      <c r="H161" s="36">
        <f>SUMIFS(СВЦЭМ!$E$33:$E$776,СВЦЭМ!$A$33:$A$776,$A161,СВЦЭМ!$B$33:$B$776,H$155)+'СЕТ СН'!$F$15</f>
        <v>145.62194478999999</v>
      </c>
      <c r="I161" s="36">
        <f>SUMIFS(СВЦЭМ!$E$33:$E$776,СВЦЭМ!$A$33:$A$776,$A161,СВЦЭМ!$B$33:$B$776,I$155)+'СЕТ СН'!$F$15</f>
        <v>140.61041467999999</v>
      </c>
      <c r="J161" s="36">
        <f>SUMIFS(СВЦЭМ!$E$33:$E$776,СВЦЭМ!$A$33:$A$776,$A161,СВЦЭМ!$B$33:$B$776,J$155)+'СЕТ СН'!$F$15</f>
        <v>130.84846075999999</v>
      </c>
      <c r="K161" s="36">
        <f>SUMIFS(СВЦЭМ!$E$33:$E$776,СВЦЭМ!$A$33:$A$776,$A161,СВЦЭМ!$B$33:$B$776,K$155)+'СЕТ СН'!$F$15</f>
        <v>112.88142267000001</v>
      </c>
      <c r="L161" s="36">
        <f>SUMIFS(СВЦЭМ!$E$33:$E$776,СВЦЭМ!$A$33:$A$776,$A161,СВЦЭМ!$B$33:$B$776,L$155)+'СЕТ СН'!$F$15</f>
        <v>101.94922261000001</v>
      </c>
      <c r="M161" s="36">
        <f>SUMIFS(СВЦЭМ!$E$33:$E$776,СВЦЭМ!$A$33:$A$776,$A161,СВЦЭМ!$B$33:$B$776,M$155)+'СЕТ СН'!$F$15</f>
        <v>101.21140656999999</v>
      </c>
      <c r="N161" s="36">
        <f>SUMIFS(СВЦЭМ!$E$33:$E$776,СВЦЭМ!$A$33:$A$776,$A161,СВЦЭМ!$B$33:$B$776,N$155)+'СЕТ СН'!$F$15</f>
        <v>104.30172392</v>
      </c>
      <c r="O161" s="36">
        <f>SUMIFS(СВЦЭМ!$E$33:$E$776,СВЦЭМ!$A$33:$A$776,$A161,СВЦЭМ!$B$33:$B$776,O$155)+'СЕТ СН'!$F$15</f>
        <v>109.48735691</v>
      </c>
      <c r="P161" s="36">
        <f>SUMIFS(СВЦЭМ!$E$33:$E$776,СВЦЭМ!$A$33:$A$776,$A161,СВЦЭМ!$B$33:$B$776,P$155)+'СЕТ СН'!$F$15</f>
        <v>110.20089213</v>
      </c>
      <c r="Q161" s="36">
        <f>SUMIFS(СВЦЭМ!$E$33:$E$776,СВЦЭМ!$A$33:$A$776,$A161,СВЦЭМ!$B$33:$B$776,Q$155)+'СЕТ СН'!$F$15</f>
        <v>110.62117947</v>
      </c>
      <c r="R161" s="36">
        <f>SUMIFS(СВЦЭМ!$E$33:$E$776,СВЦЭМ!$A$33:$A$776,$A161,СВЦЭМ!$B$33:$B$776,R$155)+'СЕТ СН'!$F$15</f>
        <v>109.67117707</v>
      </c>
      <c r="S161" s="36">
        <f>SUMIFS(СВЦЭМ!$E$33:$E$776,СВЦЭМ!$A$33:$A$776,$A161,СВЦЭМ!$B$33:$B$776,S$155)+'СЕТ СН'!$F$15</f>
        <v>110.3875956</v>
      </c>
      <c r="T161" s="36">
        <f>SUMIFS(СВЦЭМ!$E$33:$E$776,СВЦЭМ!$A$33:$A$776,$A161,СВЦЭМ!$B$33:$B$776,T$155)+'СЕТ СН'!$F$15</f>
        <v>109.51115498</v>
      </c>
      <c r="U161" s="36">
        <f>SUMIFS(СВЦЭМ!$E$33:$E$776,СВЦЭМ!$A$33:$A$776,$A161,СВЦЭМ!$B$33:$B$776,U$155)+'СЕТ СН'!$F$15</f>
        <v>106.77300873</v>
      </c>
      <c r="V161" s="36">
        <f>SUMIFS(СВЦЭМ!$E$33:$E$776,СВЦЭМ!$A$33:$A$776,$A161,СВЦЭМ!$B$33:$B$776,V$155)+'СЕТ СН'!$F$15</f>
        <v>100.82944427</v>
      </c>
      <c r="W161" s="36">
        <f>SUMIFS(СВЦЭМ!$E$33:$E$776,СВЦЭМ!$A$33:$A$776,$A161,СВЦЭМ!$B$33:$B$776,W$155)+'СЕТ СН'!$F$15</f>
        <v>98.307426890000002</v>
      </c>
      <c r="X161" s="36">
        <f>SUMIFS(СВЦЭМ!$E$33:$E$776,СВЦЭМ!$A$33:$A$776,$A161,СВЦЭМ!$B$33:$B$776,X$155)+'СЕТ СН'!$F$15</f>
        <v>103.69234974</v>
      </c>
      <c r="Y161" s="36">
        <f>SUMIFS(СВЦЭМ!$E$33:$E$776,СВЦЭМ!$A$33:$A$776,$A161,СВЦЭМ!$B$33:$B$776,Y$155)+'СЕТ СН'!$F$15</f>
        <v>119.99390756</v>
      </c>
    </row>
    <row r="162" spans="1:25" ht="15.75" x14ac:dyDescent="0.2">
      <c r="A162" s="35">
        <f t="shared" si="4"/>
        <v>43989</v>
      </c>
      <c r="B162" s="36">
        <f>SUMIFS(СВЦЭМ!$E$33:$E$776,СВЦЭМ!$A$33:$A$776,$A162,СВЦЭМ!$B$33:$B$776,B$155)+'СЕТ СН'!$F$15</f>
        <v>136.38894869000001</v>
      </c>
      <c r="C162" s="36">
        <f>SUMIFS(СВЦЭМ!$E$33:$E$776,СВЦЭМ!$A$33:$A$776,$A162,СВЦЭМ!$B$33:$B$776,C$155)+'СЕТ СН'!$F$15</f>
        <v>139.27352769000001</v>
      </c>
      <c r="D162" s="36">
        <f>SUMIFS(СВЦЭМ!$E$33:$E$776,СВЦЭМ!$A$33:$A$776,$A162,СВЦЭМ!$B$33:$B$776,D$155)+'СЕТ СН'!$F$15</f>
        <v>140.87062078</v>
      </c>
      <c r="E162" s="36">
        <f>SUMIFS(СВЦЭМ!$E$33:$E$776,СВЦЭМ!$A$33:$A$776,$A162,СВЦЭМ!$B$33:$B$776,E$155)+'СЕТ СН'!$F$15</f>
        <v>140.85218420999999</v>
      </c>
      <c r="F162" s="36">
        <f>SUMIFS(СВЦЭМ!$E$33:$E$776,СВЦЭМ!$A$33:$A$776,$A162,СВЦЭМ!$B$33:$B$776,F$155)+'СЕТ СН'!$F$15</f>
        <v>139.03727193</v>
      </c>
      <c r="G162" s="36">
        <f>SUMIFS(СВЦЭМ!$E$33:$E$776,СВЦЭМ!$A$33:$A$776,$A162,СВЦЭМ!$B$33:$B$776,G$155)+'СЕТ СН'!$F$15</f>
        <v>139.92719246999999</v>
      </c>
      <c r="H162" s="36">
        <f>SUMIFS(СВЦЭМ!$E$33:$E$776,СВЦЭМ!$A$33:$A$776,$A162,СВЦЭМ!$B$33:$B$776,H$155)+'СЕТ СН'!$F$15</f>
        <v>140.84969555999999</v>
      </c>
      <c r="I162" s="36">
        <f>SUMIFS(СВЦЭМ!$E$33:$E$776,СВЦЭМ!$A$33:$A$776,$A162,СВЦЭМ!$B$33:$B$776,I$155)+'СЕТ СН'!$F$15</f>
        <v>143.29597006</v>
      </c>
      <c r="J162" s="36">
        <f>SUMIFS(СВЦЭМ!$E$33:$E$776,СВЦЭМ!$A$33:$A$776,$A162,СВЦЭМ!$B$33:$B$776,J$155)+'СЕТ СН'!$F$15</f>
        <v>137.3146194</v>
      </c>
      <c r="K162" s="36">
        <f>SUMIFS(СВЦЭМ!$E$33:$E$776,СВЦЭМ!$A$33:$A$776,$A162,СВЦЭМ!$B$33:$B$776,K$155)+'СЕТ СН'!$F$15</f>
        <v>122.8414914</v>
      </c>
      <c r="L162" s="36">
        <f>SUMIFS(СВЦЭМ!$E$33:$E$776,СВЦЭМ!$A$33:$A$776,$A162,СВЦЭМ!$B$33:$B$776,L$155)+'СЕТ СН'!$F$15</f>
        <v>109.59253336</v>
      </c>
      <c r="M162" s="36">
        <f>SUMIFS(СВЦЭМ!$E$33:$E$776,СВЦЭМ!$A$33:$A$776,$A162,СВЦЭМ!$B$33:$B$776,M$155)+'СЕТ СН'!$F$15</f>
        <v>104.52991957</v>
      </c>
      <c r="N162" s="36">
        <f>SUMIFS(СВЦЭМ!$E$33:$E$776,СВЦЭМ!$A$33:$A$776,$A162,СВЦЭМ!$B$33:$B$776,N$155)+'СЕТ СН'!$F$15</f>
        <v>103.95691626999999</v>
      </c>
      <c r="O162" s="36">
        <f>SUMIFS(СВЦЭМ!$E$33:$E$776,СВЦЭМ!$A$33:$A$776,$A162,СВЦЭМ!$B$33:$B$776,O$155)+'СЕТ СН'!$F$15</f>
        <v>103.09910398</v>
      </c>
      <c r="P162" s="36">
        <f>SUMIFS(СВЦЭМ!$E$33:$E$776,СВЦЭМ!$A$33:$A$776,$A162,СВЦЭМ!$B$33:$B$776,P$155)+'СЕТ СН'!$F$15</f>
        <v>105.10551927</v>
      </c>
      <c r="Q162" s="36">
        <f>SUMIFS(СВЦЭМ!$E$33:$E$776,СВЦЭМ!$A$33:$A$776,$A162,СВЦЭМ!$B$33:$B$776,Q$155)+'СЕТ СН'!$F$15</f>
        <v>106.48644842</v>
      </c>
      <c r="R162" s="36">
        <f>SUMIFS(СВЦЭМ!$E$33:$E$776,СВЦЭМ!$A$33:$A$776,$A162,СВЦЭМ!$B$33:$B$776,R$155)+'СЕТ СН'!$F$15</f>
        <v>105.84245856</v>
      </c>
      <c r="S162" s="36">
        <f>SUMIFS(СВЦЭМ!$E$33:$E$776,СВЦЭМ!$A$33:$A$776,$A162,СВЦЭМ!$B$33:$B$776,S$155)+'СЕТ СН'!$F$15</f>
        <v>106.74589396</v>
      </c>
      <c r="T162" s="36">
        <f>SUMIFS(СВЦЭМ!$E$33:$E$776,СВЦЭМ!$A$33:$A$776,$A162,СВЦЭМ!$B$33:$B$776,T$155)+'СЕТ СН'!$F$15</f>
        <v>104.7326927</v>
      </c>
      <c r="U162" s="36">
        <f>SUMIFS(СВЦЭМ!$E$33:$E$776,СВЦЭМ!$A$33:$A$776,$A162,СВЦЭМ!$B$33:$B$776,U$155)+'СЕТ СН'!$F$15</f>
        <v>100.35544071</v>
      </c>
      <c r="V162" s="36">
        <f>SUMIFS(СВЦЭМ!$E$33:$E$776,СВЦЭМ!$A$33:$A$776,$A162,СВЦЭМ!$B$33:$B$776,V$155)+'СЕТ СН'!$F$15</f>
        <v>94.815080089999995</v>
      </c>
      <c r="W162" s="36">
        <f>SUMIFS(СВЦЭМ!$E$33:$E$776,СВЦЭМ!$A$33:$A$776,$A162,СВЦЭМ!$B$33:$B$776,W$155)+'СЕТ СН'!$F$15</f>
        <v>93.767186129999999</v>
      </c>
      <c r="X162" s="36">
        <f>SUMIFS(СВЦЭМ!$E$33:$E$776,СВЦЭМ!$A$33:$A$776,$A162,СВЦЭМ!$B$33:$B$776,X$155)+'СЕТ СН'!$F$15</f>
        <v>97.882716160000001</v>
      </c>
      <c r="Y162" s="36">
        <f>SUMIFS(СВЦЭМ!$E$33:$E$776,СВЦЭМ!$A$33:$A$776,$A162,СВЦЭМ!$B$33:$B$776,Y$155)+'СЕТ СН'!$F$15</f>
        <v>113.48416749</v>
      </c>
    </row>
    <row r="163" spans="1:25" ht="15.75" x14ac:dyDescent="0.2">
      <c r="A163" s="35">
        <f t="shared" si="4"/>
        <v>43990</v>
      </c>
      <c r="B163" s="36">
        <f>SUMIFS(СВЦЭМ!$E$33:$E$776,СВЦЭМ!$A$33:$A$776,$A163,СВЦЭМ!$B$33:$B$776,B$155)+'СЕТ СН'!$F$15</f>
        <v>133.79702330999999</v>
      </c>
      <c r="C163" s="36">
        <f>SUMIFS(СВЦЭМ!$E$33:$E$776,СВЦЭМ!$A$33:$A$776,$A163,СВЦЭМ!$B$33:$B$776,C$155)+'СЕТ СН'!$F$15</f>
        <v>138.93691465000001</v>
      </c>
      <c r="D163" s="36">
        <f>SUMIFS(СВЦЭМ!$E$33:$E$776,СВЦЭМ!$A$33:$A$776,$A163,СВЦЭМ!$B$33:$B$776,D$155)+'СЕТ СН'!$F$15</f>
        <v>143.58035237999999</v>
      </c>
      <c r="E163" s="36">
        <f>SUMIFS(СВЦЭМ!$E$33:$E$776,СВЦЭМ!$A$33:$A$776,$A163,СВЦЭМ!$B$33:$B$776,E$155)+'СЕТ СН'!$F$15</f>
        <v>144.80925721</v>
      </c>
      <c r="F163" s="36">
        <f>SUMIFS(СВЦЭМ!$E$33:$E$776,СВЦЭМ!$A$33:$A$776,$A163,СВЦЭМ!$B$33:$B$776,F$155)+'СЕТ СН'!$F$15</f>
        <v>143.73418953000001</v>
      </c>
      <c r="G163" s="36">
        <f>SUMIFS(СВЦЭМ!$E$33:$E$776,СВЦЭМ!$A$33:$A$776,$A163,СВЦЭМ!$B$33:$B$776,G$155)+'СЕТ СН'!$F$15</f>
        <v>143.46574269999999</v>
      </c>
      <c r="H163" s="36">
        <f>SUMIFS(СВЦЭМ!$E$33:$E$776,СВЦЭМ!$A$33:$A$776,$A163,СВЦЭМ!$B$33:$B$776,H$155)+'СЕТ СН'!$F$15</f>
        <v>142.69493686000001</v>
      </c>
      <c r="I163" s="36">
        <f>SUMIFS(СВЦЭМ!$E$33:$E$776,СВЦЭМ!$A$33:$A$776,$A163,СВЦЭМ!$B$33:$B$776,I$155)+'СЕТ СН'!$F$15</f>
        <v>142.20310509999999</v>
      </c>
      <c r="J163" s="36">
        <f>SUMIFS(СВЦЭМ!$E$33:$E$776,СВЦЭМ!$A$33:$A$776,$A163,СВЦЭМ!$B$33:$B$776,J$155)+'СЕТ СН'!$F$15</f>
        <v>130.52865636999999</v>
      </c>
      <c r="K163" s="36">
        <f>SUMIFS(СВЦЭМ!$E$33:$E$776,СВЦЭМ!$A$33:$A$776,$A163,СВЦЭМ!$B$33:$B$776,K$155)+'СЕТ СН'!$F$15</f>
        <v>112.46339093</v>
      </c>
      <c r="L163" s="36">
        <f>SUMIFS(СВЦЭМ!$E$33:$E$776,СВЦЭМ!$A$33:$A$776,$A163,СВЦЭМ!$B$33:$B$776,L$155)+'СЕТ СН'!$F$15</f>
        <v>102.96100185</v>
      </c>
      <c r="M163" s="36">
        <f>SUMIFS(СВЦЭМ!$E$33:$E$776,СВЦЭМ!$A$33:$A$776,$A163,СВЦЭМ!$B$33:$B$776,M$155)+'СЕТ СН'!$F$15</f>
        <v>100.58611927</v>
      </c>
      <c r="N163" s="36">
        <f>SUMIFS(СВЦЭМ!$E$33:$E$776,СВЦЭМ!$A$33:$A$776,$A163,СВЦЭМ!$B$33:$B$776,N$155)+'СЕТ СН'!$F$15</f>
        <v>102.03792754</v>
      </c>
      <c r="O163" s="36">
        <f>SUMIFS(СВЦЭМ!$E$33:$E$776,СВЦЭМ!$A$33:$A$776,$A163,СВЦЭМ!$B$33:$B$776,O$155)+'СЕТ СН'!$F$15</f>
        <v>104.37845487</v>
      </c>
      <c r="P163" s="36">
        <f>SUMIFS(СВЦЭМ!$E$33:$E$776,СВЦЭМ!$A$33:$A$776,$A163,СВЦЭМ!$B$33:$B$776,P$155)+'СЕТ СН'!$F$15</f>
        <v>104.10665263</v>
      </c>
      <c r="Q163" s="36">
        <f>SUMIFS(СВЦЭМ!$E$33:$E$776,СВЦЭМ!$A$33:$A$776,$A163,СВЦЭМ!$B$33:$B$776,Q$155)+'СЕТ СН'!$F$15</f>
        <v>104.71265554999999</v>
      </c>
      <c r="R163" s="36">
        <f>SUMIFS(СВЦЭМ!$E$33:$E$776,СВЦЭМ!$A$33:$A$776,$A163,СВЦЭМ!$B$33:$B$776,R$155)+'СЕТ СН'!$F$15</f>
        <v>104.43033402</v>
      </c>
      <c r="S163" s="36">
        <f>SUMIFS(СВЦЭМ!$E$33:$E$776,СВЦЭМ!$A$33:$A$776,$A163,СВЦЭМ!$B$33:$B$776,S$155)+'СЕТ СН'!$F$15</f>
        <v>107.02040569</v>
      </c>
      <c r="T163" s="36">
        <f>SUMIFS(СВЦЭМ!$E$33:$E$776,СВЦЭМ!$A$33:$A$776,$A163,СВЦЭМ!$B$33:$B$776,T$155)+'СЕТ СН'!$F$15</f>
        <v>104.96721061</v>
      </c>
      <c r="U163" s="36">
        <f>SUMIFS(СВЦЭМ!$E$33:$E$776,СВЦЭМ!$A$33:$A$776,$A163,СВЦЭМ!$B$33:$B$776,U$155)+'СЕТ СН'!$F$15</f>
        <v>104.46825914999999</v>
      </c>
      <c r="V163" s="36">
        <f>SUMIFS(СВЦЭМ!$E$33:$E$776,СВЦЭМ!$A$33:$A$776,$A163,СВЦЭМ!$B$33:$B$776,V$155)+'СЕТ СН'!$F$15</f>
        <v>99.424067530000002</v>
      </c>
      <c r="W163" s="36">
        <f>SUMIFS(СВЦЭМ!$E$33:$E$776,СВЦЭМ!$A$33:$A$776,$A163,СВЦЭМ!$B$33:$B$776,W$155)+'СЕТ СН'!$F$15</f>
        <v>97.649724950000007</v>
      </c>
      <c r="X163" s="36">
        <f>SUMIFS(СВЦЭМ!$E$33:$E$776,СВЦЭМ!$A$33:$A$776,$A163,СВЦЭМ!$B$33:$B$776,X$155)+'СЕТ СН'!$F$15</f>
        <v>104.46002479000001</v>
      </c>
      <c r="Y163" s="36">
        <f>SUMIFS(СВЦЭМ!$E$33:$E$776,СВЦЭМ!$A$33:$A$776,$A163,СВЦЭМ!$B$33:$B$776,Y$155)+'СЕТ СН'!$F$15</f>
        <v>114.71204126000001</v>
      </c>
    </row>
    <row r="164" spans="1:25" ht="15.75" x14ac:dyDescent="0.2">
      <c r="A164" s="35">
        <f t="shared" si="4"/>
        <v>43991</v>
      </c>
      <c r="B164" s="36">
        <f>SUMIFS(СВЦЭМ!$E$33:$E$776,СВЦЭМ!$A$33:$A$776,$A164,СВЦЭМ!$B$33:$B$776,B$155)+'СЕТ СН'!$F$15</f>
        <v>131.18343682</v>
      </c>
      <c r="C164" s="36">
        <f>SUMIFS(СВЦЭМ!$E$33:$E$776,СВЦЭМ!$A$33:$A$776,$A164,СВЦЭМ!$B$33:$B$776,C$155)+'СЕТ СН'!$F$15</f>
        <v>137.62023968</v>
      </c>
      <c r="D164" s="36">
        <f>SUMIFS(СВЦЭМ!$E$33:$E$776,СВЦЭМ!$A$33:$A$776,$A164,СВЦЭМ!$B$33:$B$776,D$155)+'СЕТ СН'!$F$15</f>
        <v>140.25687189999999</v>
      </c>
      <c r="E164" s="36">
        <f>SUMIFS(СВЦЭМ!$E$33:$E$776,СВЦЭМ!$A$33:$A$776,$A164,СВЦЭМ!$B$33:$B$776,E$155)+'СЕТ СН'!$F$15</f>
        <v>141.44297950999999</v>
      </c>
      <c r="F164" s="36">
        <f>SUMIFS(СВЦЭМ!$E$33:$E$776,СВЦЭМ!$A$33:$A$776,$A164,СВЦЭМ!$B$33:$B$776,F$155)+'СЕТ СН'!$F$15</f>
        <v>140.40835335</v>
      </c>
      <c r="G164" s="36">
        <f>SUMIFS(СВЦЭМ!$E$33:$E$776,СВЦЭМ!$A$33:$A$776,$A164,СВЦЭМ!$B$33:$B$776,G$155)+'СЕТ СН'!$F$15</f>
        <v>140.37228324</v>
      </c>
      <c r="H164" s="36">
        <f>SUMIFS(СВЦЭМ!$E$33:$E$776,СВЦЭМ!$A$33:$A$776,$A164,СВЦЭМ!$B$33:$B$776,H$155)+'СЕТ СН'!$F$15</f>
        <v>138.06475338000001</v>
      </c>
      <c r="I164" s="36">
        <f>SUMIFS(СВЦЭМ!$E$33:$E$776,СВЦЭМ!$A$33:$A$776,$A164,СВЦЭМ!$B$33:$B$776,I$155)+'СЕТ СН'!$F$15</f>
        <v>129.54706164000001</v>
      </c>
      <c r="J164" s="36">
        <f>SUMIFS(СВЦЭМ!$E$33:$E$776,СВЦЭМ!$A$33:$A$776,$A164,СВЦЭМ!$B$33:$B$776,J$155)+'СЕТ СН'!$F$15</f>
        <v>119.58689233</v>
      </c>
      <c r="K164" s="36">
        <f>SUMIFS(СВЦЭМ!$E$33:$E$776,СВЦЭМ!$A$33:$A$776,$A164,СВЦЭМ!$B$33:$B$776,K$155)+'СЕТ СН'!$F$15</f>
        <v>107.72872417000001</v>
      </c>
      <c r="L164" s="36">
        <f>SUMIFS(СВЦЭМ!$E$33:$E$776,СВЦЭМ!$A$33:$A$776,$A164,СВЦЭМ!$B$33:$B$776,L$155)+'СЕТ СН'!$F$15</f>
        <v>102.80758618</v>
      </c>
      <c r="M164" s="36">
        <f>SUMIFS(СВЦЭМ!$E$33:$E$776,СВЦЭМ!$A$33:$A$776,$A164,СВЦЭМ!$B$33:$B$776,M$155)+'СЕТ СН'!$F$15</f>
        <v>103.45656575</v>
      </c>
      <c r="N164" s="36">
        <f>SUMIFS(СВЦЭМ!$E$33:$E$776,СВЦЭМ!$A$33:$A$776,$A164,СВЦЭМ!$B$33:$B$776,N$155)+'СЕТ СН'!$F$15</f>
        <v>107.13070292</v>
      </c>
      <c r="O164" s="36">
        <f>SUMIFS(СВЦЭМ!$E$33:$E$776,СВЦЭМ!$A$33:$A$776,$A164,СВЦЭМ!$B$33:$B$776,O$155)+'СЕТ СН'!$F$15</f>
        <v>106.37159362</v>
      </c>
      <c r="P164" s="36">
        <f>SUMIFS(СВЦЭМ!$E$33:$E$776,СВЦЭМ!$A$33:$A$776,$A164,СВЦЭМ!$B$33:$B$776,P$155)+'СЕТ СН'!$F$15</f>
        <v>108.39028184</v>
      </c>
      <c r="Q164" s="36">
        <f>SUMIFS(СВЦЭМ!$E$33:$E$776,СВЦЭМ!$A$33:$A$776,$A164,СВЦЭМ!$B$33:$B$776,Q$155)+'СЕТ СН'!$F$15</f>
        <v>108.52399092</v>
      </c>
      <c r="R164" s="36">
        <f>SUMIFS(СВЦЭМ!$E$33:$E$776,СВЦЭМ!$A$33:$A$776,$A164,СВЦЭМ!$B$33:$B$776,R$155)+'СЕТ СН'!$F$15</f>
        <v>108.49714475</v>
      </c>
      <c r="S164" s="36">
        <f>SUMIFS(СВЦЭМ!$E$33:$E$776,СВЦЭМ!$A$33:$A$776,$A164,СВЦЭМ!$B$33:$B$776,S$155)+'СЕТ СН'!$F$15</f>
        <v>110.02738825</v>
      </c>
      <c r="T164" s="36">
        <f>SUMIFS(СВЦЭМ!$E$33:$E$776,СВЦЭМ!$A$33:$A$776,$A164,СВЦЭМ!$B$33:$B$776,T$155)+'СЕТ СН'!$F$15</f>
        <v>108.71310527999999</v>
      </c>
      <c r="U164" s="36">
        <f>SUMIFS(СВЦЭМ!$E$33:$E$776,СВЦЭМ!$A$33:$A$776,$A164,СВЦЭМ!$B$33:$B$776,U$155)+'СЕТ СН'!$F$15</f>
        <v>109.27926166</v>
      </c>
      <c r="V164" s="36">
        <f>SUMIFS(СВЦЭМ!$E$33:$E$776,СВЦЭМ!$A$33:$A$776,$A164,СВЦЭМ!$B$33:$B$776,V$155)+'СЕТ СН'!$F$15</f>
        <v>110.0513608</v>
      </c>
      <c r="W164" s="36">
        <f>SUMIFS(СВЦЭМ!$E$33:$E$776,СВЦЭМ!$A$33:$A$776,$A164,СВЦЭМ!$B$33:$B$776,W$155)+'СЕТ СН'!$F$15</f>
        <v>111.49621252999999</v>
      </c>
      <c r="X164" s="36">
        <f>SUMIFS(СВЦЭМ!$E$33:$E$776,СВЦЭМ!$A$33:$A$776,$A164,СВЦЭМ!$B$33:$B$776,X$155)+'СЕТ СН'!$F$15</f>
        <v>109.86341197</v>
      </c>
      <c r="Y164" s="36">
        <f>SUMIFS(СВЦЭМ!$E$33:$E$776,СВЦЭМ!$A$33:$A$776,$A164,СВЦЭМ!$B$33:$B$776,Y$155)+'СЕТ СН'!$F$15</f>
        <v>123.44704204</v>
      </c>
    </row>
    <row r="165" spans="1:25" ht="15.75" x14ac:dyDescent="0.2">
      <c r="A165" s="35">
        <f t="shared" si="4"/>
        <v>43992</v>
      </c>
      <c r="B165" s="36">
        <f>SUMIFS(СВЦЭМ!$E$33:$E$776,СВЦЭМ!$A$33:$A$776,$A165,СВЦЭМ!$B$33:$B$776,B$155)+'СЕТ СН'!$F$15</f>
        <v>142.94960936999999</v>
      </c>
      <c r="C165" s="36">
        <f>SUMIFS(СВЦЭМ!$E$33:$E$776,СВЦЭМ!$A$33:$A$776,$A165,СВЦЭМ!$B$33:$B$776,C$155)+'СЕТ СН'!$F$15</f>
        <v>144.91797395</v>
      </c>
      <c r="D165" s="36">
        <f>SUMIFS(СВЦЭМ!$E$33:$E$776,СВЦЭМ!$A$33:$A$776,$A165,СВЦЭМ!$B$33:$B$776,D$155)+'СЕТ СН'!$F$15</f>
        <v>141.43055545999999</v>
      </c>
      <c r="E165" s="36">
        <f>SUMIFS(СВЦЭМ!$E$33:$E$776,СВЦЭМ!$A$33:$A$776,$A165,СВЦЭМ!$B$33:$B$776,E$155)+'СЕТ СН'!$F$15</f>
        <v>142.05997393999999</v>
      </c>
      <c r="F165" s="36">
        <f>SUMIFS(СВЦЭМ!$E$33:$E$776,СВЦЭМ!$A$33:$A$776,$A165,СВЦЭМ!$B$33:$B$776,F$155)+'СЕТ СН'!$F$15</f>
        <v>141.12059754000001</v>
      </c>
      <c r="G165" s="36">
        <f>SUMIFS(СВЦЭМ!$E$33:$E$776,СВЦЭМ!$A$33:$A$776,$A165,СВЦЭМ!$B$33:$B$776,G$155)+'СЕТ СН'!$F$15</f>
        <v>140.82147316000001</v>
      </c>
      <c r="H165" s="36">
        <f>SUMIFS(СВЦЭМ!$E$33:$E$776,СВЦЭМ!$A$33:$A$776,$A165,СВЦЭМ!$B$33:$B$776,H$155)+'СЕТ СН'!$F$15</f>
        <v>143.83135704</v>
      </c>
      <c r="I165" s="36">
        <f>SUMIFS(СВЦЭМ!$E$33:$E$776,СВЦЭМ!$A$33:$A$776,$A165,СВЦЭМ!$B$33:$B$776,I$155)+'СЕТ СН'!$F$15</f>
        <v>139.07405517999999</v>
      </c>
      <c r="J165" s="36">
        <f>SUMIFS(СВЦЭМ!$E$33:$E$776,СВЦЭМ!$A$33:$A$776,$A165,СВЦЭМ!$B$33:$B$776,J$155)+'СЕТ СН'!$F$15</f>
        <v>130.60071393999999</v>
      </c>
      <c r="K165" s="36">
        <f>SUMIFS(СВЦЭМ!$E$33:$E$776,СВЦЭМ!$A$33:$A$776,$A165,СВЦЭМ!$B$33:$B$776,K$155)+'СЕТ СН'!$F$15</f>
        <v>116.7749889</v>
      </c>
      <c r="L165" s="36">
        <f>SUMIFS(СВЦЭМ!$E$33:$E$776,СВЦЭМ!$A$33:$A$776,$A165,СВЦЭМ!$B$33:$B$776,L$155)+'СЕТ СН'!$F$15</f>
        <v>105.18139033</v>
      </c>
      <c r="M165" s="36">
        <f>SUMIFS(СВЦЭМ!$E$33:$E$776,СВЦЭМ!$A$33:$A$776,$A165,СВЦЭМ!$B$33:$B$776,M$155)+'СЕТ СН'!$F$15</f>
        <v>106.81761373000001</v>
      </c>
      <c r="N165" s="36">
        <f>SUMIFS(СВЦЭМ!$E$33:$E$776,СВЦЭМ!$A$33:$A$776,$A165,СВЦЭМ!$B$33:$B$776,N$155)+'СЕТ СН'!$F$15</f>
        <v>108.62026886</v>
      </c>
      <c r="O165" s="36">
        <f>SUMIFS(СВЦЭМ!$E$33:$E$776,СВЦЭМ!$A$33:$A$776,$A165,СВЦЭМ!$B$33:$B$776,O$155)+'СЕТ СН'!$F$15</f>
        <v>108.22923299999999</v>
      </c>
      <c r="P165" s="36">
        <f>SUMIFS(СВЦЭМ!$E$33:$E$776,СВЦЭМ!$A$33:$A$776,$A165,СВЦЭМ!$B$33:$B$776,P$155)+'СЕТ СН'!$F$15</f>
        <v>109.74698881</v>
      </c>
      <c r="Q165" s="36">
        <f>SUMIFS(СВЦЭМ!$E$33:$E$776,СВЦЭМ!$A$33:$A$776,$A165,СВЦЭМ!$B$33:$B$776,Q$155)+'СЕТ СН'!$F$15</f>
        <v>110.98380455</v>
      </c>
      <c r="R165" s="36">
        <f>SUMIFS(СВЦЭМ!$E$33:$E$776,СВЦЭМ!$A$33:$A$776,$A165,СВЦЭМ!$B$33:$B$776,R$155)+'СЕТ СН'!$F$15</f>
        <v>111.04767353</v>
      </c>
      <c r="S165" s="36">
        <f>SUMIFS(СВЦЭМ!$E$33:$E$776,СВЦЭМ!$A$33:$A$776,$A165,СВЦЭМ!$B$33:$B$776,S$155)+'СЕТ СН'!$F$15</f>
        <v>111.78166159</v>
      </c>
      <c r="T165" s="36">
        <f>SUMIFS(СВЦЭМ!$E$33:$E$776,СВЦЭМ!$A$33:$A$776,$A165,СВЦЭМ!$B$33:$B$776,T$155)+'СЕТ СН'!$F$15</f>
        <v>110.95544613</v>
      </c>
      <c r="U165" s="36">
        <f>SUMIFS(СВЦЭМ!$E$33:$E$776,СВЦЭМ!$A$33:$A$776,$A165,СВЦЭМ!$B$33:$B$776,U$155)+'СЕТ СН'!$F$15</f>
        <v>109.13224726</v>
      </c>
      <c r="V165" s="36">
        <f>SUMIFS(СВЦЭМ!$E$33:$E$776,СВЦЭМ!$A$33:$A$776,$A165,СВЦЭМ!$B$33:$B$776,V$155)+'СЕТ СН'!$F$15</f>
        <v>108.36376273</v>
      </c>
      <c r="W165" s="36">
        <f>SUMIFS(СВЦЭМ!$E$33:$E$776,СВЦЭМ!$A$33:$A$776,$A165,СВЦЭМ!$B$33:$B$776,W$155)+'СЕТ СН'!$F$15</f>
        <v>108.70227299</v>
      </c>
      <c r="X165" s="36">
        <f>SUMIFS(СВЦЭМ!$E$33:$E$776,СВЦЭМ!$A$33:$A$776,$A165,СВЦЭМ!$B$33:$B$776,X$155)+'СЕТ СН'!$F$15</f>
        <v>115.10141013</v>
      </c>
      <c r="Y165" s="36">
        <f>SUMIFS(СВЦЭМ!$E$33:$E$776,СВЦЭМ!$A$33:$A$776,$A165,СВЦЭМ!$B$33:$B$776,Y$155)+'СЕТ СН'!$F$15</f>
        <v>130.34793242000001</v>
      </c>
    </row>
    <row r="166" spans="1:25" ht="15.75" x14ac:dyDescent="0.2">
      <c r="A166" s="35">
        <f t="shared" si="4"/>
        <v>43993</v>
      </c>
      <c r="B166" s="36">
        <f>SUMIFS(СВЦЭМ!$E$33:$E$776,СВЦЭМ!$A$33:$A$776,$A166,СВЦЭМ!$B$33:$B$776,B$155)+'СЕТ СН'!$F$15</f>
        <v>148.06808161000001</v>
      </c>
      <c r="C166" s="36">
        <f>SUMIFS(СВЦЭМ!$E$33:$E$776,СВЦЭМ!$A$33:$A$776,$A166,СВЦЭМ!$B$33:$B$776,C$155)+'СЕТ СН'!$F$15</f>
        <v>143.31128909</v>
      </c>
      <c r="D166" s="36">
        <f>SUMIFS(СВЦЭМ!$E$33:$E$776,СВЦЭМ!$A$33:$A$776,$A166,СВЦЭМ!$B$33:$B$776,D$155)+'СЕТ СН'!$F$15</f>
        <v>139.86210989</v>
      </c>
      <c r="E166" s="36">
        <f>SUMIFS(СВЦЭМ!$E$33:$E$776,СВЦЭМ!$A$33:$A$776,$A166,СВЦЭМ!$B$33:$B$776,E$155)+'СЕТ СН'!$F$15</f>
        <v>140.72494305000001</v>
      </c>
      <c r="F166" s="36">
        <f>SUMIFS(СВЦЭМ!$E$33:$E$776,СВЦЭМ!$A$33:$A$776,$A166,СВЦЭМ!$B$33:$B$776,F$155)+'СЕТ СН'!$F$15</f>
        <v>139.47170836999999</v>
      </c>
      <c r="G166" s="36">
        <f>SUMIFS(СВЦЭМ!$E$33:$E$776,СВЦЭМ!$A$33:$A$776,$A166,СВЦЭМ!$B$33:$B$776,G$155)+'СЕТ СН'!$F$15</f>
        <v>140.40839926999999</v>
      </c>
      <c r="H166" s="36">
        <f>SUMIFS(СВЦЭМ!$E$33:$E$776,СВЦЭМ!$A$33:$A$776,$A166,СВЦЭМ!$B$33:$B$776,H$155)+'СЕТ СН'!$F$15</f>
        <v>143.20054478</v>
      </c>
      <c r="I166" s="36">
        <f>SUMIFS(СВЦЭМ!$E$33:$E$776,СВЦЭМ!$A$33:$A$776,$A166,СВЦЭМ!$B$33:$B$776,I$155)+'СЕТ СН'!$F$15</f>
        <v>146.08937875999999</v>
      </c>
      <c r="J166" s="36">
        <f>SUMIFS(СВЦЭМ!$E$33:$E$776,СВЦЭМ!$A$33:$A$776,$A166,СВЦЭМ!$B$33:$B$776,J$155)+'СЕТ СН'!$F$15</f>
        <v>135.66216237</v>
      </c>
      <c r="K166" s="36">
        <f>SUMIFS(СВЦЭМ!$E$33:$E$776,СВЦЭМ!$A$33:$A$776,$A166,СВЦЭМ!$B$33:$B$776,K$155)+'СЕТ СН'!$F$15</f>
        <v>121.74794884000001</v>
      </c>
      <c r="L166" s="36">
        <f>SUMIFS(СВЦЭМ!$E$33:$E$776,СВЦЭМ!$A$33:$A$776,$A166,СВЦЭМ!$B$33:$B$776,L$155)+'СЕТ СН'!$F$15</f>
        <v>111.71322942</v>
      </c>
      <c r="M166" s="36">
        <f>SUMIFS(СВЦЭМ!$E$33:$E$776,СВЦЭМ!$A$33:$A$776,$A166,СВЦЭМ!$B$33:$B$776,M$155)+'СЕТ СН'!$F$15</f>
        <v>111.00297519999999</v>
      </c>
      <c r="N166" s="36">
        <f>SUMIFS(СВЦЭМ!$E$33:$E$776,СВЦЭМ!$A$33:$A$776,$A166,СВЦЭМ!$B$33:$B$776,N$155)+'СЕТ СН'!$F$15</f>
        <v>110.69714734</v>
      </c>
      <c r="O166" s="36">
        <f>SUMIFS(СВЦЭМ!$E$33:$E$776,СВЦЭМ!$A$33:$A$776,$A166,СВЦЭМ!$B$33:$B$776,O$155)+'СЕТ СН'!$F$15</f>
        <v>111.74127636</v>
      </c>
      <c r="P166" s="36">
        <f>SUMIFS(СВЦЭМ!$E$33:$E$776,СВЦЭМ!$A$33:$A$776,$A166,СВЦЭМ!$B$33:$B$776,P$155)+'СЕТ СН'!$F$15</f>
        <v>113.0467132</v>
      </c>
      <c r="Q166" s="36">
        <f>SUMIFS(СВЦЭМ!$E$33:$E$776,СВЦЭМ!$A$33:$A$776,$A166,СВЦЭМ!$B$33:$B$776,Q$155)+'СЕТ СН'!$F$15</f>
        <v>111.70515502000001</v>
      </c>
      <c r="R166" s="36">
        <f>SUMIFS(СВЦЭМ!$E$33:$E$776,СВЦЭМ!$A$33:$A$776,$A166,СВЦЭМ!$B$33:$B$776,R$155)+'СЕТ СН'!$F$15</f>
        <v>111.7454644</v>
      </c>
      <c r="S166" s="36">
        <f>SUMIFS(СВЦЭМ!$E$33:$E$776,СВЦЭМ!$A$33:$A$776,$A166,СВЦЭМ!$B$33:$B$776,S$155)+'СЕТ СН'!$F$15</f>
        <v>111.38429005</v>
      </c>
      <c r="T166" s="36">
        <f>SUMIFS(СВЦЭМ!$E$33:$E$776,СВЦЭМ!$A$33:$A$776,$A166,СВЦЭМ!$B$33:$B$776,T$155)+'СЕТ СН'!$F$15</f>
        <v>111.98083952</v>
      </c>
      <c r="U166" s="36">
        <f>SUMIFS(СВЦЭМ!$E$33:$E$776,СВЦЭМ!$A$33:$A$776,$A166,СВЦЭМ!$B$33:$B$776,U$155)+'СЕТ СН'!$F$15</f>
        <v>110.29662003</v>
      </c>
      <c r="V166" s="36">
        <f>SUMIFS(СВЦЭМ!$E$33:$E$776,СВЦЭМ!$A$33:$A$776,$A166,СВЦЭМ!$B$33:$B$776,V$155)+'СЕТ СН'!$F$15</f>
        <v>108.42597664</v>
      </c>
      <c r="W166" s="36">
        <f>SUMIFS(СВЦЭМ!$E$33:$E$776,СВЦЭМ!$A$33:$A$776,$A166,СВЦЭМ!$B$33:$B$776,W$155)+'СЕТ СН'!$F$15</f>
        <v>106.34285260999999</v>
      </c>
      <c r="X166" s="36">
        <f>SUMIFS(СВЦЭМ!$E$33:$E$776,СВЦЭМ!$A$33:$A$776,$A166,СВЦЭМ!$B$33:$B$776,X$155)+'СЕТ СН'!$F$15</f>
        <v>112.43884054999999</v>
      </c>
      <c r="Y166" s="36">
        <f>SUMIFS(СВЦЭМ!$E$33:$E$776,СВЦЭМ!$A$33:$A$776,$A166,СВЦЭМ!$B$33:$B$776,Y$155)+'СЕТ СН'!$F$15</f>
        <v>127.66092467999999</v>
      </c>
    </row>
    <row r="167" spans="1:25" ht="15.75" x14ac:dyDescent="0.2">
      <c r="A167" s="35">
        <f t="shared" si="4"/>
        <v>43994</v>
      </c>
      <c r="B167" s="36">
        <f>SUMIFS(СВЦЭМ!$E$33:$E$776,СВЦЭМ!$A$33:$A$776,$A167,СВЦЭМ!$B$33:$B$776,B$155)+'СЕТ СН'!$F$15</f>
        <v>137.41500882</v>
      </c>
      <c r="C167" s="36">
        <f>SUMIFS(СВЦЭМ!$E$33:$E$776,СВЦЭМ!$A$33:$A$776,$A167,СВЦЭМ!$B$33:$B$776,C$155)+'СЕТ СН'!$F$15</f>
        <v>145.49037602000001</v>
      </c>
      <c r="D167" s="36">
        <f>SUMIFS(СВЦЭМ!$E$33:$E$776,СВЦЭМ!$A$33:$A$776,$A167,СВЦЭМ!$B$33:$B$776,D$155)+'СЕТ СН'!$F$15</f>
        <v>145.03743864</v>
      </c>
      <c r="E167" s="36">
        <f>SUMIFS(СВЦЭМ!$E$33:$E$776,СВЦЭМ!$A$33:$A$776,$A167,СВЦЭМ!$B$33:$B$776,E$155)+'СЕТ СН'!$F$15</f>
        <v>142.43837031000001</v>
      </c>
      <c r="F167" s="36">
        <f>SUMIFS(СВЦЭМ!$E$33:$E$776,СВЦЭМ!$A$33:$A$776,$A167,СВЦЭМ!$B$33:$B$776,F$155)+'СЕТ СН'!$F$15</f>
        <v>141.28832138999999</v>
      </c>
      <c r="G167" s="36">
        <f>SUMIFS(СВЦЭМ!$E$33:$E$776,СВЦЭМ!$A$33:$A$776,$A167,СВЦЭМ!$B$33:$B$776,G$155)+'СЕТ СН'!$F$15</f>
        <v>142.87081264</v>
      </c>
      <c r="H167" s="36">
        <f>SUMIFS(СВЦЭМ!$E$33:$E$776,СВЦЭМ!$A$33:$A$776,$A167,СВЦЭМ!$B$33:$B$776,H$155)+'СЕТ СН'!$F$15</f>
        <v>145.12234061000001</v>
      </c>
      <c r="I167" s="36">
        <f>SUMIFS(СВЦЭМ!$E$33:$E$776,СВЦЭМ!$A$33:$A$776,$A167,СВЦЭМ!$B$33:$B$776,I$155)+'СЕТ СН'!$F$15</f>
        <v>141.435529</v>
      </c>
      <c r="J167" s="36">
        <f>SUMIFS(СВЦЭМ!$E$33:$E$776,СВЦЭМ!$A$33:$A$776,$A167,СВЦЭМ!$B$33:$B$776,J$155)+'СЕТ СН'!$F$15</f>
        <v>131.98036676000001</v>
      </c>
      <c r="K167" s="36">
        <f>SUMIFS(СВЦЭМ!$E$33:$E$776,СВЦЭМ!$A$33:$A$776,$A167,СВЦЭМ!$B$33:$B$776,K$155)+'СЕТ СН'!$F$15</f>
        <v>114.91961035999999</v>
      </c>
      <c r="L167" s="36">
        <f>SUMIFS(СВЦЭМ!$E$33:$E$776,СВЦЭМ!$A$33:$A$776,$A167,СВЦЭМ!$B$33:$B$776,L$155)+'СЕТ СН'!$F$15</f>
        <v>104.72507262000001</v>
      </c>
      <c r="M167" s="36">
        <f>SUMIFS(СВЦЭМ!$E$33:$E$776,СВЦЭМ!$A$33:$A$776,$A167,СВЦЭМ!$B$33:$B$776,M$155)+'СЕТ СН'!$F$15</f>
        <v>104.00939166000001</v>
      </c>
      <c r="N167" s="36">
        <f>SUMIFS(СВЦЭМ!$E$33:$E$776,СВЦЭМ!$A$33:$A$776,$A167,СВЦЭМ!$B$33:$B$776,N$155)+'СЕТ СН'!$F$15</f>
        <v>107.61821247</v>
      </c>
      <c r="O167" s="36">
        <f>SUMIFS(СВЦЭМ!$E$33:$E$776,СВЦЭМ!$A$33:$A$776,$A167,СВЦЭМ!$B$33:$B$776,O$155)+'СЕТ СН'!$F$15</f>
        <v>109.34337667</v>
      </c>
      <c r="P167" s="36">
        <f>SUMIFS(СВЦЭМ!$E$33:$E$776,СВЦЭМ!$A$33:$A$776,$A167,СВЦЭМ!$B$33:$B$776,P$155)+'СЕТ СН'!$F$15</f>
        <v>109.9687591</v>
      </c>
      <c r="Q167" s="36">
        <f>SUMIFS(СВЦЭМ!$E$33:$E$776,СВЦЭМ!$A$33:$A$776,$A167,СВЦЭМ!$B$33:$B$776,Q$155)+'СЕТ СН'!$F$15</f>
        <v>107.89789182</v>
      </c>
      <c r="R167" s="36">
        <f>SUMIFS(СВЦЭМ!$E$33:$E$776,СВЦЭМ!$A$33:$A$776,$A167,СВЦЭМ!$B$33:$B$776,R$155)+'СЕТ СН'!$F$15</f>
        <v>107.24100719</v>
      </c>
      <c r="S167" s="36">
        <f>SUMIFS(СВЦЭМ!$E$33:$E$776,СВЦЭМ!$A$33:$A$776,$A167,СВЦЭМ!$B$33:$B$776,S$155)+'СЕТ СН'!$F$15</f>
        <v>107.92151031</v>
      </c>
      <c r="T167" s="36">
        <f>SUMIFS(СВЦЭМ!$E$33:$E$776,СВЦЭМ!$A$33:$A$776,$A167,СВЦЭМ!$B$33:$B$776,T$155)+'СЕТ СН'!$F$15</f>
        <v>109.61533364</v>
      </c>
      <c r="U167" s="36">
        <f>SUMIFS(СВЦЭМ!$E$33:$E$776,СВЦЭМ!$A$33:$A$776,$A167,СВЦЭМ!$B$33:$B$776,U$155)+'СЕТ СН'!$F$15</f>
        <v>108.29411109</v>
      </c>
      <c r="V167" s="36">
        <f>SUMIFS(СВЦЭМ!$E$33:$E$776,СВЦЭМ!$A$33:$A$776,$A167,СВЦЭМ!$B$33:$B$776,V$155)+'СЕТ СН'!$F$15</f>
        <v>105.62461415999999</v>
      </c>
      <c r="W167" s="36">
        <f>SUMIFS(СВЦЭМ!$E$33:$E$776,СВЦЭМ!$A$33:$A$776,$A167,СВЦЭМ!$B$33:$B$776,W$155)+'СЕТ СН'!$F$15</f>
        <v>103.61163202</v>
      </c>
      <c r="X167" s="36">
        <f>SUMIFS(СВЦЭМ!$E$33:$E$776,СВЦЭМ!$A$33:$A$776,$A167,СВЦЭМ!$B$33:$B$776,X$155)+'СЕТ СН'!$F$15</f>
        <v>109.32690762999999</v>
      </c>
      <c r="Y167" s="36">
        <f>SUMIFS(СВЦЭМ!$E$33:$E$776,СВЦЭМ!$A$33:$A$776,$A167,СВЦЭМ!$B$33:$B$776,Y$155)+'СЕТ СН'!$F$15</f>
        <v>125.53441071</v>
      </c>
    </row>
    <row r="168" spans="1:25" ht="15.75" x14ac:dyDescent="0.2">
      <c r="A168" s="35">
        <f t="shared" si="4"/>
        <v>43995</v>
      </c>
      <c r="B168" s="36">
        <f>SUMIFS(СВЦЭМ!$E$33:$E$776,СВЦЭМ!$A$33:$A$776,$A168,СВЦЭМ!$B$33:$B$776,B$155)+'СЕТ СН'!$F$15</f>
        <v>130.68557877000001</v>
      </c>
      <c r="C168" s="36">
        <f>SUMIFS(СВЦЭМ!$E$33:$E$776,СВЦЭМ!$A$33:$A$776,$A168,СВЦЭМ!$B$33:$B$776,C$155)+'СЕТ СН'!$F$15</f>
        <v>134.36517603999999</v>
      </c>
      <c r="D168" s="36">
        <f>SUMIFS(СВЦЭМ!$E$33:$E$776,СВЦЭМ!$A$33:$A$776,$A168,СВЦЭМ!$B$33:$B$776,D$155)+'СЕТ СН'!$F$15</f>
        <v>138.20199381</v>
      </c>
      <c r="E168" s="36">
        <f>SUMIFS(СВЦЭМ!$E$33:$E$776,СВЦЭМ!$A$33:$A$776,$A168,СВЦЭМ!$B$33:$B$776,E$155)+'СЕТ СН'!$F$15</f>
        <v>140.82636287</v>
      </c>
      <c r="F168" s="36">
        <f>SUMIFS(СВЦЭМ!$E$33:$E$776,СВЦЭМ!$A$33:$A$776,$A168,СВЦЭМ!$B$33:$B$776,F$155)+'СЕТ СН'!$F$15</f>
        <v>140.85181172</v>
      </c>
      <c r="G168" s="36">
        <f>SUMIFS(СВЦЭМ!$E$33:$E$776,СВЦЭМ!$A$33:$A$776,$A168,СВЦЭМ!$B$33:$B$776,G$155)+'СЕТ СН'!$F$15</f>
        <v>139.54075112999999</v>
      </c>
      <c r="H168" s="36">
        <f>SUMIFS(СВЦЭМ!$E$33:$E$776,СВЦЭМ!$A$33:$A$776,$A168,СВЦЭМ!$B$33:$B$776,H$155)+'СЕТ СН'!$F$15</f>
        <v>137.78032021000001</v>
      </c>
      <c r="I168" s="36">
        <f>SUMIFS(СВЦЭМ!$E$33:$E$776,СВЦЭМ!$A$33:$A$776,$A168,СВЦЭМ!$B$33:$B$776,I$155)+'СЕТ СН'!$F$15</f>
        <v>132.80466915</v>
      </c>
      <c r="J168" s="36">
        <f>SUMIFS(СВЦЭМ!$E$33:$E$776,СВЦЭМ!$A$33:$A$776,$A168,СВЦЭМ!$B$33:$B$776,J$155)+'СЕТ СН'!$F$15</f>
        <v>124.66377196000001</v>
      </c>
      <c r="K168" s="36">
        <f>SUMIFS(СВЦЭМ!$E$33:$E$776,СВЦЭМ!$A$33:$A$776,$A168,СВЦЭМ!$B$33:$B$776,K$155)+'СЕТ СН'!$F$15</f>
        <v>113.36408385</v>
      </c>
      <c r="L168" s="36">
        <f>SUMIFS(СВЦЭМ!$E$33:$E$776,СВЦЭМ!$A$33:$A$776,$A168,СВЦЭМ!$B$33:$B$776,L$155)+'СЕТ СН'!$F$15</f>
        <v>104.16150845999999</v>
      </c>
      <c r="M168" s="36">
        <f>SUMIFS(СВЦЭМ!$E$33:$E$776,СВЦЭМ!$A$33:$A$776,$A168,СВЦЭМ!$B$33:$B$776,M$155)+'СЕТ СН'!$F$15</f>
        <v>104.67341018</v>
      </c>
      <c r="N168" s="36">
        <f>SUMIFS(СВЦЭМ!$E$33:$E$776,СВЦЭМ!$A$33:$A$776,$A168,СВЦЭМ!$B$33:$B$776,N$155)+'СЕТ СН'!$F$15</f>
        <v>105.45512829</v>
      </c>
      <c r="O168" s="36">
        <f>SUMIFS(СВЦЭМ!$E$33:$E$776,СВЦЭМ!$A$33:$A$776,$A168,СВЦЭМ!$B$33:$B$776,O$155)+'СЕТ СН'!$F$15</f>
        <v>106.63235337</v>
      </c>
      <c r="P168" s="36">
        <f>SUMIFS(СВЦЭМ!$E$33:$E$776,СВЦЭМ!$A$33:$A$776,$A168,СВЦЭМ!$B$33:$B$776,P$155)+'СЕТ СН'!$F$15</f>
        <v>107.52178800999999</v>
      </c>
      <c r="Q168" s="36">
        <f>SUMIFS(СВЦЭМ!$E$33:$E$776,СВЦЭМ!$A$33:$A$776,$A168,СВЦЭМ!$B$33:$B$776,Q$155)+'СЕТ СН'!$F$15</f>
        <v>105.27853193</v>
      </c>
      <c r="R168" s="36">
        <f>SUMIFS(СВЦЭМ!$E$33:$E$776,СВЦЭМ!$A$33:$A$776,$A168,СВЦЭМ!$B$33:$B$776,R$155)+'СЕТ СН'!$F$15</f>
        <v>104.83778835</v>
      </c>
      <c r="S168" s="36">
        <f>SUMIFS(СВЦЭМ!$E$33:$E$776,СВЦЭМ!$A$33:$A$776,$A168,СВЦЭМ!$B$33:$B$776,S$155)+'СЕТ СН'!$F$15</f>
        <v>106.03057846</v>
      </c>
      <c r="T168" s="36">
        <f>SUMIFS(СВЦЭМ!$E$33:$E$776,СВЦЭМ!$A$33:$A$776,$A168,СВЦЭМ!$B$33:$B$776,T$155)+'СЕТ СН'!$F$15</f>
        <v>107.16209154000001</v>
      </c>
      <c r="U168" s="36">
        <f>SUMIFS(СВЦЭМ!$E$33:$E$776,СВЦЭМ!$A$33:$A$776,$A168,СВЦЭМ!$B$33:$B$776,U$155)+'СЕТ СН'!$F$15</f>
        <v>106.35435868</v>
      </c>
      <c r="V168" s="36">
        <f>SUMIFS(СВЦЭМ!$E$33:$E$776,СВЦЭМ!$A$33:$A$776,$A168,СВЦЭМ!$B$33:$B$776,V$155)+'СЕТ СН'!$F$15</f>
        <v>105.9038821</v>
      </c>
      <c r="W168" s="36">
        <f>SUMIFS(СВЦЭМ!$E$33:$E$776,СВЦЭМ!$A$33:$A$776,$A168,СВЦЭМ!$B$33:$B$776,W$155)+'СЕТ СН'!$F$15</f>
        <v>103.7443</v>
      </c>
      <c r="X168" s="36">
        <f>SUMIFS(СВЦЭМ!$E$33:$E$776,СВЦЭМ!$A$33:$A$776,$A168,СВЦЭМ!$B$33:$B$776,X$155)+'СЕТ СН'!$F$15</f>
        <v>107.023742</v>
      </c>
      <c r="Y168" s="36">
        <f>SUMIFS(СВЦЭМ!$E$33:$E$776,СВЦЭМ!$A$33:$A$776,$A168,СВЦЭМ!$B$33:$B$776,Y$155)+'СЕТ СН'!$F$15</f>
        <v>121.0542983</v>
      </c>
    </row>
    <row r="169" spans="1:25" ht="15.75" x14ac:dyDescent="0.2">
      <c r="A169" s="35">
        <f t="shared" si="4"/>
        <v>43996</v>
      </c>
      <c r="B169" s="36">
        <f>SUMIFS(СВЦЭМ!$E$33:$E$776,СВЦЭМ!$A$33:$A$776,$A169,СВЦЭМ!$B$33:$B$776,B$155)+'СЕТ СН'!$F$15</f>
        <v>137.84577525</v>
      </c>
      <c r="C169" s="36">
        <f>SUMIFS(СВЦЭМ!$E$33:$E$776,СВЦЭМ!$A$33:$A$776,$A169,СВЦЭМ!$B$33:$B$776,C$155)+'СЕТ СН'!$F$15</f>
        <v>142.10041426999999</v>
      </c>
      <c r="D169" s="36">
        <f>SUMIFS(СВЦЭМ!$E$33:$E$776,СВЦЭМ!$A$33:$A$776,$A169,СВЦЭМ!$B$33:$B$776,D$155)+'СЕТ СН'!$F$15</f>
        <v>139.71469336999999</v>
      </c>
      <c r="E169" s="36">
        <f>SUMIFS(СВЦЭМ!$E$33:$E$776,СВЦЭМ!$A$33:$A$776,$A169,СВЦЭМ!$B$33:$B$776,E$155)+'СЕТ СН'!$F$15</f>
        <v>138.39132720000001</v>
      </c>
      <c r="F169" s="36">
        <f>SUMIFS(СВЦЭМ!$E$33:$E$776,СВЦЭМ!$A$33:$A$776,$A169,СВЦЭМ!$B$33:$B$776,F$155)+'СЕТ СН'!$F$15</f>
        <v>137.29173614000001</v>
      </c>
      <c r="G169" s="36">
        <f>SUMIFS(СВЦЭМ!$E$33:$E$776,СВЦЭМ!$A$33:$A$776,$A169,СВЦЭМ!$B$33:$B$776,G$155)+'СЕТ СН'!$F$15</f>
        <v>138.87676465000001</v>
      </c>
      <c r="H169" s="36">
        <f>SUMIFS(СВЦЭМ!$E$33:$E$776,СВЦЭМ!$A$33:$A$776,$A169,СВЦЭМ!$B$33:$B$776,H$155)+'СЕТ СН'!$F$15</f>
        <v>137.87411277999999</v>
      </c>
      <c r="I169" s="36">
        <f>SUMIFS(СВЦЭМ!$E$33:$E$776,СВЦЭМ!$A$33:$A$776,$A169,СВЦЭМ!$B$33:$B$776,I$155)+'СЕТ СН'!$F$15</f>
        <v>140.67678387999999</v>
      </c>
      <c r="J169" s="36">
        <f>SUMIFS(СВЦЭМ!$E$33:$E$776,СВЦЭМ!$A$33:$A$776,$A169,СВЦЭМ!$B$33:$B$776,J$155)+'СЕТ СН'!$F$15</f>
        <v>131.46797559000001</v>
      </c>
      <c r="K169" s="36">
        <f>SUMIFS(СВЦЭМ!$E$33:$E$776,СВЦЭМ!$A$33:$A$776,$A169,СВЦЭМ!$B$33:$B$776,K$155)+'СЕТ СН'!$F$15</f>
        <v>112.67888062</v>
      </c>
      <c r="L169" s="36">
        <f>SUMIFS(СВЦЭМ!$E$33:$E$776,СВЦЭМ!$A$33:$A$776,$A169,СВЦЭМ!$B$33:$B$776,L$155)+'СЕТ СН'!$F$15</f>
        <v>100.9020108</v>
      </c>
      <c r="M169" s="36">
        <f>SUMIFS(СВЦЭМ!$E$33:$E$776,СВЦЭМ!$A$33:$A$776,$A169,СВЦЭМ!$B$33:$B$776,M$155)+'СЕТ СН'!$F$15</f>
        <v>100.63628905</v>
      </c>
      <c r="N169" s="36">
        <f>SUMIFS(СВЦЭМ!$E$33:$E$776,СВЦЭМ!$A$33:$A$776,$A169,СВЦЭМ!$B$33:$B$776,N$155)+'СЕТ СН'!$F$15</f>
        <v>101.87508438</v>
      </c>
      <c r="O169" s="36">
        <f>SUMIFS(СВЦЭМ!$E$33:$E$776,СВЦЭМ!$A$33:$A$776,$A169,СВЦЭМ!$B$33:$B$776,O$155)+'СЕТ СН'!$F$15</f>
        <v>101.52056832</v>
      </c>
      <c r="P169" s="36">
        <f>SUMIFS(СВЦЭМ!$E$33:$E$776,СВЦЭМ!$A$33:$A$776,$A169,СВЦЭМ!$B$33:$B$776,P$155)+'СЕТ СН'!$F$15</f>
        <v>101.18221896999999</v>
      </c>
      <c r="Q169" s="36">
        <f>SUMIFS(СВЦЭМ!$E$33:$E$776,СВЦЭМ!$A$33:$A$776,$A169,СВЦЭМ!$B$33:$B$776,Q$155)+'СЕТ СН'!$F$15</f>
        <v>99.028145820000006</v>
      </c>
      <c r="R169" s="36">
        <f>SUMIFS(СВЦЭМ!$E$33:$E$776,СВЦЭМ!$A$33:$A$776,$A169,СВЦЭМ!$B$33:$B$776,R$155)+'СЕТ СН'!$F$15</f>
        <v>97.959975909999997</v>
      </c>
      <c r="S169" s="36">
        <f>SUMIFS(СВЦЭМ!$E$33:$E$776,СВЦЭМ!$A$33:$A$776,$A169,СВЦЭМ!$B$33:$B$776,S$155)+'СЕТ СН'!$F$15</f>
        <v>99.700187220000004</v>
      </c>
      <c r="T169" s="36">
        <f>SUMIFS(СВЦЭМ!$E$33:$E$776,СВЦЭМ!$A$33:$A$776,$A169,СВЦЭМ!$B$33:$B$776,T$155)+'СЕТ СН'!$F$15</f>
        <v>98.378874069999995</v>
      </c>
      <c r="U169" s="36">
        <f>SUMIFS(СВЦЭМ!$E$33:$E$776,СВЦЭМ!$A$33:$A$776,$A169,СВЦЭМ!$B$33:$B$776,U$155)+'СЕТ СН'!$F$15</f>
        <v>96.472360800000004</v>
      </c>
      <c r="V169" s="36">
        <f>SUMIFS(СВЦЭМ!$E$33:$E$776,СВЦЭМ!$A$33:$A$776,$A169,СВЦЭМ!$B$33:$B$776,V$155)+'СЕТ СН'!$F$15</f>
        <v>94.057970639999994</v>
      </c>
      <c r="W169" s="36">
        <f>SUMIFS(СВЦЭМ!$E$33:$E$776,СВЦЭМ!$A$33:$A$776,$A169,СВЦЭМ!$B$33:$B$776,W$155)+'СЕТ СН'!$F$15</f>
        <v>93.529885050000004</v>
      </c>
      <c r="X169" s="36">
        <f>SUMIFS(СВЦЭМ!$E$33:$E$776,СВЦЭМ!$A$33:$A$776,$A169,СВЦЭМ!$B$33:$B$776,X$155)+'СЕТ СН'!$F$15</f>
        <v>101.02286291</v>
      </c>
      <c r="Y169" s="36">
        <f>SUMIFS(СВЦЭМ!$E$33:$E$776,СВЦЭМ!$A$33:$A$776,$A169,СВЦЭМ!$B$33:$B$776,Y$155)+'СЕТ СН'!$F$15</f>
        <v>119.62448199000001</v>
      </c>
    </row>
    <row r="170" spans="1:25" ht="15.75" x14ac:dyDescent="0.2">
      <c r="A170" s="35">
        <f t="shared" si="4"/>
        <v>43997</v>
      </c>
      <c r="B170" s="36">
        <f>SUMIFS(СВЦЭМ!$E$33:$E$776,СВЦЭМ!$A$33:$A$776,$A170,СВЦЭМ!$B$33:$B$776,B$155)+'СЕТ СН'!$F$15</f>
        <v>131.23534778000001</v>
      </c>
      <c r="C170" s="36">
        <f>SUMIFS(СВЦЭМ!$E$33:$E$776,СВЦЭМ!$A$33:$A$776,$A170,СВЦЭМ!$B$33:$B$776,C$155)+'СЕТ СН'!$F$15</f>
        <v>136.76507562</v>
      </c>
      <c r="D170" s="36">
        <f>SUMIFS(СВЦЭМ!$E$33:$E$776,СВЦЭМ!$A$33:$A$776,$A170,СВЦЭМ!$B$33:$B$776,D$155)+'СЕТ СН'!$F$15</f>
        <v>140.66966532999999</v>
      </c>
      <c r="E170" s="36">
        <f>SUMIFS(СВЦЭМ!$E$33:$E$776,СВЦЭМ!$A$33:$A$776,$A170,СВЦЭМ!$B$33:$B$776,E$155)+'СЕТ СН'!$F$15</f>
        <v>141.26047194</v>
      </c>
      <c r="F170" s="36">
        <f>SUMIFS(СВЦЭМ!$E$33:$E$776,СВЦЭМ!$A$33:$A$776,$A170,СВЦЭМ!$B$33:$B$776,F$155)+'СЕТ СН'!$F$15</f>
        <v>139.95047098000001</v>
      </c>
      <c r="G170" s="36">
        <f>SUMIFS(СВЦЭМ!$E$33:$E$776,СВЦЭМ!$A$33:$A$776,$A170,СВЦЭМ!$B$33:$B$776,G$155)+'СЕТ СН'!$F$15</f>
        <v>141.62851739999999</v>
      </c>
      <c r="H170" s="36">
        <f>SUMIFS(СВЦЭМ!$E$33:$E$776,СВЦЭМ!$A$33:$A$776,$A170,СВЦЭМ!$B$33:$B$776,H$155)+'СЕТ СН'!$F$15</f>
        <v>138.06887755</v>
      </c>
      <c r="I170" s="36">
        <f>SUMIFS(СВЦЭМ!$E$33:$E$776,СВЦЭМ!$A$33:$A$776,$A170,СВЦЭМ!$B$33:$B$776,I$155)+'СЕТ СН'!$F$15</f>
        <v>132.57769141</v>
      </c>
      <c r="J170" s="36">
        <f>SUMIFS(СВЦЭМ!$E$33:$E$776,СВЦЭМ!$A$33:$A$776,$A170,СВЦЭМ!$B$33:$B$776,J$155)+'СЕТ СН'!$F$15</f>
        <v>121.49753647</v>
      </c>
      <c r="K170" s="36">
        <f>SUMIFS(СВЦЭМ!$E$33:$E$776,СВЦЭМ!$A$33:$A$776,$A170,СВЦЭМ!$B$33:$B$776,K$155)+'СЕТ СН'!$F$15</f>
        <v>110.21263411</v>
      </c>
      <c r="L170" s="36">
        <f>SUMIFS(СВЦЭМ!$E$33:$E$776,СВЦЭМ!$A$33:$A$776,$A170,СВЦЭМ!$B$33:$B$776,L$155)+'СЕТ СН'!$F$15</f>
        <v>103.51833592</v>
      </c>
      <c r="M170" s="36">
        <f>SUMIFS(СВЦЭМ!$E$33:$E$776,СВЦЭМ!$A$33:$A$776,$A170,СВЦЭМ!$B$33:$B$776,M$155)+'СЕТ СН'!$F$15</f>
        <v>105.95684682</v>
      </c>
      <c r="N170" s="36">
        <f>SUMIFS(СВЦЭМ!$E$33:$E$776,СВЦЭМ!$A$33:$A$776,$A170,СВЦЭМ!$B$33:$B$776,N$155)+'СЕТ СН'!$F$15</f>
        <v>106.3678</v>
      </c>
      <c r="O170" s="36">
        <f>SUMIFS(СВЦЭМ!$E$33:$E$776,СВЦЭМ!$A$33:$A$776,$A170,СВЦЭМ!$B$33:$B$776,O$155)+'СЕТ СН'!$F$15</f>
        <v>108.76265941</v>
      </c>
      <c r="P170" s="36">
        <f>SUMIFS(СВЦЭМ!$E$33:$E$776,СВЦЭМ!$A$33:$A$776,$A170,СВЦЭМ!$B$33:$B$776,P$155)+'СЕТ СН'!$F$15</f>
        <v>110.27160158</v>
      </c>
      <c r="Q170" s="36">
        <f>SUMIFS(СВЦЭМ!$E$33:$E$776,СВЦЭМ!$A$33:$A$776,$A170,СВЦЭМ!$B$33:$B$776,Q$155)+'СЕТ СН'!$F$15</f>
        <v>109.17560272</v>
      </c>
      <c r="R170" s="36">
        <f>SUMIFS(СВЦЭМ!$E$33:$E$776,СВЦЭМ!$A$33:$A$776,$A170,СВЦЭМ!$B$33:$B$776,R$155)+'СЕТ СН'!$F$15</f>
        <v>109.03556404</v>
      </c>
      <c r="S170" s="36">
        <f>SUMIFS(СВЦЭМ!$E$33:$E$776,СВЦЭМ!$A$33:$A$776,$A170,СВЦЭМ!$B$33:$B$776,S$155)+'СЕТ СН'!$F$15</f>
        <v>108.64104897</v>
      </c>
      <c r="T170" s="36">
        <f>SUMIFS(СВЦЭМ!$E$33:$E$776,СВЦЭМ!$A$33:$A$776,$A170,СВЦЭМ!$B$33:$B$776,T$155)+'СЕТ СН'!$F$15</f>
        <v>108.42834401</v>
      </c>
      <c r="U170" s="36">
        <f>SUMIFS(СВЦЭМ!$E$33:$E$776,СВЦЭМ!$A$33:$A$776,$A170,СВЦЭМ!$B$33:$B$776,U$155)+'СЕТ СН'!$F$15</f>
        <v>107.31619983</v>
      </c>
      <c r="V170" s="36">
        <f>SUMIFS(СВЦЭМ!$E$33:$E$776,СВЦЭМ!$A$33:$A$776,$A170,СВЦЭМ!$B$33:$B$776,V$155)+'СЕТ СН'!$F$15</f>
        <v>104.47841348</v>
      </c>
      <c r="W170" s="36">
        <f>SUMIFS(СВЦЭМ!$E$33:$E$776,СВЦЭМ!$A$33:$A$776,$A170,СВЦЭМ!$B$33:$B$776,W$155)+'СЕТ СН'!$F$15</f>
        <v>100.87099934</v>
      </c>
      <c r="X170" s="36">
        <f>SUMIFS(СВЦЭМ!$E$33:$E$776,СВЦЭМ!$A$33:$A$776,$A170,СВЦЭМ!$B$33:$B$776,X$155)+'СЕТ СН'!$F$15</f>
        <v>104.75980083</v>
      </c>
      <c r="Y170" s="36">
        <f>SUMIFS(СВЦЭМ!$E$33:$E$776,СВЦЭМ!$A$33:$A$776,$A170,СВЦЭМ!$B$33:$B$776,Y$155)+'СЕТ СН'!$F$15</f>
        <v>120.46290097000001</v>
      </c>
    </row>
    <row r="171" spans="1:25" ht="15.75" x14ac:dyDescent="0.2">
      <c r="A171" s="35">
        <f t="shared" si="4"/>
        <v>43998</v>
      </c>
      <c r="B171" s="36">
        <f>SUMIFS(СВЦЭМ!$E$33:$E$776,СВЦЭМ!$A$33:$A$776,$A171,СВЦЭМ!$B$33:$B$776,B$155)+'СЕТ СН'!$F$15</f>
        <v>137.55772537000001</v>
      </c>
      <c r="C171" s="36">
        <f>SUMIFS(СВЦЭМ!$E$33:$E$776,СВЦЭМ!$A$33:$A$776,$A171,СВЦЭМ!$B$33:$B$776,C$155)+'СЕТ СН'!$F$15</f>
        <v>142.8750991</v>
      </c>
      <c r="D171" s="36">
        <f>SUMIFS(СВЦЭМ!$E$33:$E$776,СВЦЭМ!$A$33:$A$776,$A171,СВЦЭМ!$B$33:$B$776,D$155)+'СЕТ СН'!$F$15</f>
        <v>145.84182114000001</v>
      </c>
      <c r="E171" s="36">
        <f>SUMIFS(СВЦЭМ!$E$33:$E$776,СВЦЭМ!$A$33:$A$776,$A171,СВЦЭМ!$B$33:$B$776,E$155)+'СЕТ СН'!$F$15</f>
        <v>144.65692034</v>
      </c>
      <c r="F171" s="36">
        <f>SUMIFS(СВЦЭМ!$E$33:$E$776,СВЦЭМ!$A$33:$A$776,$A171,СВЦЭМ!$B$33:$B$776,F$155)+'СЕТ СН'!$F$15</f>
        <v>144.29721244000001</v>
      </c>
      <c r="G171" s="36">
        <f>SUMIFS(СВЦЭМ!$E$33:$E$776,СВЦЭМ!$A$33:$A$776,$A171,СВЦЭМ!$B$33:$B$776,G$155)+'СЕТ СН'!$F$15</f>
        <v>145.52491347</v>
      </c>
      <c r="H171" s="36">
        <f>SUMIFS(СВЦЭМ!$E$33:$E$776,СВЦЭМ!$A$33:$A$776,$A171,СВЦЭМ!$B$33:$B$776,H$155)+'СЕТ СН'!$F$15</f>
        <v>146.52091404999999</v>
      </c>
      <c r="I171" s="36">
        <f>SUMIFS(СВЦЭМ!$E$33:$E$776,СВЦЭМ!$A$33:$A$776,$A171,СВЦЭМ!$B$33:$B$776,I$155)+'СЕТ СН'!$F$15</f>
        <v>139.07164687</v>
      </c>
      <c r="J171" s="36">
        <f>SUMIFS(СВЦЭМ!$E$33:$E$776,СВЦЭМ!$A$33:$A$776,$A171,СВЦЭМ!$B$33:$B$776,J$155)+'СЕТ СН'!$F$15</f>
        <v>129.64187842000001</v>
      </c>
      <c r="K171" s="36">
        <f>SUMIFS(СВЦЭМ!$E$33:$E$776,СВЦЭМ!$A$33:$A$776,$A171,СВЦЭМ!$B$33:$B$776,K$155)+'СЕТ СН'!$F$15</f>
        <v>116.23406102</v>
      </c>
      <c r="L171" s="36">
        <f>SUMIFS(СВЦЭМ!$E$33:$E$776,СВЦЭМ!$A$33:$A$776,$A171,СВЦЭМ!$B$33:$B$776,L$155)+'СЕТ СН'!$F$15</f>
        <v>108.21642314</v>
      </c>
      <c r="M171" s="36">
        <f>SUMIFS(СВЦЭМ!$E$33:$E$776,СВЦЭМ!$A$33:$A$776,$A171,СВЦЭМ!$B$33:$B$776,M$155)+'СЕТ СН'!$F$15</f>
        <v>107.95099793</v>
      </c>
      <c r="N171" s="36">
        <f>SUMIFS(СВЦЭМ!$E$33:$E$776,СВЦЭМ!$A$33:$A$776,$A171,СВЦЭМ!$B$33:$B$776,N$155)+'СЕТ СН'!$F$15</f>
        <v>108.57271615000001</v>
      </c>
      <c r="O171" s="36">
        <f>SUMIFS(СВЦЭМ!$E$33:$E$776,СВЦЭМ!$A$33:$A$776,$A171,СВЦЭМ!$B$33:$B$776,O$155)+'СЕТ СН'!$F$15</f>
        <v>110.11984839</v>
      </c>
      <c r="P171" s="36">
        <f>SUMIFS(СВЦЭМ!$E$33:$E$776,СВЦЭМ!$A$33:$A$776,$A171,СВЦЭМ!$B$33:$B$776,P$155)+'СЕТ СН'!$F$15</f>
        <v>109.75852578999999</v>
      </c>
      <c r="Q171" s="36">
        <f>SUMIFS(СВЦЭМ!$E$33:$E$776,СВЦЭМ!$A$33:$A$776,$A171,СВЦЭМ!$B$33:$B$776,Q$155)+'СЕТ СН'!$F$15</f>
        <v>110.56554355</v>
      </c>
      <c r="R171" s="36">
        <f>SUMIFS(СВЦЭМ!$E$33:$E$776,СВЦЭМ!$A$33:$A$776,$A171,СВЦЭМ!$B$33:$B$776,R$155)+'СЕТ СН'!$F$15</f>
        <v>110.26740921</v>
      </c>
      <c r="S171" s="36">
        <f>SUMIFS(СВЦЭМ!$E$33:$E$776,СВЦЭМ!$A$33:$A$776,$A171,СВЦЭМ!$B$33:$B$776,S$155)+'СЕТ СН'!$F$15</f>
        <v>110.43050004</v>
      </c>
      <c r="T171" s="36">
        <f>SUMIFS(СВЦЭМ!$E$33:$E$776,СВЦЭМ!$A$33:$A$776,$A171,СВЦЭМ!$B$33:$B$776,T$155)+'СЕТ СН'!$F$15</f>
        <v>109.51903102</v>
      </c>
      <c r="U171" s="36">
        <f>SUMIFS(СВЦЭМ!$E$33:$E$776,СВЦЭМ!$A$33:$A$776,$A171,СВЦЭМ!$B$33:$B$776,U$155)+'СЕТ СН'!$F$15</f>
        <v>108.11903305</v>
      </c>
      <c r="V171" s="36">
        <f>SUMIFS(СВЦЭМ!$E$33:$E$776,СВЦЭМ!$A$33:$A$776,$A171,СВЦЭМ!$B$33:$B$776,V$155)+'СЕТ СН'!$F$15</f>
        <v>101.83846886000001</v>
      </c>
      <c r="W171" s="36">
        <f>SUMIFS(СВЦЭМ!$E$33:$E$776,СВЦЭМ!$A$33:$A$776,$A171,СВЦЭМ!$B$33:$B$776,W$155)+'СЕТ СН'!$F$15</f>
        <v>101.99352893</v>
      </c>
      <c r="X171" s="36">
        <f>SUMIFS(СВЦЭМ!$E$33:$E$776,СВЦЭМ!$A$33:$A$776,$A171,СВЦЭМ!$B$33:$B$776,X$155)+'СЕТ СН'!$F$15</f>
        <v>110.94990292</v>
      </c>
      <c r="Y171" s="36">
        <f>SUMIFS(СВЦЭМ!$E$33:$E$776,СВЦЭМ!$A$33:$A$776,$A171,СВЦЭМ!$B$33:$B$776,Y$155)+'СЕТ СН'!$F$15</f>
        <v>123.14397603</v>
      </c>
    </row>
    <row r="172" spans="1:25" ht="15.75" x14ac:dyDescent="0.2">
      <c r="A172" s="35">
        <f t="shared" si="4"/>
        <v>43999</v>
      </c>
      <c r="B172" s="36">
        <f>SUMIFS(СВЦЭМ!$E$33:$E$776,СВЦЭМ!$A$33:$A$776,$A172,СВЦЭМ!$B$33:$B$776,B$155)+'СЕТ СН'!$F$15</f>
        <v>142.90662491000001</v>
      </c>
      <c r="C172" s="36">
        <f>SUMIFS(СВЦЭМ!$E$33:$E$776,СВЦЭМ!$A$33:$A$776,$A172,СВЦЭМ!$B$33:$B$776,C$155)+'СЕТ СН'!$F$15</f>
        <v>149.37144025000001</v>
      </c>
      <c r="D172" s="36">
        <f>SUMIFS(СВЦЭМ!$E$33:$E$776,СВЦЭМ!$A$33:$A$776,$A172,СВЦЭМ!$B$33:$B$776,D$155)+'СЕТ СН'!$F$15</f>
        <v>145.96382968</v>
      </c>
      <c r="E172" s="36">
        <f>SUMIFS(СВЦЭМ!$E$33:$E$776,СВЦЭМ!$A$33:$A$776,$A172,СВЦЭМ!$B$33:$B$776,E$155)+'СЕТ СН'!$F$15</f>
        <v>143.93100088</v>
      </c>
      <c r="F172" s="36">
        <f>SUMIFS(СВЦЭМ!$E$33:$E$776,СВЦЭМ!$A$33:$A$776,$A172,СВЦЭМ!$B$33:$B$776,F$155)+'СЕТ СН'!$F$15</f>
        <v>142.8713113</v>
      </c>
      <c r="G172" s="36">
        <f>SUMIFS(СВЦЭМ!$E$33:$E$776,СВЦЭМ!$A$33:$A$776,$A172,СВЦЭМ!$B$33:$B$776,G$155)+'СЕТ СН'!$F$15</f>
        <v>144.51349278000001</v>
      </c>
      <c r="H172" s="36">
        <f>SUMIFS(СВЦЭМ!$E$33:$E$776,СВЦЭМ!$A$33:$A$776,$A172,СВЦЭМ!$B$33:$B$776,H$155)+'СЕТ СН'!$F$15</f>
        <v>149.56774043999999</v>
      </c>
      <c r="I172" s="36">
        <f>SUMIFS(СВЦЭМ!$E$33:$E$776,СВЦЭМ!$A$33:$A$776,$A172,СВЦЭМ!$B$33:$B$776,I$155)+'СЕТ СН'!$F$15</f>
        <v>145.58352558999999</v>
      </c>
      <c r="J172" s="36">
        <f>SUMIFS(СВЦЭМ!$E$33:$E$776,СВЦЭМ!$A$33:$A$776,$A172,СВЦЭМ!$B$33:$B$776,J$155)+'СЕТ СН'!$F$15</f>
        <v>136.20114863000001</v>
      </c>
      <c r="K172" s="36">
        <f>SUMIFS(СВЦЭМ!$E$33:$E$776,СВЦЭМ!$A$33:$A$776,$A172,СВЦЭМ!$B$33:$B$776,K$155)+'СЕТ СН'!$F$15</f>
        <v>119.69101001999999</v>
      </c>
      <c r="L172" s="36">
        <f>SUMIFS(СВЦЭМ!$E$33:$E$776,СВЦЭМ!$A$33:$A$776,$A172,СВЦЭМ!$B$33:$B$776,L$155)+'СЕТ СН'!$F$15</f>
        <v>107.51065389999999</v>
      </c>
      <c r="M172" s="36">
        <f>SUMIFS(СВЦЭМ!$E$33:$E$776,СВЦЭМ!$A$33:$A$776,$A172,СВЦЭМ!$B$33:$B$776,M$155)+'СЕТ СН'!$F$15</f>
        <v>105.61145347999999</v>
      </c>
      <c r="N172" s="36">
        <f>SUMIFS(СВЦЭМ!$E$33:$E$776,СВЦЭМ!$A$33:$A$776,$A172,СВЦЭМ!$B$33:$B$776,N$155)+'СЕТ СН'!$F$15</f>
        <v>106.27763658000001</v>
      </c>
      <c r="O172" s="36">
        <f>SUMIFS(СВЦЭМ!$E$33:$E$776,СВЦЭМ!$A$33:$A$776,$A172,СВЦЭМ!$B$33:$B$776,O$155)+'СЕТ СН'!$F$15</f>
        <v>108.37438720999999</v>
      </c>
      <c r="P172" s="36">
        <f>SUMIFS(СВЦЭМ!$E$33:$E$776,СВЦЭМ!$A$33:$A$776,$A172,СВЦЭМ!$B$33:$B$776,P$155)+'СЕТ СН'!$F$15</f>
        <v>110.72652966</v>
      </c>
      <c r="Q172" s="36">
        <f>SUMIFS(СВЦЭМ!$E$33:$E$776,СВЦЭМ!$A$33:$A$776,$A172,СВЦЭМ!$B$33:$B$776,Q$155)+'СЕТ СН'!$F$15</f>
        <v>109.14028325</v>
      </c>
      <c r="R172" s="36">
        <f>SUMIFS(СВЦЭМ!$E$33:$E$776,СВЦЭМ!$A$33:$A$776,$A172,СВЦЭМ!$B$33:$B$776,R$155)+'СЕТ СН'!$F$15</f>
        <v>108.4682155</v>
      </c>
      <c r="S172" s="36">
        <f>SUMIFS(СВЦЭМ!$E$33:$E$776,СВЦЭМ!$A$33:$A$776,$A172,СВЦЭМ!$B$33:$B$776,S$155)+'СЕТ СН'!$F$15</f>
        <v>108.75971265</v>
      </c>
      <c r="T172" s="36">
        <f>SUMIFS(СВЦЭМ!$E$33:$E$776,СВЦЭМ!$A$33:$A$776,$A172,СВЦЭМ!$B$33:$B$776,T$155)+'СЕТ СН'!$F$15</f>
        <v>110.49596673000001</v>
      </c>
      <c r="U172" s="36">
        <f>SUMIFS(СВЦЭМ!$E$33:$E$776,СВЦЭМ!$A$33:$A$776,$A172,СВЦЭМ!$B$33:$B$776,U$155)+'СЕТ СН'!$F$15</f>
        <v>107.92119399000001</v>
      </c>
      <c r="V172" s="36">
        <f>SUMIFS(СВЦЭМ!$E$33:$E$776,СВЦЭМ!$A$33:$A$776,$A172,СВЦЭМ!$B$33:$B$776,V$155)+'СЕТ СН'!$F$15</f>
        <v>106.7995865</v>
      </c>
      <c r="W172" s="36">
        <f>SUMIFS(СВЦЭМ!$E$33:$E$776,СВЦЭМ!$A$33:$A$776,$A172,СВЦЭМ!$B$33:$B$776,W$155)+'СЕТ СН'!$F$15</f>
        <v>107.71286696999999</v>
      </c>
      <c r="X172" s="36">
        <f>SUMIFS(СВЦЭМ!$E$33:$E$776,СВЦЭМ!$A$33:$A$776,$A172,СВЦЭМ!$B$33:$B$776,X$155)+'СЕТ СН'!$F$15</f>
        <v>115.35464272999999</v>
      </c>
      <c r="Y172" s="36">
        <f>SUMIFS(СВЦЭМ!$E$33:$E$776,СВЦЭМ!$A$33:$A$776,$A172,СВЦЭМ!$B$33:$B$776,Y$155)+'СЕТ СН'!$F$15</f>
        <v>129.07989601</v>
      </c>
    </row>
    <row r="173" spans="1:25" ht="15.75" x14ac:dyDescent="0.2">
      <c r="A173" s="35">
        <f t="shared" si="4"/>
        <v>44000</v>
      </c>
      <c r="B173" s="36">
        <f>SUMIFS(СВЦЭМ!$E$33:$E$776,СВЦЭМ!$A$33:$A$776,$A173,СВЦЭМ!$B$33:$B$776,B$155)+'СЕТ СН'!$F$15</f>
        <v>123.7063299</v>
      </c>
      <c r="C173" s="36">
        <f>SUMIFS(СВЦЭМ!$E$33:$E$776,СВЦЭМ!$A$33:$A$776,$A173,СВЦЭМ!$B$33:$B$776,C$155)+'СЕТ СН'!$F$15</f>
        <v>119.95497444999999</v>
      </c>
      <c r="D173" s="36">
        <f>SUMIFS(СВЦЭМ!$E$33:$E$776,СВЦЭМ!$A$33:$A$776,$A173,СВЦЭМ!$B$33:$B$776,D$155)+'СЕТ СН'!$F$15</f>
        <v>124.62733425</v>
      </c>
      <c r="E173" s="36">
        <f>SUMIFS(СВЦЭМ!$E$33:$E$776,СВЦЭМ!$A$33:$A$776,$A173,СВЦЭМ!$B$33:$B$776,E$155)+'СЕТ СН'!$F$15</f>
        <v>126.69485397</v>
      </c>
      <c r="F173" s="36">
        <f>SUMIFS(СВЦЭМ!$E$33:$E$776,СВЦЭМ!$A$33:$A$776,$A173,СВЦЭМ!$B$33:$B$776,F$155)+'СЕТ СН'!$F$15</f>
        <v>126.5162018</v>
      </c>
      <c r="G173" s="36">
        <f>SUMIFS(СВЦЭМ!$E$33:$E$776,СВЦЭМ!$A$33:$A$776,$A173,СВЦЭМ!$B$33:$B$776,G$155)+'СЕТ СН'!$F$15</f>
        <v>145.57468732999999</v>
      </c>
      <c r="H173" s="36">
        <f>SUMIFS(СВЦЭМ!$E$33:$E$776,СВЦЭМ!$A$33:$A$776,$A173,СВЦЭМ!$B$33:$B$776,H$155)+'СЕТ СН'!$F$15</f>
        <v>139.01607625</v>
      </c>
      <c r="I173" s="36">
        <f>SUMIFS(СВЦЭМ!$E$33:$E$776,СВЦЭМ!$A$33:$A$776,$A173,СВЦЭМ!$B$33:$B$776,I$155)+'СЕТ СН'!$F$15</f>
        <v>137.98396069</v>
      </c>
      <c r="J173" s="36">
        <f>SUMIFS(СВЦЭМ!$E$33:$E$776,СВЦЭМ!$A$33:$A$776,$A173,СВЦЭМ!$B$33:$B$776,J$155)+'СЕТ СН'!$F$15</f>
        <v>138.63733622999999</v>
      </c>
      <c r="K173" s="36">
        <f>SUMIFS(СВЦЭМ!$E$33:$E$776,СВЦЭМ!$A$33:$A$776,$A173,СВЦЭМ!$B$33:$B$776,K$155)+'СЕТ СН'!$F$15</f>
        <v>124.5887321</v>
      </c>
      <c r="L173" s="36">
        <f>SUMIFS(СВЦЭМ!$E$33:$E$776,СВЦЭМ!$A$33:$A$776,$A173,СВЦЭМ!$B$33:$B$776,L$155)+'СЕТ СН'!$F$15</f>
        <v>114.87468472</v>
      </c>
      <c r="M173" s="36">
        <f>SUMIFS(СВЦЭМ!$E$33:$E$776,СВЦЭМ!$A$33:$A$776,$A173,СВЦЭМ!$B$33:$B$776,M$155)+'СЕТ СН'!$F$15</f>
        <v>112.56182378</v>
      </c>
      <c r="N173" s="36">
        <f>SUMIFS(СВЦЭМ!$E$33:$E$776,СВЦЭМ!$A$33:$A$776,$A173,СВЦЭМ!$B$33:$B$776,N$155)+'СЕТ СН'!$F$15</f>
        <v>114.88812775</v>
      </c>
      <c r="O173" s="36">
        <f>SUMIFS(СВЦЭМ!$E$33:$E$776,СВЦЭМ!$A$33:$A$776,$A173,СВЦЭМ!$B$33:$B$776,O$155)+'СЕТ СН'!$F$15</f>
        <v>117.35587252000001</v>
      </c>
      <c r="P173" s="36">
        <f>SUMIFS(СВЦЭМ!$E$33:$E$776,СВЦЭМ!$A$33:$A$776,$A173,СВЦЭМ!$B$33:$B$776,P$155)+'СЕТ СН'!$F$15</f>
        <v>116.23481997</v>
      </c>
      <c r="Q173" s="36">
        <f>SUMIFS(СВЦЭМ!$E$33:$E$776,СВЦЭМ!$A$33:$A$776,$A173,СВЦЭМ!$B$33:$B$776,Q$155)+'СЕТ СН'!$F$15</f>
        <v>116.97870467</v>
      </c>
      <c r="R173" s="36">
        <f>SUMIFS(СВЦЭМ!$E$33:$E$776,СВЦЭМ!$A$33:$A$776,$A173,СВЦЭМ!$B$33:$B$776,R$155)+'СЕТ СН'!$F$15</f>
        <v>116.17153417999999</v>
      </c>
      <c r="S173" s="36">
        <f>SUMIFS(СВЦЭМ!$E$33:$E$776,СВЦЭМ!$A$33:$A$776,$A173,СВЦЭМ!$B$33:$B$776,S$155)+'СЕТ СН'!$F$15</f>
        <v>118.13010305</v>
      </c>
      <c r="T173" s="36">
        <f>SUMIFS(СВЦЭМ!$E$33:$E$776,СВЦЭМ!$A$33:$A$776,$A173,СВЦЭМ!$B$33:$B$776,T$155)+'СЕТ СН'!$F$15</f>
        <v>117.29002963000001</v>
      </c>
      <c r="U173" s="36">
        <f>SUMIFS(СВЦЭМ!$E$33:$E$776,СВЦЭМ!$A$33:$A$776,$A173,СВЦЭМ!$B$33:$B$776,U$155)+'СЕТ СН'!$F$15</f>
        <v>117.03716506000001</v>
      </c>
      <c r="V173" s="36">
        <f>SUMIFS(СВЦЭМ!$E$33:$E$776,СВЦЭМ!$A$33:$A$776,$A173,СВЦЭМ!$B$33:$B$776,V$155)+'СЕТ СН'!$F$15</f>
        <v>114.59004885</v>
      </c>
      <c r="W173" s="36">
        <f>SUMIFS(СВЦЭМ!$E$33:$E$776,СВЦЭМ!$A$33:$A$776,$A173,СВЦЭМ!$B$33:$B$776,W$155)+'СЕТ СН'!$F$15</f>
        <v>113.51888852</v>
      </c>
      <c r="X173" s="36">
        <f>SUMIFS(СВЦЭМ!$E$33:$E$776,СВЦЭМ!$A$33:$A$776,$A173,СВЦЭМ!$B$33:$B$776,X$155)+'СЕТ СН'!$F$15</f>
        <v>120.91763606000001</v>
      </c>
      <c r="Y173" s="36">
        <f>SUMIFS(СВЦЭМ!$E$33:$E$776,СВЦЭМ!$A$33:$A$776,$A173,СВЦЭМ!$B$33:$B$776,Y$155)+'СЕТ СН'!$F$15</f>
        <v>122.87410636</v>
      </c>
    </row>
    <row r="174" spans="1:25" ht="15.75" x14ac:dyDescent="0.2">
      <c r="A174" s="35">
        <f t="shared" si="4"/>
        <v>44001</v>
      </c>
      <c r="B174" s="36">
        <f>SUMIFS(СВЦЭМ!$E$33:$E$776,СВЦЭМ!$A$33:$A$776,$A174,СВЦЭМ!$B$33:$B$776,B$155)+'СЕТ СН'!$F$15</f>
        <v>140.86971019999999</v>
      </c>
      <c r="C174" s="36">
        <f>SUMIFS(СВЦЭМ!$E$33:$E$776,СВЦЭМ!$A$33:$A$776,$A174,СВЦЭМ!$B$33:$B$776,C$155)+'СЕТ СН'!$F$15</f>
        <v>146.73610037</v>
      </c>
      <c r="D174" s="36">
        <f>SUMIFS(СВЦЭМ!$E$33:$E$776,СВЦЭМ!$A$33:$A$776,$A174,СВЦЭМ!$B$33:$B$776,D$155)+'СЕТ СН'!$F$15</f>
        <v>147.80246778</v>
      </c>
      <c r="E174" s="36">
        <f>SUMIFS(СВЦЭМ!$E$33:$E$776,СВЦЭМ!$A$33:$A$776,$A174,СВЦЭМ!$B$33:$B$776,E$155)+'СЕТ СН'!$F$15</f>
        <v>146.15897509999999</v>
      </c>
      <c r="F174" s="36">
        <f>SUMIFS(СВЦЭМ!$E$33:$E$776,СВЦЭМ!$A$33:$A$776,$A174,СВЦЭМ!$B$33:$B$776,F$155)+'СЕТ СН'!$F$15</f>
        <v>145.18549834999999</v>
      </c>
      <c r="G174" s="36">
        <f>SUMIFS(СВЦЭМ!$E$33:$E$776,СВЦЭМ!$A$33:$A$776,$A174,СВЦЭМ!$B$33:$B$776,G$155)+'СЕТ СН'!$F$15</f>
        <v>146.55608537000001</v>
      </c>
      <c r="H174" s="36">
        <f>SUMIFS(СВЦЭМ!$E$33:$E$776,СВЦЭМ!$A$33:$A$776,$A174,СВЦЭМ!$B$33:$B$776,H$155)+'СЕТ СН'!$F$15</f>
        <v>149.46696979000001</v>
      </c>
      <c r="I174" s="36">
        <f>SUMIFS(СВЦЭМ!$E$33:$E$776,СВЦЭМ!$A$33:$A$776,$A174,СВЦЭМ!$B$33:$B$776,I$155)+'СЕТ СН'!$F$15</f>
        <v>147.40746838000001</v>
      </c>
      <c r="J174" s="36">
        <f>SUMIFS(СВЦЭМ!$E$33:$E$776,СВЦЭМ!$A$33:$A$776,$A174,СВЦЭМ!$B$33:$B$776,J$155)+'СЕТ СН'!$F$15</f>
        <v>130.91906399000001</v>
      </c>
      <c r="K174" s="36">
        <f>SUMIFS(СВЦЭМ!$E$33:$E$776,СВЦЭМ!$A$33:$A$776,$A174,СВЦЭМ!$B$33:$B$776,K$155)+'СЕТ СН'!$F$15</f>
        <v>115.22641106</v>
      </c>
      <c r="L174" s="36">
        <f>SUMIFS(СВЦЭМ!$E$33:$E$776,СВЦЭМ!$A$33:$A$776,$A174,СВЦЭМ!$B$33:$B$776,L$155)+'СЕТ СН'!$F$15</f>
        <v>107.01756069</v>
      </c>
      <c r="M174" s="36">
        <f>SUMIFS(СВЦЭМ!$E$33:$E$776,СВЦЭМ!$A$33:$A$776,$A174,СВЦЭМ!$B$33:$B$776,M$155)+'СЕТ СН'!$F$15</f>
        <v>106.89224747999999</v>
      </c>
      <c r="N174" s="36">
        <f>SUMIFS(СВЦЭМ!$E$33:$E$776,СВЦЭМ!$A$33:$A$776,$A174,СВЦЭМ!$B$33:$B$776,N$155)+'СЕТ СН'!$F$15</f>
        <v>107.37558819</v>
      </c>
      <c r="O174" s="36">
        <f>SUMIFS(СВЦЭМ!$E$33:$E$776,СВЦЭМ!$A$33:$A$776,$A174,СВЦЭМ!$B$33:$B$776,O$155)+'СЕТ СН'!$F$15</f>
        <v>110.23559886</v>
      </c>
      <c r="P174" s="36">
        <f>SUMIFS(СВЦЭМ!$E$33:$E$776,СВЦЭМ!$A$33:$A$776,$A174,СВЦЭМ!$B$33:$B$776,P$155)+'СЕТ СН'!$F$15</f>
        <v>108.40485326</v>
      </c>
      <c r="Q174" s="36">
        <f>SUMIFS(СВЦЭМ!$E$33:$E$776,СВЦЭМ!$A$33:$A$776,$A174,СВЦЭМ!$B$33:$B$776,Q$155)+'СЕТ СН'!$F$15</f>
        <v>109.38500925</v>
      </c>
      <c r="R174" s="36">
        <f>SUMIFS(СВЦЭМ!$E$33:$E$776,СВЦЭМ!$A$33:$A$776,$A174,СВЦЭМ!$B$33:$B$776,R$155)+'СЕТ СН'!$F$15</f>
        <v>108.64821547</v>
      </c>
      <c r="S174" s="36">
        <f>SUMIFS(СВЦЭМ!$E$33:$E$776,СВЦЭМ!$A$33:$A$776,$A174,СВЦЭМ!$B$33:$B$776,S$155)+'СЕТ СН'!$F$15</f>
        <v>112.49381717999999</v>
      </c>
      <c r="T174" s="36">
        <f>SUMIFS(СВЦЭМ!$E$33:$E$776,СВЦЭМ!$A$33:$A$776,$A174,СВЦЭМ!$B$33:$B$776,T$155)+'СЕТ СН'!$F$15</f>
        <v>111.6866203</v>
      </c>
      <c r="U174" s="36">
        <f>SUMIFS(СВЦЭМ!$E$33:$E$776,СВЦЭМ!$A$33:$A$776,$A174,СВЦЭМ!$B$33:$B$776,U$155)+'СЕТ СН'!$F$15</f>
        <v>110.16735982</v>
      </c>
      <c r="V174" s="36">
        <f>SUMIFS(СВЦЭМ!$E$33:$E$776,СВЦЭМ!$A$33:$A$776,$A174,СВЦЭМ!$B$33:$B$776,V$155)+'СЕТ СН'!$F$15</f>
        <v>107.35481181</v>
      </c>
      <c r="W174" s="36">
        <f>SUMIFS(СВЦЭМ!$E$33:$E$776,СВЦЭМ!$A$33:$A$776,$A174,СВЦЭМ!$B$33:$B$776,W$155)+'СЕТ СН'!$F$15</f>
        <v>107.52523755999999</v>
      </c>
      <c r="X174" s="36">
        <f>SUMIFS(СВЦЭМ!$E$33:$E$776,СВЦЭМ!$A$33:$A$776,$A174,СВЦЭМ!$B$33:$B$776,X$155)+'СЕТ СН'!$F$15</f>
        <v>115.57926473000001</v>
      </c>
      <c r="Y174" s="36">
        <f>SUMIFS(СВЦЭМ!$E$33:$E$776,СВЦЭМ!$A$33:$A$776,$A174,СВЦЭМ!$B$33:$B$776,Y$155)+'СЕТ СН'!$F$15</f>
        <v>129.36943686999999</v>
      </c>
    </row>
    <row r="175" spans="1:25" ht="15.75" x14ac:dyDescent="0.2">
      <c r="A175" s="35">
        <f t="shared" si="4"/>
        <v>44002</v>
      </c>
      <c r="B175" s="36">
        <f>SUMIFS(СВЦЭМ!$E$33:$E$776,СВЦЭМ!$A$33:$A$776,$A175,СВЦЭМ!$B$33:$B$776,B$155)+'СЕТ СН'!$F$15</f>
        <v>139.31920761000001</v>
      </c>
      <c r="C175" s="36">
        <f>SUMIFS(СВЦЭМ!$E$33:$E$776,СВЦЭМ!$A$33:$A$776,$A175,СВЦЭМ!$B$33:$B$776,C$155)+'СЕТ СН'!$F$15</f>
        <v>143.97048024</v>
      </c>
      <c r="D175" s="36">
        <f>SUMIFS(СВЦЭМ!$E$33:$E$776,СВЦЭМ!$A$33:$A$776,$A175,СВЦЭМ!$B$33:$B$776,D$155)+'СЕТ СН'!$F$15</f>
        <v>144.92545903000001</v>
      </c>
      <c r="E175" s="36">
        <f>SUMIFS(СВЦЭМ!$E$33:$E$776,СВЦЭМ!$A$33:$A$776,$A175,СВЦЭМ!$B$33:$B$776,E$155)+'СЕТ СН'!$F$15</f>
        <v>143.85206955000001</v>
      </c>
      <c r="F175" s="36">
        <f>SUMIFS(СВЦЭМ!$E$33:$E$776,СВЦЭМ!$A$33:$A$776,$A175,СВЦЭМ!$B$33:$B$776,F$155)+'СЕТ СН'!$F$15</f>
        <v>142.15750573</v>
      </c>
      <c r="G175" s="36">
        <f>SUMIFS(СВЦЭМ!$E$33:$E$776,СВЦЭМ!$A$33:$A$776,$A175,СВЦЭМ!$B$33:$B$776,G$155)+'СЕТ СН'!$F$15</f>
        <v>142.91371233999999</v>
      </c>
      <c r="H175" s="36">
        <f>SUMIFS(СВЦЭМ!$E$33:$E$776,СВЦЭМ!$A$33:$A$776,$A175,СВЦЭМ!$B$33:$B$776,H$155)+'СЕТ СН'!$F$15</f>
        <v>144.03201547</v>
      </c>
      <c r="I175" s="36">
        <f>SUMIFS(СВЦЭМ!$E$33:$E$776,СВЦЭМ!$A$33:$A$776,$A175,СВЦЭМ!$B$33:$B$776,I$155)+'СЕТ СН'!$F$15</f>
        <v>140.73072553</v>
      </c>
      <c r="J175" s="36">
        <f>SUMIFS(СВЦЭМ!$E$33:$E$776,СВЦЭМ!$A$33:$A$776,$A175,СВЦЭМ!$B$33:$B$776,J$155)+'СЕТ СН'!$F$15</f>
        <v>123.36539687</v>
      </c>
      <c r="K175" s="36">
        <f>SUMIFS(СВЦЭМ!$E$33:$E$776,СВЦЭМ!$A$33:$A$776,$A175,СВЦЭМ!$B$33:$B$776,K$155)+'СЕТ СН'!$F$15</f>
        <v>111.63025491</v>
      </c>
      <c r="L175" s="36">
        <f>SUMIFS(СВЦЭМ!$E$33:$E$776,СВЦЭМ!$A$33:$A$776,$A175,СВЦЭМ!$B$33:$B$776,L$155)+'СЕТ СН'!$F$15</f>
        <v>105.98411673</v>
      </c>
      <c r="M175" s="36">
        <f>SUMIFS(СВЦЭМ!$E$33:$E$776,СВЦЭМ!$A$33:$A$776,$A175,СВЦЭМ!$B$33:$B$776,M$155)+'СЕТ СН'!$F$15</f>
        <v>105.9371668</v>
      </c>
      <c r="N175" s="36">
        <f>SUMIFS(СВЦЭМ!$E$33:$E$776,СВЦЭМ!$A$33:$A$776,$A175,СВЦЭМ!$B$33:$B$776,N$155)+'СЕТ СН'!$F$15</f>
        <v>106.6074074</v>
      </c>
      <c r="O175" s="36">
        <f>SUMIFS(СВЦЭМ!$E$33:$E$776,СВЦЭМ!$A$33:$A$776,$A175,СВЦЭМ!$B$33:$B$776,O$155)+'СЕТ СН'!$F$15</f>
        <v>108.79693266</v>
      </c>
      <c r="P175" s="36">
        <f>SUMIFS(СВЦЭМ!$E$33:$E$776,СВЦЭМ!$A$33:$A$776,$A175,СВЦЭМ!$B$33:$B$776,P$155)+'СЕТ СН'!$F$15</f>
        <v>104.71963366</v>
      </c>
      <c r="Q175" s="36">
        <f>SUMIFS(СВЦЭМ!$E$33:$E$776,СВЦЭМ!$A$33:$A$776,$A175,СВЦЭМ!$B$33:$B$776,Q$155)+'СЕТ СН'!$F$15</f>
        <v>106.40027066</v>
      </c>
      <c r="R175" s="36">
        <f>SUMIFS(СВЦЭМ!$E$33:$E$776,СВЦЭМ!$A$33:$A$776,$A175,СВЦЭМ!$B$33:$B$776,R$155)+'СЕТ СН'!$F$15</f>
        <v>106.13126071000001</v>
      </c>
      <c r="S175" s="36">
        <f>SUMIFS(СВЦЭМ!$E$33:$E$776,СВЦЭМ!$A$33:$A$776,$A175,СВЦЭМ!$B$33:$B$776,S$155)+'СЕТ СН'!$F$15</f>
        <v>109.92150952</v>
      </c>
      <c r="T175" s="36">
        <f>SUMIFS(СВЦЭМ!$E$33:$E$776,СВЦЭМ!$A$33:$A$776,$A175,СВЦЭМ!$B$33:$B$776,T$155)+'СЕТ СН'!$F$15</f>
        <v>109.12165641</v>
      </c>
      <c r="U175" s="36">
        <f>SUMIFS(СВЦЭМ!$E$33:$E$776,СВЦЭМ!$A$33:$A$776,$A175,СВЦЭМ!$B$33:$B$776,U$155)+'СЕТ СН'!$F$15</f>
        <v>106.44440706</v>
      </c>
      <c r="V175" s="36">
        <f>SUMIFS(СВЦЭМ!$E$33:$E$776,СВЦЭМ!$A$33:$A$776,$A175,СВЦЭМ!$B$33:$B$776,V$155)+'СЕТ СН'!$F$15</f>
        <v>103.28807496</v>
      </c>
      <c r="W175" s="36">
        <f>SUMIFS(СВЦЭМ!$E$33:$E$776,СВЦЭМ!$A$33:$A$776,$A175,СВЦЭМ!$B$33:$B$776,W$155)+'СЕТ СН'!$F$15</f>
        <v>106.69602233000001</v>
      </c>
      <c r="X175" s="36">
        <f>SUMIFS(СВЦЭМ!$E$33:$E$776,СВЦЭМ!$A$33:$A$776,$A175,СВЦЭМ!$B$33:$B$776,X$155)+'СЕТ СН'!$F$15</f>
        <v>115.10753858</v>
      </c>
      <c r="Y175" s="36">
        <f>SUMIFS(СВЦЭМ!$E$33:$E$776,СВЦЭМ!$A$33:$A$776,$A175,СВЦЭМ!$B$33:$B$776,Y$155)+'СЕТ СН'!$F$15</f>
        <v>124.99511627</v>
      </c>
    </row>
    <row r="176" spans="1:25" ht="15.75" x14ac:dyDescent="0.2">
      <c r="A176" s="35">
        <f t="shared" si="4"/>
        <v>44003</v>
      </c>
      <c r="B176" s="36">
        <f>SUMIFS(СВЦЭМ!$E$33:$E$776,СВЦЭМ!$A$33:$A$776,$A176,СВЦЭМ!$B$33:$B$776,B$155)+'СЕТ СН'!$F$15</f>
        <v>135.93015675999999</v>
      </c>
      <c r="C176" s="36">
        <f>SUMIFS(СВЦЭМ!$E$33:$E$776,СВЦЭМ!$A$33:$A$776,$A176,СВЦЭМ!$B$33:$B$776,C$155)+'СЕТ СН'!$F$15</f>
        <v>141.83375917999999</v>
      </c>
      <c r="D176" s="36">
        <f>SUMIFS(СВЦЭМ!$E$33:$E$776,СВЦЭМ!$A$33:$A$776,$A176,СВЦЭМ!$B$33:$B$776,D$155)+'СЕТ СН'!$F$15</f>
        <v>147.53287936999999</v>
      </c>
      <c r="E176" s="36">
        <f>SUMIFS(СВЦЭМ!$E$33:$E$776,СВЦЭМ!$A$33:$A$776,$A176,СВЦЭМ!$B$33:$B$776,E$155)+'СЕТ СН'!$F$15</f>
        <v>151.38611377999999</v>
      </c>
      <c r="F176" s="36">
        <f>SUMIFS(СВЦЭМ!$E$33:$E$776,СВЦЭМ!$A$33:$A$776,$A176,СВЦЭМ!$B$33:$B$776,F$155)+'СЕТ СН'!$F$15</f>
        <v>150.27332078000001</v>
      </c>
      <c r="G176" s="36">
        <f>SUMIFS(СВЦЭМ!$E$33:$E$776,СВЦЭМ!$A$33:$A$776,$A176,СВЦЭМ!$B$33:$B$776,G$155)+'СЕТ СН'!$F$15</f>
        <v>149.61755804000001</v>
      </c>
      <c r="H176" s="36">
        <f>SUMIFS(СВЦЭМ!$E$33:$E$776,СВЦЭМ!$A$33:$A$776,$A176,СВЦЭМ!$B$33:$B$776,H$155)+'СЕТ СН'!$F$15</f>
        <v>145.46682342</v>
      </c>
      <c r="I176" s="36">
        <f>SUMIFS(СВЦЭМ!$E$33:$E$776,СВЦЭМ!$A$33:$A$776,$A176,СВЦЭМ!$B$33:$B$776,I$155)+'СЕТ СН'!$F$15</f>
        <v>142.28427235999999</v>
      </c>
      <c r="J176" s="36">
        <f>SUMIFS(СВЦЭМ!$E$33:$E$776,СВЦЭМ!$A$33:$A$776,$A176,СВЦЭМ!$B$33:$B$776,J$155)+'СЕТ СН'!$F$15</f>
        <v>134.06768722000001</v>
      </c>
      <c r="K176" s="36">
        <f>SUMIFS(СВЦЭМ!$E$33:$E$776,СВЦЭМ!$A$33:$A$776,$A176,СВЦЭМ!$B$33:$B$776,K$155)+'СЕТ СН'!$F$15</f>
        <v>122.32472868000001</v>
      </c>
      <c r="L176" s="36">
        <f>SUMIFS(СВЦЭМ!$E$33:$E$776,СВЦЭМ!$A$33:$A$776,$A176,СВЦЭМ!$B$33:$B$776,L$155)+'СЕТ СН'!$F$15</f>
        <v>111.58895565</v>
      </c>
      <c r="M176" s="36">
        <f>SUMIFS(СВЦЭМ!$E$33:$E$776,СВЦЭМ!$A$33:$A$776,$A176,СВЦЭМ!$B$33:$B$776,M$155)+'СЕТ СН'!$F$15</f>
        <v>100.79512708999999</v>
      </c>
      <c r="N176" s="36">
        <f>SUMIFS(СВЦЭМ!$E$33:$E$776,СВЦЭМ!$A$33:$A$776,$A176,СВЦЭМ!$B$33:$B$776,N$155)+'СЕТ СН'!$F$15</f>
        <v>99.596057450000004</v>
      </c>
      <c r="O176" s="36">
        <f>SUMIFS(СВЦЭМ!$E$33:$E$776,СВЦЭМ!$A$33:$A$776,$A176,СВЦЭМ!$B$33:$B$776,O$155)+'СЕТ СН'!$F$15</f>
        <v>98.891790700000001</v>
      </c>
      <c r="P176" s="36">
        <f>SUMIFS(СВЦЭМ!$E$33:$E$776,СВЦЭМ!$A$33:$A$776,$A176,СВЦЭМ!$B$33:$B$776,P$155)+'СЕТ СН'!$F$15</f>
        <v>98.71356265</v>
      </c>
      <c r="Q176" s="36">
        <f>SUMIFS(СВЦЭМ!$E$33:$E$776,СВЦЭМ!$A$33:$A$776,$A176,СВЦЭМ!$B$33:$B$776,Q$155)+'СЕТ СН'!$F$15</f>
        <v>99.218867340000003</v>
      </c>
      <c r="R176" s="36">
        <f>SUMIFS(СВЦЭМ!$E$33:$E$776,СВЦЭМ!$A$33:$A$776,$A176,СВЦЭМ!$B$33:$B$776,R$155)+'СЕТ СН'!$F$15</f>
        <v>99.09032492</v>
      </c>
      <c r="S176" s="36">
        <f>SUMIFS(СВЦЭМ!$E$33:$E$776,СВЦЭМ!$A$33:$A$776,$A176,СВЦЭМ!$B$33:$B$776,S$155)+'СЕТ СН'!$F$15</f>
        <v>100.1530763</v>
      </c>
      <c r="T176" s="36">
        <f>SUMIFS(СВЦЭМ!$E$33:$E$776,СВЦЭМ!$A$33:$A$776,$A176,СВЦЭМ!$B$33:$B$776,T$155)+'СЕТ СН'!$F$15</f>
        <v>101.56854927000001</v>
      </c>
      <c r="U176" s="36">
        <f>SUMIFS(СВЦЭМ!$E$33:$E$776,СВЦЭМ!$A$33:$A$776,$A176,СВЦЭМ!$B$33:$B$776,U$155)+'СЕТ СН'!$F$15</f>
        <v>100.99243212</v>
      </c>
      <c r="V176" s="36">
        <f>SUMIFS(СВЦЭМ!$E$33:$E$776,СВЦЭМ!$A$33:$A$776,$A176,СВЦЭМ!$B$33:$B$776,V$155)+'СЕТ СН'!$F$15</f>
        <v>98.152881140000005</v>
      </c>
      <c r="W176" s="36">
        <f>SUMIFS(СВЦЭМ!$E$33:$E$776,СВЦЭМ!$A$33:$A$776,$A176,СВЦЭМ!$B$33:$B$776,W$155)+'СЕТ СН'!$F$15</f>
        <v>98.875083759999995</v>
      </c>
      <c r="X176" s="36">
        <f>SUMIFS(СВЦЭМ!$E$33:$E$776,СВЦЭМ!$A$33:$A$776,$A176,СВЦЭМ!$B$33:$B$776,X$155)+'СЕТ СН'!$F$15</f>
        <v>107.22292093</v>
      </c>
      <c r="Y176" s="36">
        <f>SUMIFS(СВЦЭМ!$E$33:$E$776,СВЦЭМ!$A$33:$A$776,$A176,СВЦЭМ!$B$33:$B$776,Y$155)+'СЕТ СН'!$F$15</f>
        <v>128.76212595000001</v>
      </c>
    </row>
    <row r="177" spans="1:27" ht="15.75" x14ac:dyDescent="0.2">
      <c r="A177" s="35">
        <f t="shared" si="4"/>
        <v>44004</v>
      </c>
      <c r="B177" s="36">
        <f>SUMIFS(СВЦЭМ!$E$33:$E$776,СВЦЭМ!$A$33:$A$776,$A177,СВЦЭМ!$B$33:$B$776,B$155)+'СЕТ СН'!$F$15</f>
        <v>139.51952396999999</v>
      </c>
      <c r="C177" s="36">
        <f>SUMIFS(СВЦЭМ!$E$33:$E$776,СВЦЭМ!$A$33:$A$776,$A177,СВЦЭМ!$B$33:$B$776,C$155)+'СЕТ СН'!$F$15</f>
        <v>141.03034819000001</v>
      </c>
      <c r="D177" s="36">
        <f>SUMIFS(СВЦЭМ!$E$33:$E$776,СВЦЭМ!$A$33:$A$776,$A177,СВЦЭМ!$B$33:$B$776,D$155)+'СЕТ СН'!$F$15</f>
        <v>140.35281644</v>
      </c>
      <c r="E177" s="36">
        <f>SUMIFS(СВЦЭМ!$E$33:$E$776,СВЦЭМ!$A$33:$A$776,$A177,СВЦЭМ!$B$33:$B$776,E$155)+'СЕТ СН'!$F$15</f>
        <v>140.52481646999999</v>
      </c>
      <c r="F177" s="36">
        <f>SUMIFS(СВЦЭМ!$E$33:$E$776,СВЦЭМ!$A$33:$A$776,$A177,СВЦЭМ!$B$33:$B$776,F$155)+'СЕТ СН'!$F$15</f>
        <v>139.45061733</v>
      </c>
      <c r="G177" s="36">
        <f>SUMIFS(СВЦЭМ!$E$33:$E$776,СВЦЭМ!$A$33:$A$776,$A177,СВЦЭМ!$B$33:$B$776,G$155)+'СЕТ СН'!$F$15</f>
        <v>139.72115592</v>
      </c>
      <c r="H177" s="36">
        <f>SUMIFS(СВЦЭМ!$E$33:$E$776,СВЦЭМ!$A$33:$A$776,$A177,СВЦЭМ!$B$33:$B$776,H$155)+'СЕТ СН'!$F$15</f>
        <v>140.37448527000001</v>
      </c>
      <c r="I177" s="36">
        <f>SUMIFS(СВЦЭМ!$E$33:$E$776,СВЦЭМ!$A$33:$A$776,$A177,СВЦЭМ!$B$33:$B$776,I$155)+'СЕТ СН'!$F$15</f>
        <v>141.22247960000001</v>
      </c>
      <c r="J177" s="36">
        <f>SUMIFS(СВЦЭМ!$E$33:$E$776,СВЦЭМ!$A$33:$A$776,$A177,СВЦЭМ!$B$33:$B$776,J$155)+'СЕТ СН'!$F$15</f>
        <v>129.42260307000001</v>
      </c>
      <c r="K177" s="36">
        <f>SUMIFS(СВЦЭМ!$E$33:$E$776,СВЦЭМ!$A$33:$A$776,$A177,СВЦЭМ!$B$33:$B$776,K$155)+'СЕТ СН'!$F$15</f>
        <v>116.81315145000001</v>
      </c>
      <c r="L177" s="36">
        <f>SUMIFS(СВЦЭМ!$E$33:$E$776,СВЦЭМ!$A$33:$A$776,$A177,СВЦЭМ!$B$33:$B$776,L$155)+'СЕТ СН'!$F$15</f>
        <v>108.01736200000001</v>
      </c>
      <c r="M177" s="36">
        <f>SUMIFS(СВЦЭМ!$E$33:$E$776,СВЦЭМ!$A$33:$A$776,$A177,СВЦЭМ!$B$33:$B$776,M$155)+'СЕТ СН'!$F$15</f>
        <v>107.08523045</v>
      </c>
      <c r="N177" s="36">
        <f>SUMIFS(СВЦЭМ!$E$33:$E$776,СВЦЭМ!$A$33:$A$776,$A177,СВЦЭМ!$B$33:$B$776,N$155)+'СЕТ СН'!$F$15</f>
        <v>107.27430495</v>
      </c>
      <c r="O177" s="36">
        <f>SUMIFS(СВЦЭМ!$E$33:$E$776,СВЦЭМ!$A$33:$A$776,$A177,СВЦЭМ!$B$33:$B$776,O$155)+'СЕТ СН'!$F$15</f>
        <v>108.82916031000001</v>
      </c>
      <c r="P177" s="36">
        <f>SUMIFS(СВЦЭМ!$E$33:$E$776,СВЦЭМ!$A$33:$A$776,$A177,СВЦЭМ!$B$33:$B$776,P$155)+'СЕТ СН'!$F$15</f>
        <v>109.14956423</v>
      </c>
      <c r="Q177" s="36">
        <f>SUMIFS(СВЦЭМ!$E$33:$E$776,СВЦЭМ!$A$33:$A$776,$A177,СВЦЭМ!$B$33:$B$776,Q$155)+'СЕТ СН'!$F$15</f>
        <v>109.51918547</v>
      </c>
      <c r="R177" s="36">
        <f>SUMIFS(СВЦЭМ!$E$33:$E$776,СВЦЭМ!$A$33:$A$776,$A177,СВЦЭМ!$B$33:$B$776,R$155)+'СЕТ СН'!$F$15</f>
        <v>108.75356827</v>
      </c>
      <c r="S177" s="36">
        <f>SUMIFS(СВЦЭМ!$E$33:$E$776,СВЦЭМ!$A$33:$A$776,$A177,СВЦЭМ!$B$33:$B$776,S$155)+'СЕТ СН'!$F$15</f>
        <v>109.56147362999999</v>
      </c>
      <c r="T177" s="36">
        <f>SUMIFS(СВЦЭМ!$E$33:$E$776,СВЦЭМ!$A$33:$A$776,$A177,СВЦЭМ!$B$33:$B$776,T$155)+'СЕТ СН'!$F$15</f>
        <v>109.73889463</v>
      </c>
      <c r="U177" s="36">
        <f>SUMIFS(СВЦЭМ!$E$33:$E$776,СВЦЭМ!$A$33:$A$776,$A177,СВЦЭМ!$B$33:$B$776,U$155)+'СЕТ СН'!$F$15</f>
        <v>109.3516877</v>
      </c>
      <c r="V177" s="36">
        <f>SUMIFS(СВЦЭМ!$E$33:$E$776,СВЦЭМ!$A$33:$A$776,$A177,СВЦЭМ!$B$33:$B$776,V$155)+'СЕТ СН'!$F$15</f>
        <v>107.96773228000001</v>
      </c>
      <c r="W177" s="36">
        <f>SUMIFS(СВЦЭМ!$E$33:$E$776,СВЦЭМ!$A$33:$A$776,$A177,СВЦЭМ!$B$33:$B$776,W$155)+'СЕТ СН'!$F$15</f>
        <v>105.53434213</v>
      </c>
      <c r="X177" s="36">
        <f>SUMIFS(СВЦЭМ!$E$33:$E$776,СВЦЭМ!$A$33:$A$776,$A177,СВЦЭМ!$B$33:$B$776,X$155)+'СЕТ СН'!$F$15</f>
        <v>112.83063697999999</v>
      </c>
      <c r="Y177" s="36">
        <f>SUMIFS(СВЦЭМ!$E$33:$E$776,СВЦЭМ!$A$33:$A$776,$A177,СВЦЭМ!$B$33:$B$776,Y$155)+'СЕТ СН'!$F$15</f>
        <v>130.53788473</v>
      </c>
    </row>
    <row r="178" spans="1:27" ht="15.75" x14ac:dyDescent="0.2">
      <c r="A178" s="35">
        <f t="shared" si="4"/>
        <v>44005</v>
      </c>
      <c r="B178" s="36">
        <f>SUMIFS(СВЦЭМ!$E$33:$E$776,СВЦЭМ!$A$33:$A$776,$A178,СВЦЭМ!$B$33:$B$776,B$155)+'СЕТ СН'!$F$15</f>
        <v>148.82807528999999</v>
      </c>
      <c r="C178" s="36">
        <f>SUMIFS(СВЦЭМ!$E$33:$E$776,СВЦЭМ!$A$33:$A$776,$A178,СВЦЭМ!$B$33:$B$776,C$155)+'СЕТ СН'!$F$15</f>
        <v>148.6052344</v>
      </c>
      <c r="D178" s="36">
        <f>SUMIFS(СВЦЭМ!$E$33:$E$776,СВЦЭМ!$A$33:$A$776,$A178,СВЦЭМ!$B$33:$B$776,D$155)+'СЕТ СН'!$F$15</f>
        <v>147.21484778000001</v>
      </c>
      <c r="E178" s="36">
        <f>SUMIFS(СВЦЭМ!$E$33:$E$776,СВЦЭМ!$A$33:$A$776,$A178,СВЦЭМ!$B$33:$B$776,E$155)+'СЕТ СН'!$F$15</f>
        <v>147.89716426000001</v>
      </c>
      <c r="F178" s="36">
        <f>SUMIFS(СВЦЭМ!$E$33:$E$776,СВЦЭМ!$A$33:$A$776,$A178,СВЦЭМ!$B$33:$B$776,F$155)+'СЕТ СН'!$F$15</f>
        <v>147.83948373999999</v>
      </c>
      <c r="G178" s="36">
        <f>SUMIFS(СВЦЭМ!$E$33:$E$776,СВЦЭМ!$A$33:$A$776,$A178,СВЦЭМ!$B$33:$B$776,G$155)+'СЕТ СН'!$F$15</f>
        <v>148.56374811000001</v>
      </c>
      <c r="H178" s="36">
        <f>SUMIFS(СВЦЭМ!$E$33:$E$776,СВЦЭМ!$A$33:$A$776,$A178,СВЦЭМ!$B$33:$B$776,H$155)+'СЕТ СН'!$F$15</f>
        <v>148.14988718999999</v>
      </c>
      <c r="I178" s="36">
        <f>SUMIFS(СВЦЭМ!$E$33:$E$776,СВЦЭМ!$A$33:$A$776,$A178,СВЦЭМ!$B$33:$B$776,I$155)+'СЕТ СН'!$F$15</f>
        <v>138.34164396</v>
      </c>
      <c r="J178" s="36">
        <f>SUMIFS(СВЦЭМ!$E$33:$E$776,СВЦЭМ!$A$33:$A$776,$A178,СВЦЭМ!$B$33:$B$776,J$155)+'СЕТ СН'!$F$15</f>
        <v>137.16163119000001</v>
      </c>
      <c r="K178" s="36">
        <f>SUMIFS(СВЦЭМ!$E$33:$E$776,СВЦЭМ!$A$33:$A$776,$A178,СВЦЭМ!$B$33:$B$776,K$155)+'СЕТ СН'!$F$15</f>
        <v>122.20506826</v>
      </c>
      <c r="L178" s="36">
        <f>SUMIFS(СВЦЭМ!$E$33:$E$776,СВЦЭМ!$A$33:$A$776,$A178,СВЦЭМ!$B$33:$B$776,L$155)+'СЕТ СН'!$F$15</f>
        <v>111.10343372</v>
      </c>
      <c r="M178" s="36">
        <f>SUMIFS(СВЦЭМ!$E$33:$E$776,СВЦЭМ!$A$33:$A$776,$A178,СВЦЭМ!$B$33:$B$776,M$155)+'СЕТ СН'!$F$15</f>
        <v>111.77240522</v>
      </c>
      <c r="N178" s="36">
        <f>SUMIFS(СВЦЭМ!$E$33:$E$776,СВЦЭМ!$A$33:$A$776,$A178,СВЦЭМ!$B$33:$B$776,N$155)+'СЕТ СН'!$F$15</f>
        <v>110.53073008</v>
      </c>
      <c r="O178" s="36">
        <f>SUMIFS(СВЦЭМ!$E$33:$E$776,СВЦЭМ!$A$33:$A$776,$A178,СВЦЭМ!$B$33:$B$776,O$155)+'СЕТ СН'!$F$15</f>
        <v>111.51491577</v>
      </c>
      <c r="P178" s="36">
        <f>SUMIFS(СВЦЭМ!$E$33:$E$776,СВЦЭМ!$A$33:$A$776,$A178,СВЦЭМ!$B$33:$B$776,P$155)+'СЕТ СН'!$F$15</f>
        <v>111.85172854</v>
      </c>
      <c r="Q178" s="36">
        <f>SUMIFS(СВЦЭМ!$E$33:$E$776,СВЦЭМ!$A$33:$A$776,$A178,СВЦЭМ!$B$33:$B$776,Q$155)+'СЕТ СН'!$F$15</f>
        <v>112.38505089</v>
      </c>
      <c r="R178" s="36">
        <f>SUMIFS(СВЦЭМ!$E$33:$E$776,СВЦЭМ!$A$33:$A$776,$A178,СВЦЭМ!$B$33:$B$776,R$155)+'СЕТ СН'!$F$15</f>
        <v>111.91820615</v>
      </c>
      <c r="S178" s="36">
        <f>SUMIFS(СВЦЭМ!$E$33:$E$776,СВЦЭМ!$A$33:$A$776,$A178,СВЦЭМ!$B$33:$B$776,S$155)+'СЕТ СН'!$F$15</f>
        <v>111.83255457</v>
      </c>
      <c r="T178" s="36">
        <f>SUMIFS(СВЦЭМ!$E$33:$E$776,СВЦЭМ!$A$33:$A$776,$A178,СВЦЭМ!$B$33:$B$776,T$155)+'СЕТ СН'!$F$15</f>
        <v>111.99707915</v>
      </c>
      <c r="U178" s="36">
        <f>SUMIFS(СВЦЭМ!$E$33:$E$776,СВЦЭМ!$A$33:$A$776,$A178,СВЦЭМ!$B$33:$B$776,U$155)+'СЕТ СН'!$F$15</f>
        <v>112.47344591</v>
      </c>
      <c r="V178" s="36">
        <f>SUMIFS(СВЦЭМ!$E$33:$E$776,СВЦЭМ!$A$33:$A$776,$A178,СВЦЭМ!$B$33:$B$776,V$155)+'СЕТ СН'!$F$15</f>
        <v>111.88854254</v>
      </c>
      <c r="W178" s="36">
        <f>SUMIFS(СВЦЭМ!$E$33:$E$776,СВЦЭМ!$A$33:$A$776,$A178,СВЦЭМ!$B$33:$B$776,W$155)+'СЕТ СН'!$F$15</f>
        <v>107.05579947</v>
      </c>
      <c r="X178" s="36">
        <f>SUMIFS(СВЦЭМ!$E$33:$E$776,СВЦЭМ!$A$33:$A$776,$A178,СВЦЭМ!$B$33:$B$776,X$155)+'СЕТ СН'!$F$15</f>
        <v>108.437302</v>
      </c>
      <c r="Y178" s="36">
        <f>SUMIFS(СВЦЭМ!$E$33:$E$776,СВЦЭМ!$A$33:$A$776,$A178,СВЦЭМ!$B$33:$B$776,Y$155)+'СЕТ СН'!$F$15</f>
        <v>122.21742739</v>
      </c>
    </row>
    <row r="179" spans="1:27" ht="15.75" x14ac:dyDescent="0.2">
      <c r="A179" s="35">
        <f t="shared" si="4"/>
        <v>44006</v>
      </c>
      <c r="B179" s="36">
        <f>SUMIFS(СВЦЭМ!$E$33:$E$776,СВЦЭМ!$A$33:$A$776,$A179,СВЦЭМ!$B$33:$B$776,B$155)+'СЕТ СН'!$F$15</f>
        <v>139.80987765</v>
      </c>
      <c r="C179" s="36">
        <f>SUMIFS(СВЦЭМ!$E$33:$E$776,СВЦЭМ!$A$33:$A$776,$A179,СВЦЭМ!$B$33:$B$776,C$155)+'СЕТ СН'!$F$15</f>
        <v>146.81373658000001</v>
      </c>
      <c r="D179" s="36">
        <f>SUMIFS(СВЦЭМ!$E$33:$E$776,СВЦЭМ!$A$33:$A$776,$A179,СВЦЭМ!$B$33:$B$776,D$155)+'СЕТ СН'!$F$15</f>
        <v>149.91635873999999</v>
      </c>
      <c r="E179" s="36">
        <f>SUMIFS(СВЦЭМ!$E$33:$E$776,СВЦЭМ!$A$33:$A$776,$A179,СВЦЭМ!$B$33:$B$776,E$155)+'СЕТ СН'!$F$15</f>
        <v>152.77683586000001</v>
      </c>
      <c r="F179" s="36">
        <f>SUMIFS(СВЦЭМ!$E$33:$E$776,СВЦЭМ!$A$33:$A$776,$A179,СВЦЭМ!$B$33:$B$776,F$155)+'СЕТ СН'!$F$15</f>
        <v>153.12234226999999</v>
      </c>
      <c r="G179" s="36">
        <f>SUMIFS(СВЦЭМ!$E$33:$E$776,СВЦЭМ!$A$33:$A$776,$A179,СВЦЭМ!$B$33:$B$776,G$155)+'СЕТ СН'!$F$15</f>
        <v>153.63183441000001</v>
      </c>
      <c r="H179" s="36">
        <f>SUMIFS(СВЦЭМ!$E$33:$E$776,СВЦЭМ!$A$33:$A$776,$A179,СВЦЭМ!$B$33:$B$776,H$155)+'СЕТ СН'!$F$15</f>
        <v>153.77531524</v>
      </c>
      <c r="I179" s="36">
        <f>SUMIFS(СВЦЭМ!$E$33:$E$776,СВЦЭМ!$A$33:$A$776,$A179,СВЦЭМ!$B$33:$B$776,I$155)+'СЕТ СН'!$F$15</f>
        <v>148.83845568999999</v>
      </c>
      <c r="J179" s="36">
        <f>SUMIFS(СВЦЭМ!$E$33:$E$776,СВЦЭМ!$A$33:$A$776,$A179,СВЦЭМ!$B$33:$B$776,J$155)+'СЕТ СН'!$F$15</f>
        <v>139.73279593000001</v>
      </c>
      <c r="K179" s="36">
        <f>SUMIFS(СВЦЭМ!$E$33:$E$776,СВЦЭМ!$A$33:$A$776,$A179,СВЦЭМ!$B$33:$B$776,K$155)+'СЕТ СН'!$F$15</f>
        <v>120.10576445</v>
      </c>
      <c r="L179" s="36">
        <f>SUMIFS(СВЦЭМ!$E$33:$E$776,СВЦЭМ!$A$33:$A$776,$A179,СВЦЭМ!$B$33:$B$776,L$155)+'СЕТ СН'!$F$15</f>
        <v>110.7155954</v>
      </c>
      <c r="M179" s="36">
        <f>SUMIFS(СВЦЭМ!$E$33:$E$776,СВЦЭМ!$A$33:$A$776,$A179,СВЦЭМ!$B$33:$B$776,M$155)+'СЕТ СН'!$F$15</f>
        <v>109.23632443</v>
      </c>
      <c r="N179" s="36">
        <f>SUMIFS(СВЦЭМ!$E$33:$E$776,СВЦЭМ!$A$33:$A$776,$A179,СВЦЭМ!$B$33:$B$776,N$155)+'СЕТ СН'!$F$15</f>
        <v>106.92740789</v>
      </c>
      <c r="O179" s="36">
        <f>SUMIFS(СВЦЭМ!$E$33:$E$776,СВЦЭМ!$A$33:$A$776,$A179,СВЦЭМ!$B$33:$B$776,O$155)+'СЕТ СН'!$F$15</f>
        <v>104.31434915</v>
      </c>
      <c r="P179" s="36">
        <f>SUMIFS(СВЦЭМ!$E$33:$E$776,СВЦЭМ!$A$33:$A$776,$A179,СВЦЭМ!$B$33:$B$776,P$155)+'СЕТ СН'!$F$15</f>
        <v>105.17325902</v>
      </c>
      <c r="Q179" s="36">
        <f>SUMIFS(СВЦЭМ!$E$33:$E$776,СВЦЭМ!$A$33:$A$776,$A179,СВЦЭМ!$B$33:$B$776,Q$155)+'СЕТ СН'!$F$15</f>
        <v>105.60654421</v>
      </c>
      <c r="R179" s="36">
        <f>SUMIFS(СВЦЭМ!$E$33:$E$776,СВЦЭМ!$A$33:$A$776,$A179,СВЦЭМ!$B$33:$B$776,R$155)+'СЕТ СН'!$F$15</f>
        <v>107.93836935</v>
      </c>
      <c r="S179" s="36">
        <f>SUMIFS(СВЦЭМ!$E$33:$E$776,СВЦЭМ!$A$33:$A$776,$A179,СВЦЭМ!$B$33:$B$776,S$155)+'СЕТ СН'!$F$15</f>
        <v>108.40786414999999</v>
      </c>
      <c r="T179" s="36">
        <f>SUMIFS(СВЦЭМ!$E$33:$E$776,СВЦЭМ!$A$33:$A$776,$A179,СВЦЭМ!$B$33:$B$776,T$155)+'СЕТ СН'!$F$15</f>
        <v>107.58916050000001</v>
      </c>
      <c r="U179" s="36">
        <f>SUMIFS(СВЦЭМ!$E$33:$E$776,СВЦЭМ!$A$33:$A$776,$A179,СВЦЭМ!$B$33:$B$776,U$155)+'СЕТ СН'!$F$15</f>
        <v>107.43459939</v>
      </c>
      <c r="V179" s="36">
        <f>SUMIFS(СВЦЭМ!$E$33:$E$776,СВЦЭМ!$A$33:$A$776,$A179,СВЦЭМ!$B$33:$B$776,V$155)+'СЕТ СН'!$F$15</f>
        <v>102.67047555000001</v>
      </c>
      <c r="W179" s="36">
        <f>SUMIFS(СВЦЭМ!$E$33:$E$776,СВЦЭМ!$A$33:$A$776,$A179,СВЦЭМ!$B$33:$B$776,W$155)+'СЕТ СН'!$F$15</f>
        <v>102.95869605999999</v>
      </c>
      <c r="X179" s="36">
        <f>SUMIFS(СВЦЭМ!$E$33:$E$776,СВЦЭМ!$A$33:$A$776,$A179,СВЦЭМ!$B$33:$B$776,X$155)+'СЕТ СН'!$F$15</f>
        <v>112.4238375</v>
      </c>
      <c r="Y179" s="36">
        <f>SUMIFS(СВЦЭМ!$E$33:$E$776,СВЦЭМ!$A$33:$A$776,$A179,СВЦЭМ!$B$33:$B$776,Y$155)+'СЕТ СН'!$F$15</f>
        <v>130.5127042</v>
      </c>
    </row>
    <row r="180" spans="1:27" ht="15.75" x14ac:dyDescent="0.2">
      <c r="A180" s="35">
        <f t="shared" si="4"/>
        <v>44007</v>
      </c>
      <c r="B180" s="36">
        <f>SUMIFS(СВЦЭМ!$E$33:$E$776,СВЦЭМ!$A$33:$A$776,$A180,СВЦЭМ!$B$33:$B$776,B$155)+'СЕТ СН'!$F$15</f>
        <v>145.78298871999999</v>
      </c>
      <c r="C180" s="36">
        <f>SUMIFS(СВЦЭМ!$E$33:$E$776,СВЦЭМ!$A$33:$A$776,$A180,СВЦЭМ!$B$33:$B$776,C$155)+'СЕТ СН'!$F$15</f>
        <v>151.28113131000001</v>
      </c>
      <c r="D180" s="36">
        <f>SUMIFS(СВЦЭМ!$E$33:$E$776,СВЦЭМ!$A$33:$A$776,$A180,СВЦЭМ!$B$33:$B$776,D$155)+'СЕТ СН'!$F$15</f>
        <v>154.25422044000001</v>
      </c>
      <c r="E180" s="36">
        <f>SUMIFS(СВЦЭМ!$E$33:$E$776,СВЦЭМ!$A$33:$A$776,$A180,СВЦЭМ!$B$33:$B$776,E$155)+'СЕТ СН'!$F$15</f>
        <v>154.88488620999999</v>
      </c>
      <c r="F180" s="36">
        <f>SUMIFS(СВЦЭМ!$E$33:$E$776,СВЦЭМ!$A$33:$A$776,$A180,СВЦЭМ!$B$33:$B$776,F$155)+'СЕТ СН'!$F$15</f>
        <v>154.81493506000001</v>
      </c>
      <c r="G180" s="36">
        <f>SUMIFS(СВЦЭМ!$E$33:$E$776,СВЦЭМ!$A$33:$A$776,$A180,СВЦЭМ!$B$33:$B$776,G$155)+'СЕТ СН'!$F$15</f>
        <v>155.45583970999999</v>
      </c>
      <c r="H180" s="36">
        <f>SUMIFS(СВЦЭМ!$E$33:$E$776,СВЦЭМ!$A$33:$A$776,$A180,СВЦЭМ!$B$33:$B$776,H$155)+'СЕТ СН'!$F$15</f>
        <v>152.59114814</v>
      </c>
      <c r="I180" s="36">
        <f>SUMIFS(СВЦЭМ!$E$33:$E$776,СВЦЭМ!$A$33:$A$776,$A180,СВЦЭМ!$B$33:$B$776,I$155)+'СЕТ СН'!$F$15</f>
        <v>147.54894347999999</v>
      </c>
      <c r="J180" s="36">
        <f>SUMIFS(СВЦЭМ!$E$33:$E$776,СВЦЭМ!$A$33:$A$776,$A180,СВЦЭМ!$B$33:$B$776,J$155)+'СЕТ СН'!$F$15</f>
        <v>140.016639</v>
      </c>
      <c r="K180" s="36">
        <f>SUMIFS(СВЦЭМ!$E$33:$E$776,СВЦЭМ!$A$33:$A$776,$A180,СВЦЭМ!$B$33:$B$776,K$155)+'СЕТ СН'!$F$15</f>
        <v>123.33594045</v>
      </c>
      <c r="L180" s="36">
        <f>SUMIFS(СВЦЭМ!$E$33:$E$776,СВЦЭМ!$A$33:$A$776,$A180,СВЦЭМ!$B$33:$B$776,L$155)+'СЕТ СН'!$F$15</f>
        <v>111.25475898000001</v>
      </c>
      <c r="M180" s="36">
        <f>SUMIFS(СВЦЭМ!$E$33:$E$776,СВЦЭМ!$A$33:$A$776,$A180,СВЦЭМ!$B$33:$B$776,M$155)+'СЕТ СН'!$F$15</f>
        <v>105.21239860999999</v>
      </c>
      <c r="N180" s="36">
        <f>SUMIFS(СВЦЭМ!$E$33:$E$776,СВЦЭМ!$A$33:$A$776,$A180,СВЦЭМ!$B$33:$B$776,N$155)+'СЕТ СН'!$F$15</f>
        <v>106.34371052</v>
      </c>
      <c r="O180" s="36">
        <f>SUMIFS(СВЦЭМ!$E$33:$E$776,СВЦЭМ!$A$33:$A$776,$A180,СВЦЭМ!$B$33:$B$776,O$155)+'СЕТ СН'!$F$15</f>
        <v>106.09327894</v>
      </c>
      <c r="P180" s="36">
        <f>SUMIFS(СВЦЭМ!$E$33:$E$776,СВЦЭМ!$A$33:$A$776,$A180,СВЦЭМ!$B$33:$B$776,P$155)+'СЕТ СН'!$F$15</f>
        <v>106.92776489000001</v>
      </c>
      <c r="Q180" s="36">
        <f>SUMIFS(СВЦЭМ!$E$33:$E$776,СВЦЭМ!$A$33:$A$776,$A180,СВЦЭМ!$B$33:$B$776,Q$155)+'СЕТ СН'!$F$15</f>
        <v>107.34922063</v>
      </c>
      <c r="R180" s="36">
        <f>SUMIFS(СВЦЭМ!$E$33:$E$776,СВЦЭМ!$A$33:$A$776,$A180,СВЦЭМ!$B$33:$B$776,R$155)+'СЕТ СН'!$F$15</f>
        <v>107.45933631</v>
      </c>
      <c r="S180" s="36">
        <f>SUMIFS(СВЦЭМ!$E$33:$E$776,СВЦЭМ!$A$33:$A$776,$A180,СВЦЭМ!$B$33:$B$776,S$155)+'СЕТ СН'!$F$15</f>
        <v>110.94612644</v>
      </c>
      <c r="T180" s="36">
        <f>SUMIFS(СВЦЭМ!$E$33:$E$776,СВЦЭМ!$A$33:$A$776,$A180,СВЦЭМ!$B$33:$B$776,T$155)+'СЕТ СН'!$F$15</f>
        <v>110.58449802</v>
      </c>
      <c r="U180" s="36">
        <f>SUMIFS(СВЦЭМ!$E$33:$E$776,СВЦЭМ!$A$33:$A$776,$A180,СВЦЭМ!$B$33:$B$776,U$155)+'СЕТ СН'!$F$15</f>
        <v>110.17896512999999</v>
      </c>
      <c r="V180" s="36">
        <f>SUMIFS(СВЦЭМ!$E$33:$E$776,СВЦЭМ!$A$33:$A$776,$A180,СВЦЭМ!$B$33:$B$776,V$155)+'СЕТ СН'!$F$15</f>
        <v>105.67792430999999</v>
      </c>
      <c r="W180" s="36">
        <f>SUMIFS(СВЦЭМ!$E$33:$E$776,СВЦЭМ!$A$33:$A$776,$A180,СВЦЭМ!$B$33:$B$776,W$155)+'СЕТ СН'!$F$15</f>
        <v>105.7544309</v>
      </c>
      <c r="X180" s="36">
        <f>SUMIFS(СВЦЭМ!$E$33:$E$776,СВЦЭМ!$A$33:$A$776,$A180,СВЦЭМ!$B$33:$B$776,X$155)+'СЕТ СН'!$F$15</f>
        <v>117.17050227999999</v>
      </c>
      <c r="Y180" s="36">
        <f>SUMIFS(СВЦЭМ!$E$33:$E$776,СВЦЭМ!$A$33:$A$776,$A180,СВЦЭМ!$B$33:$B$776,Y$155)+'СЕТ СН'!$F$15</f>
        <v>132.61707593</v>
      </c>
    </row>
    <row r="181" spans="1:27" ht="15.75" x14ac:dyDescent="0.2">
      <c r="A181" s="35">
        <f t="shared" si="4"/>
        <v>44008</v>
      </c>
      <c r="B181" s="36">
        <f>SUMIFS(СВЦЭМ!$E$33:$E$776,СВЦЭМ!$A$33:$A$776,$A181,СВЦЭМ!$B$33:$B$776,B$155)+'СЕТ СН'!$F$15</f>
        <v>142.57410973</v>
      </c>
      <c r="C181" s="36">
        <f>SUMIFS(СВЦЭМ!$E$33:$E$776,СВЦЭМ!$A$33:$A$776,$A181,СВЦЭМ!$B$33:$B$776,C$155)+'СЕТ СН'!$F$15</f>
        <v>147.60424123000001</v>
      </c>
      <c r="D181" s="36">
        <f>SUMIFS(СВЦЭМ!$E$33:$E$776,СВЦЭМ!$A$33:$A$776,$A181,СВЦЭМ!$B$33:$B$776,D$155)+'СЕТ СН'!$F$15</f>
        <v>148.79657488999999</v>
      </c>
      <c r="E181" s="36">
        <f>SUMIFS(СВЦЭМ!$E$33:$E$776,СВЦЭМ!$A$33:$A$776,$A181,СВЦЭМ!$B$33:$B$776,E$155)+'СЕТ СН'!$F$15</f>
        <v>149.75120651</v>
      </c>
      <c r="F181" s="36">
        <f>SUMIFS(СВЦЭМ!$E$33:$E$776,СВЦЭМ!$A$33:$A$776,$A181,СВЦЭМ!$B$33:$B$776,F$155)+'СЕТ СН'!$F$15</f>
        <v>150.58582870000001</v>
      </c>
      <c r="G181" s="36">
        <f>SUMIFS(СВЦЭМ!$E$33:$E$776,СВЦЭМ!$A$33:$A$776,$A181,СВЦЭМ!$B$33:$B$776,G$155)+'СЕТ СН'!$F$15</f>
        <v>150.06959128</v>
      </c>
      <c r="H181" s="36">
        <f>SUMIFS(СВЦЭМ!$E$33:$E$776,СВЦЭМ!$A$33:$A$776,$A181,СВЦЭМ!$B$33:$B$776,H$155)+'СЕТ СН'!$F$15</f>
        <v>150.81424724999999</v>
      </c>
      <c r="I181" s="36">
        <f>SUMIFS(СВЦЭМ!$E$33:$E$776,СВЦЭМ!$A$33:$A$776,$A181,СВЦЭМ!$B$33:$B$776,I$155)+'СЕТ СН'!$F$15</f>
        <v>141.06348775999999</v>
      </c>
      <c r="J181" s="36">
        <f>SUMIFS(СВЦЭМ!$E$33:$E$776,СВЦЭМ!$A$33:$A$776,$A181,СВЦЭМ!$B$33:$B$776,J$155)+'СЕТ СН'!$F$15</f>
        <v>138.14827596999999</v>
      </c>
      <c r="K181" s="36">
        <f>SUMIFS(СВЦЭМ!$E$33:$E$776,СВЦЭМ!$A$33:$A$776,$A181,СВЦЭМ!$B$33:$B$776,K$155)+'СЕТ СН'!$F$15</f>
        <v>122.52845001</v>
      </c>
      <c r="L181" s="36">
        <f>SUMIFS(СВЦЭМ!$E$33:$E$776,СВЦЭМ!$A$33:$A$776,$A181,СВЦЭМ!$B$33:$B$776,L$155)+'СЕТ СН'!$F$15</f>
        <v>110.75979848</v>
      </c>
      <c r="M181" s="36">
        <f>SUMIFS(СВЦЭМ!$E$33:$E$776,СВЦЭМ!$A$33:$A$776,$A181,СВЦЭМ!$B$33:$B$776,M$155)+'СЕТ СН'!$F$15</f>
        <v>110.20525499999999</v>
      </c>
      <c r="N181" s="36">
        <f>SUMIFS(СВЦЭМ!$E$33:$E$776,СВЦЭМ!$A$33:$A$776,$A181,СВЦЭМ!$B$33:$B$776,N$155)+'СЕТ СН'!$F$15</f>
        <v>109.06703951</v>
      </c>
      <c r="O181" s="36">
        <f>SUMIFS(СВЦЭМ!$E$33:$E$776,СВЦЭМ!$A$33:$A$776,$A181,СВЦЭМ!$B$33:$B$776,O$155)+'СЕТ СН'!$F$15</f>
        <v>109.43817730000001</v>
      </c>
      <c r="P181" s="36">
        <f>SUMIFS(СВЦЭМ!$E$33:$E$776,СВЦЭМ!$A$33:$A$776,$A181,СВЦЭМ!$B$33:$B$776,P$155)+'СЕТ СН'!$F$15</f>
        <v>113.89553133</v>
      </c>
      <c r="Q181" s="36">
        <f>SUMIFS(СВЦЭМ!$E$33:$E$776,СВЦЭМ!$A$33:$A$776,$A181,СВЦЭМ!$B$33:$B$776,Q$155)+'СЕТ СН'!$F$15</f>
        <v>114.96409598</v>
      </c>
      <c r="R181" s="36">
        <f>SUMIFS(СВЦЭМ!$E$33:$E$776,СВЦЭМ!$A$33:$A$776,$A181,СВЦЭМ!$B$33:$B$776,R$155)+'СЕТ СН'!$F$15</f>
        <v>111.33303536</v>
      </c>
      <c r="S181" s="36">
        <f>SUMIFS(СВЦЭМ!$E$33:$E$776,СВЦЭМ!$A$33:$A$776,$A181,СВЦЭМ!$B$33:$B$776,S$155)+'СЕТ СН'!$F$15</f>
        <v>111.81976916000001</v>
      </c>
      <c r="T181" s="36">
        <f>SUMIFS(СВЦЭМ!$E$33:$E$776,СВЦЭМ!$A$33:$A$776,$A181,СВЦЭМ!$B$33:$B$776,T$155)+'СЕТ СН'!$F$15</f>
        <v>115.75720617</v>
      </c>
      <c r="U181" s="36">
        <f>SUMIFS(СВЦЭМ!$E$33:$E$776,СВЦЭМ!$A$33:$A$776,$A181,СВЦЭМ!$B$33:$B$776,U$155)+'СЕТ СН'!$F$15</f>
        <v>115.80985348</v>
      </c>
      <c r="V181" s="36">
        <f>SUMIFS(СВЦЭМ!$E$33:$E$776,СВЦЭМ!$A$33:$A$776,$A181,СВЦЭМ!$B$33:$B$776,V$155)+'СЕТ СН'!$F$15</f>
        <v>110.62416305000001</v>
      </c>
      <c r="W181" s="36">
        <f>SUMIFS(СВЦЭМ!$E$33:$E$776,СВЦЭМ!$A$33:$A$776,$A181,СВЦЭМ!$B$33:$B$776,W$155)+'СЕТ СН'!$F$15</f>
        <v>106.25974196</v>
      </c>
      <c r="X181" s="36">
        <f>SUMIFS(СВЦЭМ!$E$33:$E$776,СВЦЭМ!$A$33:$A$776,$A181,СВЦЭМ!$B$33:$B$776,X$155)+'СЕТ СН'!$F$15</f>
        <v>113.01128528</v>
      </c>
      <c r="Y181" s="36">
        <f>SUMIFS(СВЦЭМ!$E$33:$E$776,СВЦЭМ!$A$33:$A$776,$A181,СВЦЭМ!$B$33:$B$776,Y$155)+'СЕТ СН'!$F$15</f>
        <v>126.64560727999999</v>
      </c>
    </row>
    <row r="182" spans="1:27" ht="15.75" x14ac:dyDescent="0.2">
      <c r="A182" s="35">
        <f t="shared" si="4"/>
        <v>44009</v>
      </c>
      <c r="B182" s="36">
        <f>SUMIFS(СВЦЭМ!$E$33:$E$776,СВЦЭМ!$A$33:$A$776,$A182,СВЦЭМ!$B$33:$B$776,B$155)+'СЕТ СН'!$F$15</f>
        <v>139.0805517</v>
      </c>
      <c r="C182" s="36">
        <f>SUMIFS(СВЦЭМ!$E$33:$E$776,СВЦЭМ!$A$33:$A$776,$A182,СВЦЭМ!$B$33:$B$776,C$155)+'СЕТ СН'!$F$15</f>
        <v>137.45016244999999</v>
      </c>
      <c r="D182" s="36">
        <f>SUMIFS(СВЦЭМ!$E$33:$E$776,СВЦЭМ!$A$33:$A$776,$A182,СВЦЭМ!$B$33:$B$776,D$155)+'СЕТ СН'!$F$15</f>
        <v>136.94577454</v>
      </c>
      <c r="E182" s="36">
        <f>SUMIFS(СВЦЭМ!$E$33:$E$776,СВЦЭМ!$A$33:$A$776,$A182,СВЦЭМ!$B$33:$B$776,E$155)+'СЕТ СН'!$F$15</f>
        <v>137.07023548000001</v>
      </c>
      <c r="F182" s="36">
        <f>SUMIFS(СВЦЭМ!$E$33:$E$776,СВЦЭМ!$A$33:$A$776,$A182,СВЦЭМ!$B$33:$B$776,F$155)+'СЕТ СН'!$F$15</f>
        <v>136.29328563999999</v>
      </c>
      <c r="G182" s="36">
        <f>SUMIFS(СВЦЭМ!$E$33:$E$776,СВЦЭМ!$A$33:$A$776,$A182,СВЦЭМ!$B$33:$B$776,G$155)+'СЕТ СН'!$F$15</f>
        <v>135.9724674</v>
      </c>
      <c r="H182" s="36">
        <f>SUMIFS(СВЦЭМ!$E$33:$E$776,СВЦЭМ!$A$33:$A$776,$A182,СВЦЭМ!$B$33:$B$776,H$155)+'СЕТ СН'!$F$15</f>
        <v>136.01237426</v>
      </c>
      <c r="I182" s="36">
        <f>SUMIFS(СВЦЭМ!$E$33:$E$776,СВЦЭМ!$A$33:$A$776,$A182,СВЦЭМ!$B$33:$B$776,I$155)+'СЕТ СН'!$F$15</f>
        <v>135.47987466000001</v>
      </c>
      <c r="J182" s="36">
        <f>SUMIFS(СВЦЭМ!$E$33:$E$776,СВЦЭМ!$A$33:$A$776,$A182,СВЦЭМ!$B$33:$B$776,J$155)+'СЕТ СН'!$F$15</f>
        <v>134.85849697</v>
      </c>
      <c r="K182" s="36">
        <f>SUMIFS(СВЦЭМ!$E$33:$E$776,СВЦЭМ!$A$33:$A$776,$A182,СВЦЭМ!$B$33:$B$776,K$155)+'СЕТ СН'!$F$15</f>
        <v>118.46026919000001</v>
      </c>
      <c r="L182" s="36">
        <f>SUMIFS(СВЦЭМ!$E$33:$E$776,СВЦЭМ!$A$33:$A$776,$A182,СВЦЭМ!$B$33:$B$776,L$155)+'СЕТ СН'!$F$15</f>
        <v>105.87132588999999</v>
      </c>
      <c r="M182" s="36">
        <f>SUMIFS(СВЦЭМ!$E$33:$E$776,СВЦЭМ!$A$33:$A$776,$A182,СВЦЭМ!$B$33:$B$776,M$155)+'СЕТ СН'!$F$15</f>
        <v>104.14996854</v>
      </c>
      <c r="N182" s="36">
        <f>SUMIFS(СВЦЭМ!$E$33:$E$776,СВЦЭМ!$A$33:$A$776,$A182,СВЦЭМ!$B$33:$B$776,N$155)+'СЕТ СН'!$F$15</f>
        <v>105.60912849</v>
      </c>
      <c r="O182" s="36">
        <f>SUMIFS(СВЦЭМ!$E$33:$E$776,СВЦЭМ!$A$33:$A$776,$A182,СВЦЭМ!$B$33:$B$776,O$155)+'СЕТ СН'!$F$15</f>
        <v>106.88758550999999</v>
      </c>
      <c r="P182" s="36">
        <f>SUMIFS(СВЦЭМ!$E$33:$E$776,СВЦЭМ!$A$33:$A$776,$A182,СВЦЭМ!$B$33:$B$776,P$155)+'СЕТ СН'!$F$15</f>
        <v>108.29835948</v>
      </c>
      <c r="Q182" s="36">
        <f>SUMIFS(СВЦЭМ!$E$33:$E$776,СВЦЭМ!$A$33:$A$776,$A182,СВЦЭМ!$B$33:$B$776,Q$155)+'СЕТ СН'!$F$15</f>
        <v>109.70438099</v>
      </c>
      <c r="R182" s="36">
        <f>SUMIFS(СВЦЭМ!$E$33:$E$776,СВЦЭМ!$A$33:$A$776,$A182,СВЦЭМ!$B$33:$B$776,R$155)+'СЕТ СН'!$F$15</f>
        <v>105.92535619</v>
      </c>
      <c r="S182" s="36">
        <f>SUMIFS(СВЦЭМ!$E$33:$E$776,СВЦЭМ!$A$33:$A$776,$A182,СВЦЭМ!$B$33:$B$776,S$155)+'СЕТ СН'!$F$15</f>
        <v>107.26252821</v>
      </c>
      <c r="T182" s="36">
        <f>SUMIFS(СВЦЭМ!$E$33:$E$776,СВЦЭМ!$A$33:$A$776,$A182,СВЦЭМ!$B$33:$B$776,T$155)+'СЕТ СН'!$F$15</f>
        <v>110.48697448999999</v>
      </c>
      <c r="U182" s="36">
        <f>SUMIFS(СВЦЭМ!$E$33:$E$776,СВЦЭМ!$A$33:$A$776,$A182,СВЦЭМ!$B$33:$B$776,U$155)+'СЕТ СН'!$F$15</f>
        <v>108.4376335</v>
      </c>
      <c r="V182" s="36">
        <f>SUMIFS(СВЦЭМ!$E$33:$E$776,СВЦЭМ!$A$33:$A$776,$A182,СВЦЭМ!$B$33:$B$776,V$155)+'СЕТ СН'!$F$15</f>
        <v>106.27927006</v>
      </c>
      <c r="W182" s="36">
        <f>SUMIFS(СВЦЭМ!$E$33:$E$776,СВЦЭМ!$A$33:$A$776,$A182,СВЦЭМ!$B$33:$B$776,W$155)+'СЕТ СН'!$F$15</f>
        <v>101.19338546</v>
      </c>
      <c r="X182" s="36">
        <f>SUMIFS(СВЦЭМ!$E$33:$E$776,СВЦЭМ!$A$33:$A$776,$A182,СВЦЭМ!$B$33:$B$776,X$155)+'СЕТ СН'!$F$15</f>
        <v>105.68304825</v>
      </c>
      <c r="Y182" s="36">
        <f>SUMIFS(СВЦЭМ!$E$33:$E$776,СВЦЭМ!$A$33:$A$776,$A182,СВЦЭМ!$B$33:$B$776,Y$155)+'СЕТ СН'!$F$15</f>
        <v>121.61762108000001</v>
      </c>
    </row>
    <row r="183" spans="1:27" ht="15.75" x14ac:dyDescent="0.2">
      <c r="A183" s="35">
        <f t="shared" si="4"/>
        <v>44010</v>
      </c>
      <c r="B183" s="36">
        <f>SUMIFS(СВЦЭМ!$E$33:$E$776,СВЦЭМ!$A$33:$A$776,$A183,СВЦЭМ!$B$33:$B$776,B$155)+'СЕТ СН'!$F$15</f>
        <v>134.29806234</v>
      </c>
      <c r="C183" s="36">
        <f>SUMIFS(СВЦЭМ!$E$33:$E$776,СВЦЭМ!$A$33:$A$776,$A183,СВЦЭМ!$B$33:$B$776,C$155)+'СЕТ СН'!$F$15</f>
        <v>131.75254398999999</v>
      </c>
      <c r="D183" s="36">
        <f>SUMIFS(СВЦЭМ!$E$33:$E$776,СВЦЭМ!$A$33:$A$776,$A183,СВЦЭМ!$B$33:$B$776,D$155)+'СЕТ СН'!$F$15</f>
        <v>128.66736318</v>
      </c>
      <c r="E183" s="36">
        <f>SUMIFS(СВЦЭМ!$E$33:$E$776,СВЦЭМ!$A$33:$A$776,$A183,СВЦЭМ!$B$33:$B$776,E$155)+'СЕТ СН'!$F$15</f>
        <v>128.7898266</v>
      </c>
      <c r="F183" s="36">
        <f>SUMIFS(СВЦЭМ!$E$33:$E$776,СВЦЭМ!$A$33:$A$776,$A183,СВЦЭМ!$B$33:$B$776,F$155)+'СЕТ СН'!$F$15</f>
        <v>128.51515415</v>
      </c>
      <c r="G183" s="36">
        <f>SUMIFS(СВЦЭМ!$E$33:$E$776,СВЦЭМ!$A$33:$A$776,$A183,СВЦЭМ!$B$33:$B$776,G$155)+'СЕТ СН'!$F$15</f>
        <v>129.85352652</v>
      </c>
      <c r="H183" s="36">
        <f>SUMIFS(СВЦЭМ!$E$33:$E$776,СВЦЭМ!$A$33:$A$776,$A183,СВЦЭМ!$B$33:$B$776,H$155)+'СЕТ СН'!$F$15</f>
        <v>129.98421266</v>
      </c>
      <c r="I183" s="36">
        <f>SUMIFS(СВЦЭМ!$E$33:$E$776,СВЦЭМ!$A$33:$A$776,$A183,СВЦЭМ!$B$33:$B$776,I$155)+'СЕТ СН'!$F$15</f>
        <v>131.99701902000001</v>
      </c>
      <c r="J183" s="36">
        <f>SUMIFS(СВЦЭМ!$E$33:$E$776,СВЦЭМ!$A$33:$A$776,$A183,СВЦЭМ!$B$33:$B$776,J$155)+'СЕТ СН'!$F$15</f>
        <v>131.39316643999999</v>
      </c>
      <c r="K183" s="36">
        <f>SUMIFS(СВЦЭМ!$E$33:$E$776,СВЦЭМ!$A$33:$A$776,$A183,СВЦЭМ!$B$33:$B$776,K$155)+'СЕТ СН'!$F$15</f>
        <v>119.69514341</v>
      </c>
      <c r="L183" s="36">
        <f>SUMIFS(СВЦЭМ!$E$33:$E$776,СВЦЭМ!$A$33:$A$776,$A183,СВЦЭМ!$B$33:$B$776,L$155)+'СЕТ СН'!$F$15</f>
        <v>106.80122674</v>
      </c>
      <c r="M183" s="36">
        <f>SUMIFS(СВЦЭМ!$E$33:$E$776,СВЦЭМ!$A$33:$A$776,$A183,СВЦЭМ!$B$33:$B$776,M$155)+'СЕТ СН'!$F$15</f>
        <v>102.05010045</v>
      </c>
      <c r="N183" s="36">
        <f>SUMIFS(СВЦЭМ!$E$33:$E$776,СВЦЭМ!$A$33:$A$776,$A183,СВЦЭМ!$B$33:$B$776,N$155)+'СЕТ СН'!$F$15</f>
        <v>104.34973957</v>
      </c>
      <c r="O183" s="36">
        <f>SUMIFS(СВЦЭМ!$E$33:$E$776,СВЦЭМ!$A$33:$A$776,$A183,СВЦЭМ!$B$33:$B$776,O$155)+'СЕТ СН'!$F$15</f>
        <v>107.49365931</v>
      </c>
      <c r="P183" s="36">
        <f>SUMIFS(СВЦЭМ!$E$33:$E$776,СВЦЭМ!$A$33:$A$776,$A183,СВЦЭМ!$B$33:$B$776,P$155)+'СЕТ СН'!$F$15</f>
        <v>105.0863537</v>
      </c>
      <c r="Q183" s="36">
        <f>SUMIFS(СВЦЭМ!$E$33:$E$776,СВЦЭМ!$A$33:$A$776,$A183,СВЦЭМ!$B$33:$B$776,Q$155)+'СЕТ СН'!$F$15</f>
        <v>105.81268593999999</v>
      </c>
      <c r="R183" s="36">
        <f>SUMIFS(СВЦЭМ!$E$33:$E$776,СВЦЭМ!$A$33:$A$776,$A183,СВЦЭМ!$B$33:$B$776,R$155)+'СЕТ СН'!$F$15</f>
        <v>108.40458532</v>
      </c>
      <c r="S183" s="36">
        <f>SUMIFS(СВЦЭМ!$E$33:$E$776,СВЦЭМ!$A$33:$A$776,$A183,СВЦЭМ!$B$33:$B$776,S$155)+'СЕТ СН'!$F$15</f>
        <v>108.92194073</v>
      </c>
      <c r="T183" s="36">
        <f>SUMIFS(СВЦЭМ!$E$33:$E$776,СВЦЭМ!$A$33:$A$776,$A183,СВЦЭМ!$B$33:$B$776,T$155)+'СЕТ СН'!$F$15</f>
        <v>107.85370880000001</v>
      </c>
      <c r="U183" s="36">
        <f>SUMIFS(СВЦЭМ!$E$33:$E$776,СВЦЭМ!$A$33:$A$776,$A183,СВЦЭМ!$B$33:$B$776,U$155)+'СЕТ СН'!$F$15</f>
        <v>105.76665808</v>
      </c>
      <c r="V183" s="36">
        <f>SUMIFS(СВЦЭМ!$E$33:$E$776,СВЦЭМ!$A$33:$A$776,$A183,СВЦЭМ!$B$33:$B$776,V$155)+'СЕТ СН'!$F$15</f>
        <v>105.64712182</v>
      </c>
      <c r="W183" s="36">
        <f>SUMIFS(СВЦЭМ!$E$33:$E$776,СВЦЭМ!$A$33:$A$776,$A183,СВЦЭМ!$B$33:$B$776,W$155)+'СЕТ СН'!$F$15</f>
        <v>102.5055691</v>
      </c>
      <c r="X183" s="36">
        <f>SUMIFS(СВЦЭМ!$E$33:$E$776,СВЦЭМ!$A$33:$A$776,$A183,СВЦЭМ!$B$33:$B$776,X$155)+'СЕТ СН'!$F$15</f>
        <v>108.21262645</v>
      </c>
      <c r="Y183" s="36">
        <f>SUMIFS(СВЦЭМ!$E$33:$E$776,СВЦЭМ!$A$33:$A$776,$A183,СВЦЭМ!$B$33:$B$776,Y$155)+'СЕТ СН'!$F$15</f>
        <v>120.16970056</v>
      </c>
    </row>
    <row r="184" spans="1:27" ht="15.75" x14ac:dyDescent="0.2">
      <c r="A184" s="35">
        <f t="shared" si="4"/>
        <v>44011</v>
      </c>
      <c r="B184" s="36">
        <f>SUMIFS(СВЦЭМ!$E$33:$E$776,СВЦЭМ!$A$33:$A$776,$A184,СВЦЭМ!$B$33:$B$776,B$155)+'СЕТ СН'!$F$15</f>
        <v>147.26964046000001</v>
      </c>
      <c r="C184" s="36">
        <f>SUMIFS(СВЦЭМ!$E$33:$E$776,СВЦЭМ!$A$33:$A$776,$A184,СВЦЭМ!$B$33:$B$776,C$155)+'СЕТ СН'!$F$15</f>
        <v>146.47611774000001</v>
      </c>
      <c r="D184" s="36">
        <f>SUMIFS(СВЦЭМ!$E$33:$E$776,СВЦЭМ!$A$33:$A$776,$A184,СВЦЭМ!$B$33:$B$776,D$155)+'СЕТ СН'!$F$15</f>
        <v>143.86282173000001</v>
      </c>
      <c r="E184" s="36">
        <f>SUMIFS(СВЦЭМ!$E$33:$E$776,СВЦЭМ!$A$33:$A$776,$A184,СВЦЭМ!$B$33:$B$776,E$155)+'СЕТ СН'!$F$15</f>
        <v>142.87378602000001</v>
      </c>
      <c r="F184" s="36">
        <f>SUMIFS(СВЦЭМ!$E$33:$E$776,СВЦЭМ!$A$33:$A$776,$A184,СВЦЭМ!$B$33:$B$776,F$155)+'СЕТ СН'!$F$15</f>
        <v>140.74984938</v>
      </c>
      <c r="G184" s="36">
        <f>SUMIFS(СВЦЭМ!$E$33:$E$776,СВЦЭМ!$A$33:$A$776,$A184,СВЦЭМ!$B$33:$B$776,G$155)+'СЕТ СН'!$F$15</f>
        <v>142.49745984</v>
      </c>
      <c r="H184" s="36">
        <f>SUMIFS(СВЦЭМ!$E$33:$E$776,СВЦЭМ!$A$33:$A$776,$A184,СВЦЭМ!$B$33:$B$776,H$155)+'СЕТ СН'!$F$15</f>
        <v>146.02270924999999</v>
      </c>
      <c r="I184" s="36">
        <f>SUMIFS(СВЦЭМ!$E$33:$E$776,СВЦЭМ!$A$33:$A$776,$A184,СВЦЭМ!$B$33:$B$776,I$155)+'СЕТ СН'!$F$15</f>
        <v>149.11671479</v>
      </c>
      <c r="J184" s="36">
        <f>SUMIFS(СВЦЭМ!$E$33:$E$776,СВЦЭМ!$A$33:$A$776,$A184,СВЦЭМ!$B$33:$B$776,J$155)+'СЕТ СН'!$F$15</f>
        <v>140.23052853999999</v>
      </c>
      <c r="K184" s="36">
        <f>SUMIFS(СВЦЭМ!$E$33:$E$776,СВЦЭМ!$A$33:$A$776,$A184,СВЦЭМ!$B$33:$B$776,K$155)+'СЕТ СН'!$F$15</f>
        <v>118.17619522</v>
      </c>
      <c r="L184" s="36">
        <f>SUMIFS(СВЦЭМ!$E$33:$E$776,СВЦЭМ!$A$33:$A$776,$A184,СВЦЭМ!$B$33:$B$776,L$155)+'СЕТ СН'!$F$15</f>
        <v>99.931671269999995</v>
      </c>
      <c r="M184" s="36">
        <f>SUMIFS(СВЦЭМ!$E$33:$E$776,СВЦЭМ!$A$33:$A$776,$A184,СВЦЭМ!$B$33:$B$776,M$155)+'СЕТ СН'!$F$15</f>
        <v>97.434847009999999</v>
      </c>
      <c r="N184" s="36">
        <f>SUMIFS(СВЦЭМ!$E$33:$E$776,СВЦЭМ!$A$33:$A$776,$A184,СВЦЭМ!$B$33:$B$776,N$155)+'СЕТ СН'!$F$15</f>
        <v>101.45356369</v>
      </c>
      <c r="O184" s="36">
        <f>SUMIFS(СВЦЭМ!$E$33:$E$776,СВЦЭМ!$A$33:$A$776,$A184,СВЦЭМ!$B$33:$B$776,O$155)+'СЕТ СН'!$F$15</f>
        <v>104.5181991</v>
      </c>
      <c r="P184" s="36">
        <f>SUMIFS(СВЦЭМ!$E$33:$E$776,СВЦЭМ!$A$33:$A$776,$A184,СВЦЭМ!$B$33:$B$776,P$155)+'СЕТ СН'!$F$15</f>
        <v>102.72346299</v>
      </c>
      <c r="Q184" s="36">
        <f>SUMIFS(СВЦЭМ!$E$33:$E$776,СВЦЭМ!$A$33:$A$776,$A184,СВЦЭМ!$B$33:$B$776,Q$155)+'СЕТ СН'!$F$15</f>
        <v>102.9945341</v>
      </c>
      <c r="R184" s="36">
        <f>SUMIFS(СВЦЭМ!$E$33:$E$776,СВЦЭМ!$A$33:$A$776,$A184,СВЦЭМ!$B$33:$B$776,R$155)+'СЕТ СН'!$F$15</f>
        <v>106.43471667999999</v>
      </c>
      <c r="S184" s="36">
        <f>SUMIFS(СВЦЭМ!$E$33:$E$776,СВЦЭМ!$A$33:$A$776,$A184,СВЦЭМ!$B$33:$B$776,S$155)+'СЕТ СН'!$F$15</f>
        <v>106.21025883</v>
      </c>
      <c r="T184" s="36">
        <f>SUMIFS(СВЦЭМ!$E$33:$E$776,СВЦЭМ!$A$33:$A$776,$A184,СВЦЭМ!$B$33:$B$776,T$155)+'СЕТ СН'!$F$15</f>
        <v>107.94819484999999</v>
      </c>
      <c r="U184" s="36">
        <f>SUMIFS(СВЦЭМ!$E$33:$E$776,СВЦЭМ!$A$33:$A$776,$A184,СВЦЭМ!$B$33:$B$776,U$155)+'СЕТ СН'!$F$15</f>
        <v>112.02369586</v>
      </c>
      <c r="V184" s="36">
        <f>SUMIFS(СВЦЭМ!$E$33:$E$776,СВЦЭМ!$A$33:$A$776,$A184,СВЦЭМ!$B$33:$B$776,V$155)+'СЕТ СН'!$F$15</f>
        <v>112.94069858</v>
      </c>
      <c r="W184" s="36">
        <f>SUMIFS(СВЦЭМ!$E$33:$E$776,СВЦЭМ!$A$33:$A$776,$A184,СВЦЭМ!$B$33:$B$776,W$155)+'СЕТ СН'!$F$15</f>
        <v>108.45084695</v>
      </c>
      <c r="X184" s="36">
        <f>SUMIFS(СВЦЭМ!$E$33:$E$776,СВЦЭМ!$A$33:$A$776,$A184,СВЦЭМ!$B$33:$B$776,X$155)+'СЕТ СН'!$F$15</f>
        <v>106.77069707</v>
      </c>
      <c r="Y184" s="36">
        <f>SUMIFS(СВЦЭМ!$E$33:$E$776,СВЦЭМ!$A$33:$A$776,$A184,СВЦЭМ!$B$33:$B$776,Y$155)+'СЕТ СН'!$F$15</f>
        <v>127.27009484</v>
      </c>
    </row>
    <row r="185" spans="1:27" ht="15.75" x14ac:dyDescent="0.2">
      <c r="A185" s="35">
        <f t="shared" si="4"/>
        <v>44012</v>
      </c>
      <c r="B185" s="36">
        <f>SUMIFS(СВЦЭМ!$E$33:$E$776,СВЦЭМ!$A$33:$A$776,$A185,СВЦЭМ!$B$33:$B$776,B$155)+'СЕТ СН'!$F$15</f>
        <v>146.96857807999999</v>
      </c>
      <c r="C185" s="36">
        <f>SUMIFS(СВЦЭМ!$E$33:$E$776,СВЦЭМ!$A$33:$A$776,$A185,СВЦЭМ!$B$33:$B$776,C$155)+'СЕТ СН'!$F$15</f>
        <v>142.36504059000001</v>
      </c>
      <c r="D185" s="36">
        <f>SUMIFS(СВЦЭМ!$E$33:$E$776,СВЦЭМ!$A$33:$A$776,$A185,СВЦЭМ!$B$33:$B$776,D$155)+'СЕТ СН'!$F$15</f>
        <v>139.75243982000001</v>
      </c>
      <c r="E185" s="36">
        <f>SUMIFS(СВЦЭМ!$E$33:$E$776,СВЦЭМ!$A$33:$A$776,$A185,СВЦЭМ!$B$33:$B$776,E$155)+'СЕТ СН'!$F$15</f>
        <v>138.50189338999999</v>
      </c>
      <c r="F185" s="36">
        <f>SUMIFS(СВЦЭМ!$E$33:$E$776,СВЦЭМ!$A$33:$A$776,$A185,СВЦЭМ!$B$33:$B$776,F$155)+'СЕТ СН'!$F$15</f>
        <v>136.97568025999999</v>
      </c>
      <c r="G185" s="36">
        <f>SUMIFS(СВЦЭМ!$E$33:$E$776,СВЦЭМ!$A$33:$A$776,$A185,СВЦЭМ!$B$33:$B$776,G$155)+'СЕТ СН'!$F$15</f>
        <v>139.10258958</v>
      </c>
      <c r="H185" s="36">
        <f>SUMIFS(СВЦЭМ!$E$33:$E$776,СВЦЭМ!$A$33:$A$776,$A185,СВЦЭМ!$B$33:$B$776,H$155)+'СЕТ СН'!$F$15</f>
        <v>143.34740002000001</v>
      </c>
      <c r="I185" s="36">
        <f>SUMIFS(СВЦЭМ!$E$33:$E$776,СВЦЭМ!$A$33:$A$776,$A185,СВЦЭМ!$B$33:$B$776,I$155)+'СЕТ СН'!$F$15</f>
        <v>144.67350848999999</v>
      </c>
      <c r="J185" s="36">
        <f>SUMIFS(СВЦЭМ!$E$33:$E$776,СВЦЭМ!$A$33:$A$776,$A185,СВЦЭМ!$B$33:$B$776,J$155)+'СЕТ СН'!$F$15</f>
        <v>136.05221313000001</v>
      </c>
      <c r="K185" s="36">
        <f>SUMIFS(СВЦЭМ!$E$33:$E$776,СВЦЭМ!$A$33:$A$776,$A185,СВЦЭМ!$B$33:$B$776,K$155)+'СЕТ СН'!$F$15</f>
        <v>120.19209057</v>
      </c>
      <c r="L185" s="36">
        <f>SUMIFS(СВЦЭМ!$E$33:$E$776,СВЦЭМ!$A$33:$A$776,$A185,СВЦЭМ!$B$33:$B$776,L$155)+'СЕТ СН'!$F$15</f>
        <v>105.79370566999999</v>
      </c>
      <c r="M185" s="36">
        <f>SUMIFS(СВЦЭМ!$E$33:$E$776,СВЦЭМ!$A$33:$A$776,$A185,СВЦЭМ!$B$33:$B$776,M$155)+'СЕТ СН'!$F$15</f>
        <v>104.93607978</v>
      </c>
      <c r="N185" s="36">
        <f>SUMIFS(СВЦЭМ!$E$33:$E$776,СВЦЭМ!$A$33:$A$776,$A185,СВЦЭМ!$B$33:$B$776,N$155)+'СЕТ СН'!$F$15</f>
        <v>108.86202013</v>
      </c>
      <c r="O185" s="36">
        <f>SUMIFS(СВЦЭМ!$E$33:$E$776,СВЦЭМ!$A$33:$A$776,$A185,СВЦЭМ!$B$33:$B$776,O$155)+'СЕТ СН'!$F$15</f>
        <v>109.57050581999999</v>
      </c>
      <c r="P185" s="36">
        <f>SUMIFS(СВЦЭМ!$E$33:$E$776,СВЦЭМ!$A$33:$A$776,$A185,СВЦЭМ!$B$33:$B$776,P$155)+'СЕТ СН'!$F$15</f>
        <v>109.02744529</v>
      </c>
      <c r="Q185" s="36">
        <f>SUMIFS(СВЦЭМ!$E$33:$E$776,СВЦЭМ!$A$33:$A$776,$A185,СВЦЭМ!$B$33:$B$776,Q$155)+'СЕТ СН'!$F$15</f>
        <v>109.81704085</v>
      </c>
      <c r="R185" s="36">
        <f>SUMIFS(СВЦЭМ!$E$33:$E$776,СВЦЭМ!$A$33:$A$776,$A185,СВЦЭМ!$B$33:$B$776,R$155)+'СЕТ СН'!$F$15</f>
        <v>110.16573326</v>
      </c>
      <c r="S185" s="36">
        <f>SUMIFS(СВЦЭМ!$E$33:$E$776,СВЦЭМ!$A$33:$A$776,$A185,СВЦЭМ!$B$33:$B$776,S$155)+'СЕТ СН'!$F$15</f>
        <v>110.49296672</v>
      </c>
      <c r="T185" s="36">
        <f>SUMIFS(СВЦЭМ!$E$33:$E$776,СВЦЭМ!$A$33:$A$776,$A185,СВЦЭМ!$B$33:$B$776,T$155)+'СЕТ СН'!$F$15</f>
        <v>110.38734079</v>
      </c>
      <c r="U185" s="36">
        <f>SUMIFS(СВЦЭМ!$E$33:$E$776,СВЦЭМ!$A$33:$A$776,$A185,СВЦЭМ!$B$33:$B$776,U$155)+'СЕТ СН'!$F$15</f>
        <v>109.49369285</v>
      </c>
      <c r="V185" s="36">
        <f>SUMIFS(СВЦЭМ!$E$33:$E$776,СВЦЭМ!$A$33:$A$776,$A185,СВЦЭМ!$B$33:$B$776,V$155)+'СЕТ СН'!$F$15</f>
        <v>108.38343095</v>
      </c>
      <c r="W185" s="36">
        <f>SUMIFS(СВЦЭМ!$E$33:$E$776,СВЦЭМ!$A$33:$A$776,$A185,СВЦЭМ!$B$33:$B$776,W$155)+'СЕТ СН'!$F$15</f>
        <v>103.95395997999999</v>
      </c>
      <c r="X185" s="36">
        <f>SUMIFS(СВЦЭМ!$E$33:$E$776,СВЦЭМ!$A$33:$A$776,$A185,СВЦЭМ!$B$33:$B$776,X$155)+'СЕТ СН'!$F$15</f>
        <v>111.38483875</v>
      </c>
      <c r="Y185" s="36">
        <f>SUMIFS(СВЦЭМ!$E$33:$E$776,СВЦЭМ!$A$33:$A$776,$A185,СВЦЭМ!$B$33:$B$776,Y$155)+'СЕТ СН'!$F$15</f>
        <v>127.48100843</v>
      </c>
    </row>
    <row r="186" spans="1:27" ht="15.75" hidden="1" x14ac:dyDescent="0.2">
      <c r="A186" s="35">
        <f t="shared" si="4"/>
        <v>44013</v>
      </c>
      <c r="B186" s="36">
        <f>SUMIFS(СВЦЭМ!$E$33:$E$776,СВЦЭМ!$A$33:$A$776,$A186,СВЦЭМ!$B$33:$B$776,B$155)+'СЕТ СН'!$F$15</f>
        <v>0</v>
      </c>
      <c r="C186" s="36">
        <f>SUMIFS(СВЦЭМ!$E$33:$E$776,СВЦЭМ!$A$33:$A$776,$A186,СВЦЭМ!$B$33:$B$776,C$155)+'СЕТ СН'!$F$15</f>
        <v>0</v>
      </c>
      <c r="D186" s="36">
        <f>SUMIFS(СВЦЭМ!$E$33:$E$776,СВЦЭМ!$A$33:$A$776,$A186,СВЦЭМ!$B$33:$B$776,D$155)+'СЕТ СН'!$F$15</f>
        <v>0</v>
      </c>
      <c r="E186" s="36">
        <f>SUMIFS(СВЦЭМ!$E$33:$E$776,СВЦЭМ!$A$33:$A$776,$A186,СВЦЭМ!$B$33:$B$776,E$155)+'СЕТ СН'!$F$15</f>
        <v>0</v>
      </c>
      <c r="F186" s="36">
        <f>SUMIFS(СВЦЭМ!$E$33:$E$776,СВЦЭМ!$A$33:$A$776,$A186,СВЦЭМ!$B$33:$B$776,F$155)+'СЕТ СН'!$F$15</f>
        <v>0</v>
      </c>
      <c r="G186" s="36">
        <f>SUMIFS(СВЦЭМ!$E$33:$E$776,СВЦЭМ!$A$33:$A$776,$A186,СВЦЭМ!$B$33:$B$776,G$155)+'СЕТ СН'!$F$15</f>
        <v>0</v>
      </c>
      <c r="H186" s="36">
        <f>SUMIFS(СВЦЭМ!$E$33:$E$776,СВЦЭМ!$A$33:$A$776,$A186,СВЦЭМ!$B$33:$B$776,H$155)+'СЕТ СН'!$F$15</f>
        <v>0</v>
      </c>
      <c r="I186" s="36">
        <f>SUMIFS(СВЦЭМ!$E$33:$E$776,СВЦЭМ!$A$33:$A$776,$A186,СВЦЭМ!$B$33:$B$776,I$155)+'СЕТ СН'!$F$15</f>
        <v>0</v>
      </c>
      <c r="J186" s="36">
        <f>SUMIFS(СВЦЭМ!$E$33:$E$776,СВЦЭМ!$A$33:$A$776,$A186,СВЦЭМ!$B$33:$B$776,J$155)+'СЕТ СН'!$F$15</f>
        <v>0</v>
      </c>
      <c r="K186" s="36">
        <f>SUMIFS(СВЦЭМ!$E$33:$E$776,СВЦЭМ!$A$33:$A$776,$A186,СВЦЭМ!$B$33:$B$776,K$155)+'СЕТ СН'!$F$15</f>
        <v>0</v>
      </c>
      <c r="L186" s="36">
        <f>SUMIFS(СВЦЭМ!$E$33:$E$776,СВЦЭМ!$A$33:$A$776,$A186,СВЦЭМ!$B$33:$B$776,L$155)+'СЕТ СН'!$F$15</f>
        <v>0</v>
      </c>
      <c r="M186" s="36">
        <f>SUMIFS(СВЦЭМ!$E$33:$E$776,СВЦЭМ!$A$33:$A$776,$A186,СВЦЭМ!$B$33:$B$776,M$155)+'СЕТ СН'!$F$15</f>
        <v>0</v>
      </c>
      <c r="N186" s="36">
        <f>SUMIFS(СВЦЭМ!$E$33:$E$776,СВЦЭМ!$A$33:$A$776,$A186,СВЦЭМ!$B$33:$B$776,N$155)+'СЕТ СН'!$F$15</f>
        <v>0</v>
      </c>
      <c r="O186" s="36">
        <f>SUMIFS(СВЦЭМ!$E$33:$E$776,СВЦЭМ!$A$33:$A$776,$A186,СВЦЭМ!$B$33:$B$776,O$155)+'СЕТ СН'!$F$15</f>
        <v>0</v>
      </c>
      <c r="P186" s="36">
        <f>SUMIFS(СВЦЭМ!$E$33:$E$776,СВЦЭМ!$A$33:$A$776,$A186,СВЦЭМ!$B$33:$B$776,P$155)+'СЕТ СН'!$F$15</f>
        <v>0</v>
      </c>
      <c r="Q186" s="36">
        <f>SUMIFS(СВЦЭМ!$E$33:$E$776,СВЦЭМ!$A$33:$A$776,$A186,СВЦЭМ!$B$33:$B$776,Q$155)+'СЕТ СН'!$F$15</f>
        <v>0</v>
      </c>
      <c r="R186" s="36">
        <f>SUMIFS(СВЦЭМ!$E$33:$E$776,СВЦЭМ!$A$33:$A$776,$A186,СВЦЭМ!$B$33:$B$776,R$155)+'СЕТ СН'!$F$15</f>
        <v>0</v>
      </c>
      <c r="S186" s="36">
        <f>SUMIFS(СВЦЭМ!$E$33:$E$776,СВЦЭМ!$A$33:$A$776,$A186,СВЦЭМ!$B$33:$B$776,S$155)+'СЕТ СН'!$F$15</f>
        <v>0</v>
      </c>
      <c r="T186" s="36">
        <f>SUMIFS(СВЦЭМ!$E$33:$E$776,СВЦЭМ!$A$33:$A$776,$A186,СВЦЭМ!$B$33:$B$776,T$155)+'СЕТ СН'!$F$15</f>
        <v>0</v>
      </c>
      <c r="U186" s="36">
        <f>SUMIFS(СВЦЭМ!$E$33:$E$776,СВЦЭМ!$A$33:$A$776,$A186,СВЦЭМ!$B$33:$B$776,U$155)+'СЕТ СН'!$F$15</f>
        <v>0</v>
      </c>
      <c r="V186" s="36">
        <f>SUMIFS(СВЦЭМ!$E$33:$E$776,СВЦЭМ!$A$33:$A$776,$A186,СВЦЭМ!$B$33:$B$776,V$155)+'СЕТ СН'!$F$15</f>
        <v>0</v>
      </c>
      <c r="W186" s="36">
        <f>SUMIFS(СВЦЭМ!$E$33:$E$776,СВЦЭМ!$A$33:$A$776,$A186,СВЦЭМ!$B$33:$B$776,W$155)+'СЕТ СН'!$F$15</f>
        <v>0</v>
      </c>
      <c r="X186" s="36">
        <f>SUMIFS(СВЦЭМ!$E$33:$E$776,СВЦЭМ!$A$33:$A$776,$A186,СВЦЭМ!$B$33:$B$776,X$155)+'СЕТ СН'!$F$15</f>
        <v>0</v>
      </c>
      <c r="Y186" s="36">
        <f>SUMIFS(СВЦЭМ!$E$33:$E$776,СВЦЭМ!$A$33:$A$776,$A186,СВЦЭМ!$B$33:$B$776,Y$155)+'СЕТ СН'!$F$15</f>
        <v>0</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6" t="s">
        <v>7</v>
      </c>
      <c r="B188" s="130" t="s">
        <v>147</v>
      </c>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2"/>
    </row>
    <row r="189" spans="1:27" ht="12.75" customHeight="1" x14ac:dyDescent="0.2">
      <c r="A189" s="137"/>
      <c r="B189" s="133"/>
      <c r="C189" s="134"/>
      <c r="D189" s="134"/>
      <c r="E189" s="134"/>
      <c r="F189" s="134"/>
      <c r="G189" s="134"/>
      <c r="H189" s="134"/>
      <c r="I189" s="134"/>
      <c r="J189" s="134"/>
      <c r="K189" s="134"/>
      <c r="L189" s="134"/>
      <c r="M189" s="134"/>
      <c r="N189" s="134"/>
      <c r="O189" s="134"/>
      <c r="P189" s="134"/>
      <c r="Q189" s="134"/>
      <c r="R189" s="134"/>
      <c r="S189" s="134"/>
      <c r="T189" s="134"/>
      <c r="U189" s="134"/>
      <c r="V189" s="134"/>
      <c r="W189" s="134"/>
      <c r="X189" s="134"/>
      <c r="Y189" s="135"/>
    </row>
    <row r="190" spans="1:27" s="46" customFormat="1" ht="12.75" customHeight="1" x14ac:dyDescent="0.2">
      <c r="A190" s="138"/>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01.06.2020</v>
      </c>
      <c r="B191" s="36">
        <f>SUMIFS(СВЦЭМ!$F$33:$F$776,СВЦЭМ!$A$33:$A$776,$A191,СВЦЭМ!$B$33:$B$776,B$190)+'СЕТ СН'!$F$15</f>
        <v>123.38636808</v>
      </c>
      <c r="C191" s="36">
        <f>SUMIFS(СВЦЭМ!$F$33:$F$776,СВЦЭМ!$A$33:$A$776,$A191,СВЦЭМ!$B$33:$B$776,C$190)+'СЕТ СН'!$F$15</f>
        <v>125.25362222</v>
      </c>
      <c r="D191" s="36">
        <f>SUMIFS(СВЦЭМ!$F$33:$F$776,СВЦЭМ!$A$33:$A$776,$A191,СВЦЭМ!$B$33:$B$776,D$190)+'СЕТ СН'!$F$15</f>
        <v>127.98944335</v>
      </c>
      <c r="E191" s="36">
        <f>SUMIFS(СВЦЭМ!$F$33:$F$776,СВЦЭМ!$A$33:$A$776,$A191,СВЦЭМ!$B$33:$B$776,E$190)+'СЕТ СН'!$F$15</f>
        <v>129.28786436999999</v>
      </c>
      <c r="F191" s="36">
        <f>SUMIFS(СВЦЭМ!$F$33:$F$776,СВЦЭМ!$A$33:$A$776,$A191,СВЦЭМ!$B$33:$B$776,F$190)+'СЕТ СН'!$F$15</f>
        <v>129.29908083999999</v>
      </c>
      <c r="G191" s="36">
        <f>SUMIFS(СВЦЭМ!$F$33:$F$776,СВЦЭМ!$A$33:$A$776,$A191,СВЦЭМ!$B$33:$B$776,G$190)+'СЕТ СН'!$F$15</f>
        <v>128.71486390999999</v>
      </c>
      <c r="H191" s="36">
        <f>SUMIFS(СВЦЭМ!$F$33:$F$776,СВЦЭМ!$A$33:$A$776,$A191,СВЦЭМ!$B$33:$B$776,H$190)+'СЕТ СН'!$F$15</f>
        <v>126.18402374</v>
      </c>
      <c r="I191" s="36">
        <f>SUMIFS(СВЦЭМ!$F$33:$F$776,СВЦЭМ!$A$33:$A$776,$A191,СВЦЭМ!$B$33:$B$776,I$190)+'СЕТ СН'!$F$15</f>
        <v>124.52877189</v>
      </c>
      <c r="J191" s="36">
        <f>SUMIFS(СВЦЭМ!$F$33:$F$776,СВЦЭМ!$A$33:$A$776,$A191,СВЦЭМ!$B$33:$B$776,J$190)+'СЕТ СН'!$F$15</f>
        <v>118.93659581</v>
      </c>
      <c r="K191" s="36">
        <f>SUMIFS(СВЦЭМ!$F$33:$F$776,СВЦЭМ!$A$33:$A$776,$A191,СВЦЭМ!$B$33:$B$776,K$190)+'СЕТ СН'!$F$15</f>
        <v>109.38477794000001</v>
      </c>
      <c r="L191" s="36">
        <f>SUMIFS(СВЦЭМ!$F$33:$F$776,СВЦЭМ!$A$33:$A$776,$A191,СВЦЭМ!$B$33:$B$776,L$190)+'СЕТ СН'!$F$15</f>
        <v>113.30001958</v>
      </c>
      <c r="M191" s="36">
        <f>SUMIFS(СВЦЭМ!$F$33:$F$776,СВЦЭМ!$A$33:$A$776,$A191,СВЦЭМ!$B$33:$B$776,M$190)+'СЕТ СН'!$F$15</f>
        <v>116.04760113</v>
      </c>
      <c r="N191" s="36">
        <f>SUMIFS(СВЦЭМ!$F$33:$F$776,СВЦЭМ!$A$33:$A$776,$A191,СВЦЭМ!$B$33:$B$776,N$190)+'СЕТ СН'!$F$15</f>
        <v>115.26578929999999</v>
      </c>
      <c r="O191" s="36">
        <f>SUMIFS(СВЦЭМ!$F$33:$F$776,СВЦЭМ!$A$33:$A$776,$A191,СВЦЭМ!$B$33:$B$776,O$190)+'СЕТ СН'!$F$15</f>
        <v>113.28511039</v>
      </c>
      <c r="P191" s="36">
        <f>SUMIFS(СВЦЭМ!$F$33:$F$776,СВЦЭМ!$A$33:$A$776,$A191,СВЦЭМ!$B$33:$B$776,P$190)+'СЕТ СН'!$F$15</f>
        <v>112.19437906</v>
      </c>
      <c r="Q191" s="36">
        <f>SUMIFS(СВЦЭМ!$F$33:$F$776,СВЦЭМ!$A$33:$A$776,$A191,СВЦЭМ!$B$33:$B$776,Q$190)+'СЕТ СН'!$F$15</f>
        <v>112.78071138999999</v>
      </c>
      <c r="R191" s="36">
        <f>SUMIFS(СВЦЭМ!$F$33:$F$776,СВЦЭМ!$A$33:$A$776,$A191,СВЦЭМ!$B$33:$B$776,R$190)+'СЕТ СН'!$F$15</f>
        <v>111.84694447</v>
      </c>
      <c r="S191" s="36">
        <f>SUMIFS(СВЦЭМ!$F$33:$F$776,СВЦЭМ!$A$33:$A$776,$A191,СВЦЭМ!$B$33:$B$776,S$190)+'СЕТ СН'!$F$15</f>
        <v>112.35314275</v>
      </c>
      <c r="T191" s="36">
        <f>SUMIFS(СВЦЭМ!$F$33:$F$776,СВЦЭМ!$A$33:$A$776,$A191,СВЦЭМ!$B$33:$B$776,T$190)+'СЕТ СН'!$F$15</f>
        <v>113.76567469</v>
      </c>
      <c r="U191" s="36">
        <f>SUMIFS(СВЦЭМ!$F$33:$F$776,СВЦЭМ!$A$33:$A$776,$A191,СВЦЭМ!$B$33:$B$776,U$190)+'СЕТ СН'!$F$15</f>
        <v>110.07226677</v>
      </c>
      <c r="V191" s="36">
        <f>SUMIFS(СВЦЭМ!$F$33:$F$776,СВЦЭМ!$A$33:$A$776,$A191,СВЦЭМ!$B$33:$B$776,V$190)+'СЕТ СН'!$F$15</f>
        <v>112.28618921</v>
      </c>
      <c r="W191" s="36">
        <f>SUMIFS(СВЦЭМ!$F$33:$F$776,СВЦЭМ!$A$33:$A$776,$A191,СВЦЭМ!$B$33:$B$776,W$190)+'СЕТ СН'!$F$15</f>
        <v>115.85502945</v>
      </c>
      <c r="X191" s="36">
        <f>SUMIFS(СВЦЭМ!$F$33:$F$776,СВЦЭМ!$A$33:$A$776,$A191,СВЦЭМ!$B$33:$B$776,X$190)+'СЕТ СН'!$F$15</f>
        <v>111.62926923000001</v>
      </c>
      <c r="Y191" s="36">
        <f>SUMIFS(СВЦЭМ!$F$33:$F$776,СВЦЭМ!$A$33:$A$776,$A191,СВЦЭМ!$B$33:$B$776,Y$190)+'СЕТ СН'!$F$15</f>
        <v>116.33951333</v>
      </c>
      <c r="AA191" s="45"/>
    </row>
    <row r="192" spans="1:27" ht="15.75" x14ac:dyDescent="0.2">
      <c r="A192" s="35">
        <f>A191+1</f>
        <v>43984</v>
      </c>
      <c r="B192" s="36">
        <f>SUMIFS(СВЦЭМ!$F$33:$F$776,СВЦЭМ!$A$33:$A$776,$A192,СВЦЭМ!$B$33:$B$776,B$190)+'СЕТ СН'!$F$15</f>
        <v>119.70076158000001</v>
      </c>
      <c r="C192" s="36">
        <f>SUMIFS(СВЦЭМ!$F$33:$F$776,СВЦЭМ!$A$33:$A$776,$A192,СВЦЭМ!$B$33:$B$776,C$190)+'СЕТ СН'!$F$15</f>
        <v>126.87225468</v>
      </c>
      <c r="D192" s="36">
        <f>SUMIFS(СВЦЭМ!$F$33:$F$776,СВЦЭМ!$A$33:$A$776,$A192,СВЦЭМ!$B$33:$B$776,D$190)+'СЕТ СН'!$F$15</f>
        <v>131.35381899000001</v>
      </c>
      <c r="E192" s="36">
        <f>SUMIFS(СВЦЭМ!$F$33:$F$776,СВЦЭМ!$A$33:$A$776,$A192,СВЦЭМ!$B$33:$B$776,E$190)+'СЕТ СН'!$F$15</f>
        <v>132.69395532999999</v>
      </c>
      <c r="F192" s="36">
        <f>SUMIFS(СВЦЭМ!$F$33:$F$776,СВЦЭМ!$A$33:$A$776,$A192,СВЦЭМ!$B$33:$B$776,F$190)+'СЕТ СН'!$F$15</f>
        <v>133.25501346999999</v>
      </c>
      <c r="G192" s="36">
        <f>SUMIFS(СВЦЭМ!$F$33:$F$776,СВЦЭМ!$A$33:$A$776,$A192,СВЦЭМ!$B$33:$B$776,G$190)+'СЕТ СН'!$F$15</f>
        <v>132.50237232999999</v>
      </c>
      <c r="H192" s="36">
        <f>SUMIFS(СВЦЭМ!$F$33:$F$776,СВЦЭМ!$A$33:$A$776,$A192,СВЦЭМ!$B$33:$B$776,H$190)+'СЕТ СН'!$F$15</f>
        <v>125.75114067</v>
      </c>
      <c r="I192" s="36">
        <f>SUMIFS(СВЦЭМ!$F$33:$F$776,СВЦЭМ!$A$33:$A$776,$A192,СВЦЭМ!$B$33:$B$776,I$190)+'СЕТ СН'!$F$15</f>
        <v>118.11235191</v>
      </c>
      <c r="J192" s="36">
        <f>SUMIFS(СВЦЭМ!$F$33:$F$776,СВЦЭМ!$A$33:$A$776,$A192,СВЦЭМ!$B$33:$B$776,J$190)+'СЕТ СН'!$F$15</f>
        <v>121.36148948</v>
      </c>
      <c r="K192" s="36">
        <f>SUMIFS(СВЦЭМ!$F$33:$F$776,СВЦЭМ!$A$33:$A$776,$A192,СВЦЭМ!$B$33:$B$776,K$190)+'СЕТ СН'!$F$15</f>
        <v>120.73985759999999</v>
      </c>
      <c r="L192" s="36">
        <f>SUMIFS(СВЦЭМ!$F$33:$F$776,СВЦЭМ!$A$33:$A$776,$A192,СВЦЭМ!$B$33:$B$776,L$190)+'СЕТ СН'!$F$15</f>
        <v>119.00705178</v>
      </c>
      <c r="M192" s="36">
        <f>SUMIFS(СВЦЭМ!$F$33:$F$776,СВЦЭМ!$A$33:$A$776,$A192,СВЦЭМ!$B$33:$B$776,M$190)+'СЕТ СН'!$F$15</f>
        <v>115.41256018</v>
      </c>
      <c r="N192" s="36">
        <f>SUMIFS(СВЦЭМ!$F$33:$F$776,СВЦЭМ!$A$33:$A$776,$A192,СВЦЭМ!$B$33:$B$776,N$190)+'СЕТ СН'!$F$15</f>
        <v>114.49965036</v>
      </c>
      <c r="O192" s="36">
        <f>SUMIFS(СВЦЭМ!$F$33:$F$776,СВЦЭМ!$A$33:$A$776,$A192,СВЦЭМ!$B$33:$B$776,O$190)+'СЕТ СН'!$F$15</f>
        <v>114.67393987</v>
      </c>
      <c r="P192" s="36">
        <f>SUMIFS(СВЦЭМ!$F$33:$F$776,СВЦЭМ!$A$33:$A$776,$A192,СВЦЭМ!$B$33:$B$776,P$190)+'СЕТ СН'!$F$15</f>
        <v>116.81514952000001</v>
      </c>
      <c r="Q192" s="36">
        <f>SUMIFS(СВЦЭМ!$F$33:$F$776,СВЦЭМ!$A$33:$A$776,$A192,СВЦЭМ!$B$33:$B$776,Q$190)+'СЕТ СН'!$F$15</f>
        <v>116.24989056</v>
      </c>
      <c r="R192" s="36">
        <f>SUMIFS(СВЦЭМ!$F$33:$F$776,СВЦЭМ!$A$33:$A$776,$A192,СВЦЭМ!$B$33:$B$776,R$190)+'СЕТ СН'!$F$15</f>
        <v>114.75102165</v>
      </c>
      <c r="S192" s="36">
        <f>SUMIFS(СВЦЭМ!$F$33:$F$776,СВЦЭМ!$A$33:$A$776,$A192,СВЦЭМ!$B$33:$B$776,S$190)+'СЕТ СН'!$F$15</f>
        <v>116.48178785</v>
      </c>
      <c r="T192" s="36">
        <f>SUMIFS(СВЦЭМ!$F$33:$F$776,СВЦЭМ!$A$33:$A$776,$A192,СВЦЭМ!$B$33:$B$776,T$190)+'СЕТ СН'!$F$15</f>
        <v>118.30718441</v>
      </c>
      <c r="U192" s="36">
        <f>SUMIFS(СВЦЭМ!$F$33:$F$776,СВЦЭМ!$A$33:$A$776,$A192,СВЦЭМ!$B$33:$B$776,U$190)+'СЕТ СН'!$F$15</f>
        <v>115.93721857</v>
      </c>
      <c r="V192" s="36">
        <f>SUMIFS(СВЦЭМ!$F$33:$F$776,СВЦЭМ!$A$33:$A$776,$A192,СВЦЭМ!$B$33:$B$776,V$190)+'СЕТ СН'!$F$15</f>
        <v>116.69125755</v>
      </c>
      <c r="W192" s="36">
        <f>SUMIFS(СВЦЭМ!$F$33:$F$776,СВЦЭМ!$A$33:$A$776,$A192,СВЦЭМ!$B$33:$B$776,W$190)+'СЕТ СН'!$F$15</f>
        <v>115.88144069000001</v>
      </c>
      <c r="X192" s="36">
        <f>SUMIFS(СВЦЭМ!$F$33:$F$776,СВЦЭМ!$A$33:$A$776,$A192,СВЦЭМ!$B$33:$B$776,X$190)+'СЕТ СН'!$F$15</f>
        <v>111.76492036</v>
      </c>
      <c r="Y192" s="36">
        <f>SUMIFS(СВЦЭМ!$F$33:$F$776,СВЦЭМ!$A$33:$A$776,$A192,СВЦЭМ!$B$33:$B$776,Y$190)+'СЕТ СН'!$F$15</f>
        <v>111.52912499</v>
      </c>
    </row>
    <row r="193" spans="1:25" ht="15.75" x14ac:dyDescent="0.2">
      <c r="A193" s="35">
        <f t="shared" ref="A193:A221" si="5">A192+1</f>
        <v>43985</v>
      </c>
      <c r="B193" s="36">
        <f>SUMIFS(СВЦЭМ!$F$33:$F$776,СВЦЭМ!$A$33:$A$776,$A193,СВЦЭМ!$B$33:$B$776,B$190)+'СЕТ СН'!$F$15</f>
        <v>129.53314090999999</v>
      </c>
      <c r="C193" s="36">
        <f>SUMIFS(СВЦЭМ!$F$33:$F$776,СВЦЭМ!$A$33:$A$776,$A193,СВЦЭМ!$B$33:$B$776,C$190)+'СЕТ СН'!$F$15</f>
        <v>133.45349515000001</v>
      </c>
      <c r="D193" s="36">
        <f>SUMIFS(СВЦЭМ!$F$33:$F$776,СВЦЭМ!$A$33:$A$776,$A193,СВЦЭМ!$B$33:$B$776,D$190)+'СЕТ СН'!$F$15</f>
        <v>134.00636212000001</v>
      </c>
      <c r="E193" s="36">
        <f>SUMIFS(СВЦЭМ!$F$33:$F$776,СВЦЭМ!$A$33:$A$776,$A193,СВЦЭМ!$B$33:$B$776,E$190)+'СЕТ СН'!$F$15</f>
        <v>134.15190131</v>
      </c>
      <c r="F193" s="36">
        <f>SUMIFS(СВЦЭМ!$F$33:$F$776,СВЦЭМ!$A$33:$A$776,$A193,СВЦЭМ!$B$33:$B$776,F$190)+'СЕТ СН'!$F$15</f>
        <v>133.56099846000001</v>
      </c>
      <c r="G193" s="36">
        <f>SUMIFS(СВЦЭМ!$F$33:$F$776,СВЦЭМ!$A$33:$A$776,$A193,СВЦЭМ!$B$33:$B$776,G$190)+'СЕТ СН'!$F$15</f>
        <v>133.64088812</v>
      </c>
      <c r="H193" s="36">
        <f>SUMIFS(СВЦЭМ!$F$33:$F$776,СВЦЭМ!$A$33:$A$776,$A193,СВЦЭМ!$B$33:$B$776,H$190)+'СЕТ СН'!$F$15</f>
        <v>133.63829375</v>
      </c>
      <c r="I193" s="36">
        <f>SUMIFS(СВЦЭМ!$F$33:$F$776,СВЦЭМ!$A$33:$A$776,$A193,СВЦЭМ!$B$33:$B$776,I$190)+'СЕТ СН'!$F$15</f>
        <v>128.1087345</v>
      </c>
      <c r="J193" s="36">
        <f>SUMIFS(СВЦЭМ!$F$33:$F$776,СВЦЭМ!$A$33:$A$776,$A193,СВЦЭМ!$B$33:$B$776,J$190)+'СЕТ СН'!$F$15</f>
        <v>129.99257499999999</v>
      </c>
      <c r="K193" s="36">
        <f>SUMIFS(СВЦЭМ!$F$33:$F$776,СВЦЭМ!$A$33:$A$776,$A193,СВЦЭМ!$B$33:$B$776,K$190)+'СЕТ СН'!$F$15</f>
        <v>128.93215465</v>
      </c>
      <c r="L193" s="36">
        <f>SUMIFS(СВЦЭМ!$F$33:$F$776,СВЦЭМ!$A$33:$A$776,$A193,СВЦЭМ!$B$33:$B$776,L$190)+'СЕТ СН'!$F$15</f>
        <v>121.61180281</v>
      </c>
      <c r="M193" s="36">
        <f>SUMIFS(СВЦЭМ!$F$33:$F$776,СВЦЭМ!$A$33:$A$776,$A193,СВЦЭМ!$B$33:$B$776,M$190)+'СЕТ СН'!$F$15</f>
        <v>113.69659527</v>
      </c>
      <c r="N193" s="36">
        <f>SUMIFS(СВЦЭМ!$F$33:$F$776,СВЦЭМ!$A$33:$A$776,$A193,СВЦЭМ!$B$33:$B$776,N$190)+'СЕТ СН'!$F$15</f>
        <v>111.253781</v>
      </c>
      <c r="O193" s="36">
        <f>SUMIFS(СВЦЭМ!$F$33:$F$776,СВЦЭМ!$A$33:$A$776,$A193,СВЦЭМ!$B$33:$B$776,O$190)+'СЕТ СН'!$F$15</f>
        <v>111.34293968999999</v>
      </c>
      <c r="P193" s="36">
        <f>SUMIFS(СВЦЭМ!$F$33:$F$776,СВЦЭМ!$A$33:$A$776,$A193,СВЦЭМ!$B$33:$B$776,P$190)+'СЕТ СН'!$F$15</f>
        <v>112.29098759999999</v>
      </c>
      <c r="Q193" s="36">
        <f>SUMIFS(СВЦЭМ!$F$33:$F$776,СВЦЭМ!$A$33:$A$776,$A193,СВЦЭМ!$B$33:$B$776,Q$190)+'СЕТ СН'!$F$15</f>
        <v>112.33633273</v>
      </c>
      <c r="R193" s="36">
        <f>SUMIFS(СВЦЭМ!$F$33:$F$776,СВЦЭМ!$A$33:$A$776,$A193,СВЦЭМ!$B$33:$B$776,R$190)+'СЕТ СН'!$F$15</f>
        <v>111.56585656</v>
      </c>
      <c r="S193" s="36">
        <f>SUMIFS(СВЦЭМ!$F$33:$F$776,СВЦЭМ!$A$33:$A$776,$A193,СВЦЭМ!$B$33:$B$776,S$190)+'СЕТ СН'!$F$15</f>
        <v>111.24869257</v>
      </c>
      <c r="T193" s="36">
        <f>SUMIFS(СВЦЭМ!$F$33:$F$776,СВЦЭМ!$A$33:$A$776,$A193,СВЦЭМ!$B$33:$B$776,T$190)+'СЕТ СН'!$F$15</f>
        <v>115.55968894999999</v>
      </c>
      <c r="U193" s="36">
        <f>SUMIFS(СВЦЭМ!$F$33:$F$776,СВЦЭМ!$A$33:$A$776,$A193,СВЦЭМ!$B$33:$B$776,U$190)+'СЕТ СН'!$F$15</f>
        <v>110.70219218</v>
      </c>
      <c r="V193" s="36">
        <f>SUMIFS(СВЦЭМ!$F$33:$F$776,СВЦЭМ!$A$33:$A$776,$A193,СВЦЭМ!$B$33:$B$776,V$190)+'СЕТ СН'!$F$15</f>
        <v>102.68426817</v>
      </c>
      <c r="W193" s="36">
        <f>SUMIFS(СВЦЭМ!$F$33:$F$776,СВЦЭМ!$A$33:$A$776,$A193,СВЦЭМ!$B$33:$B$776,W$190)+'СЕТ СН'!$F$15</f>
        <v>101.95374083999999</v>
      </c>
      <c r="X193" s="36">
        <f>SUMIFS(СВЦЭМ!$F$33:$F$776,СВЦЭМ!$A$33:$A$776,$A193,СВЦЭМ!$B$33:$B$776,X$190)+'СЕТ СН'!$F$15</f>
        <v>109.95305768</v>
      </c>
      <c r="Y193" s="36">
        <f>SUMIFS(СВЦЭМ!$F$33:$F$776,СВЦЭМ!$A$33:$A$776,$A193,СВЦЭМ!$B$33:$B$776,Y$190)+'СЕТ СН'!$F$15</f>
        <v>120.71006645999999</v>
      </c>
    </row>
    <row r="194" spans="1:25" ht="15.75" x14ac:dyDescent="0.2">
      <c r="A194" s="35">
        <f t="shared" si="5"/>
        <v>43986</v>
      </c>
      <c r="B194" s="36">
        <f>SUMIFS(СВЦЭМ!$F$33:$F$776,СВЦЭМ!$A$33:$A$776,$A194,СВЦЭМ!$B$33:$B$776,B$190)+'СЕТ СН'!$F$15</f>
        <v>134.11872930000001</v>
      </c>
      <c r="C194" s="36">
        <f>SUMIFS(СВЦЭМ!$F$33:$F$776,СВЦЭМ!$A$33:$A$776,$A194,СВЦЭМ!$B$33:$B$776,C$190)+'СЕТ СН'!$F$15</f>
        <v>136.99803868000001</v>
      </c>
      <c r="D194" s="36">
        <f>SUMIFS(СВЦЭМ!$F$33:$F$776,СВЦЭМ!$A$33:$A$776,$A194,СВЦЭМ!$B$33:$B$776,D$190)+'СЕТ СН'!$F$15</f>
        <v>138.52995182000001</v>
      </c>
      <c r="E194" s="36">
        <f>SUMIFS(СВЦЭМ!$F$33:$F$776,СВЦЭМ!$A$33:$A$776,$A194,СВЦЭМ!$B$33:$B$776,E$190)+'СЕТ СН'!$F$15</f>
        <v>139.87344504000001</v>
      </c>
      <c r="F194" s="36">
        <f>SUMIFS(СВЦЭМ!$F$33:$F$776,СВЦЭМ!$A$33:$A$776,$A194,СВЦЭМ!$B$33:$B$776,F$190)+'СЕТ СН'!$F$15</f>
        <v>141.19183321</v>
      </c>
      <c r="G194" s="36">
        <f>SUMIFS(СВЦЭМ!$F$33:$F$776,СВЦЭМ!$A$33:$A$776,$A194,СВЦЭМ!$B$33:$B$776,G$190)+'СЕТ СН'!$F$15</f>
        <v>141.3818479</v>
      </c>
      <c r="H194" s="36">
        <f>SUMIFS(СВЦЭМ!$F$33:$F$776,СВЦЭМ!$A$33:$A$776,$A194,СВЦЭМ!$B$33:$B$776,H$190)+'СЕТ СН'!$F$15</f>
        <v>140.81055420999999</v>
      </c>
      <c r="I194" s="36">
        <f>SUMIFS(СВЦЭМ!$F$33:$F$776,СВЦЭМ!$A$33:$A$776,$A194,СВЦЭМ!$B$33:$B$776,I$190)+'СЕТ СН'!$F$15</f>
        <v>133.94064148999999</v>
      </c>
      <c r="J194" s="36">
        <f>SUMIFS(СВЦЭМ!$F$33:$F$776,СВЦЭМ!$A$33:$A$776,$A194,СВЦЭМ!$B$33:$B$776,J$190)+'СЕТ СН'!$F$15</f>
        <v>133.11051563000001</v>
      </c>
      <c r="K194" s="36">
        <f>SUMIFS(СВЦЭМ!$F$33:$F$776,СВЦЭМ!$A$33:$A$776,$A194,СВЦЭМ!$B$33:$B$776,K$190)+'СЕТ СН'!$F$15</f>
        <v>128.5621372</v>
      </c>
      <c r="L194" s="36">
        <f>SUMIFS(СВЦЭМ!$F$33:$F$776,СВЦЭМ!$A$33:$A$776,$A194,СВЦЭМ!$B$33:$B$776,L$190)+'СЕТ СН'!$F$15</f>
        <v>122.98353081</v>
      </c>
      <c r="M194" s="36">
        <f>SUMIFS(СВЦЭМ!$F$33:$F$776,СВЦЭМ!$A$33:$A$776,$A194,СВЦЭМ!$B$33:$B$776,M$190)+'СЕТ СН'!$F$15</f>
        <v>117.90981891</v>
      </c>
      <c r="N194" s="36">
        <f>SUMIFS(СВЦЭМ!$F$33:$F$776,СВЦЭМ!$A$33:$A$776,$A194,СВЦЭМ!$B$33:$B$776,N$190)+'СЕТ СН'!$F$15</f>
        <v>117.94197683</v>
      </c>
      <c r="O194" s="36">
        <f>SUMIFS(СВЦЭМ!$F$33:$F$776,СВЦЭМ!$A$33:$A$776,$A194,СВЦЭМ!$B$33:$B$776,O$190)+'СЕТ СН'!$F$15</f>
        <v>118.72481101</v>
      </c>
      <c r="P194" s="36">
        <f>SUMIFS(СВЦЭМ!$F$33:$F$776,СВЦЭМ!$A$33:$A$776,$A194,СВЦЭМ!$B$33:$B$776,P$190)+'СЕТ СН'!$F$15</f>
        <v>119.4560752</v>
      </c>
      <c r="Q194" s="36">
        <f>SUMIFS(СВЦЭМ!$F$33:$F$776,СВЦЭМ!$A$33:$A$776,$A194,СВЦЭМ!$B$33:$B$776,Q$190)+'СЕТ СН'!$F$15</f>
        <v>118.22623913</v>
      </c>
      <c r="R194" s="36">
        <f>SUMIFS(СВЦЭМ!$F$33:$F$776,СВЦЭМ!$A$33:$A$776,$A194,СВЦЭМ!$B$33:$B$776,R$190)+'СЕТ СН'!$F$15</f>
        <v>117.85568008</v>
      </c>
      <c r="S194" s="36">
        <f>SUMIFS(СВЦЭМ!$F$33:$F$776,СВЦЭМ!$A$33:$A$776,$A194,СВЦЭМ!$B$33:$B$776,S$190)+'СЕТ СН'!$F$15</f>
        <v>118.32367594999999</v>
      </c>
      <c r="T194" s="36">
        <f>SUMIFS(СВЦЭМ!$F$33:$F$776,СВЦЭМ!$A$33:$A$776,$A194,СВЦЭМ!$B$33:$B$776,T$190)+'СЕТ СН'!$F$15</f>
        <v>115.70789662</v>
      </c>
      <c r="U194" s="36">
        <f>SUMIFS(СВЦЭМ!$F$33:$F$776,СВЦЭМ!$A$33:$A$776,$A194,СВЦЭМ!$B$33:$B$776,U$190)+'СЕТ СН'!$F$15</f>
        <v>108.71517425</v>
      </c>
      <c r="V194" s="36">
        <f>SUMIFS(СВЦЭМ!$F$33:$F$776,СВЦЭМ!$A$33:$A$776,$A194,СВЦЭМ!$B$33:$B$776,V$190)+'СЕТ СН'!$F$15</f>
        <v>107.46497607000001</v>
      </c>
      <c r="W194" s="36">
        <f>SUMIFS(СВЦЭМ!$F$33:$F$776,СВЦЭМ!$A$33:$A$776,$A194,СВЦЭМ!$B$33:$B$776,W$190)+'СЕТ СН'!$F$15</f>
        <v>106.34536292999999</v>
      </c>
      <c r="X194" s="36">
        <f>SUMIFS(СВЦЭМ!$F$33:$F$776,СВЦЭМ!$A$33:$A$776,$A194,СВЦЭМ!$B$33:$B$776,X$190)+'СЕТ СН'!$F$15</f>
        <v>112.08141804</v>
      </c>
      <c r="Y194" s="36">
        <f>SUMIFS(СВЦЭМ!$F$33:$F$776,СВЦЭМ!$A$33:$A$776,$A194,СВЦЭМ!$B$33:$B$776,Y$190)+'СЕТ СН'!$F$15</f>
        <v>122.36627833999999</v>
      </c>
    </row>
    <row r="195" spans="1:25" ht="15.75" x14ac:dyDescent="0.2">
      <c r="A195" s="35">
        <f t="shared" si="5"/>
        <v>43987</v>
      </c>
      <c r="B195" s="36">
        <f>SUMIFS(СВЦЭМ!$F$33:$F$776,СВЦЭМ!$A$33:$A$776,$A195,СВЦЭМ!$B$33:$B$776,B$190)+'СЕТ СН'!$F$15</f>
        <v>140.46076012</v>
      </c>
      <c r="C195" s="36">
        <f>SUMIFS(СВЦЭМ!$F$33:$F$776,СВЦЭМ!$A$33:$A$776,$A195,СВЦЭМ!$B$33:$B$776,C$190)+'СЕТ СН'!$F$15</f>
        <v>144.16473728</v>
      </c>
      <c r="D195" s="36">
        <f>SUMIFS(СВЦЭМ!$F$33:$F$776,СВЦЭМ!$A$33:$A$776,$A195,СВЦЭМ!$B$33:$B$776,D$190)+'СЕТ СН'!$F$15</f>
        <v>147.86816428</v>
      </c>
      <c r="E195" s="36">
        <f>SUMIFS(СВЦЭМ!$F$33:$F$776,СВЦЭМ!$A$33:$A$776,$A195,СВЦЭМ!$B$33:$B$776,E$190)+'СЕТ СН'!$F$15</f>
        <v>150.9578922</v>
      </c>
      <c r="F195" s="36">
        <f>SUMIFS(СВЦЭМ!$F$33:$F$776,СВЦЭМ!$A$33:$A$776,$A195,СВЦЭМ!$B$33:$B$776,F$190)+'СЕТ СН'!$F$15</f>
        <v>150.07772664000001</v>
      </c>
      <c r="G195" s="36">
        <f>SUMIFS(СВЦЭМ!$F$33:$F$776,СВЦЭМ!$A$33:$A$776,$A195,СВЦЭМ!$B$33:$B$776,G$190)+'СЕТ СН'!$F$15</f>
        <v>149.44359077999999</v>
      </c>
      <c r="H195" s="36">
        <f>SUMIFS(СВЦЭМ!$F$33:$F$776,СВЦЭМ!$A$33:$A$776,$A195,СВЦЭМ!$B$33:$B$776,H$190)+'СЕТ СН'!$F$15</f>
        <v>143.41603784</v>
      </c>
      <c r="I195" s="36">
        <f>SUMIFS(СВЦЭМ!$F$33:$F$776,СВЦЭМ!$A$33:$A$776,$A195,СВЦЭМ!$B$33:$B$776,I$190)+'СЕТ СН'!$F$15</f>
        <v>136.10387241000001</v>
      </c>
      <c r="J195" s="36">
        <f>SUMIFS(СВЦЭМ!$F$33:$F$776,СВЦЭМ!$A$33:$A$776,$A195,СВЦЭМ!$B$33:$B$776,J$190)+'СЕТ СН'!$F$15</f>
        <v>126.21101073</v>
      </c>
      <c r="K195" s="36">
        <f>SUMIFS(СВЦЭМ!$F$33:$F$776,СВЦЭМ!$A$33:$A$776,$A195,СВЦЭМ!$B$33:$B$776,K$190)+'СЕТ СН'!$F$15</f>
        <v>112.20261957</v>
      </c>
      <c r="L195" s="36">
        <f>SUMIFS(СВЦЭМ!$F$33:$F$776,СВЦЭМ!$A$33:$A$776,$A195,СВЦЭМ!$B$33:$B$776,L$190)+'СЕТ СН'!$F$15</f>
        <v>106.56702951</v>
      </c>
      <c r="M195" s="36">
        <f>SUMIFS(СВЦЭМ!$F$33:$F$776,СВЦЭМ!$A$33:$A$776,$A195,СВЦЭМ!$B$33:$B$776,M$190)+'СЕТ СН'!$F$15</f>
        <v>106.85547969</v>
      </c>
      <c r="N195" s="36">
        <f>SUMIFS(СВЦЭМ!$F$33:$F$776,СВЦЭМ!$A$33:$A$776,$A195,СВЦЭМ!$B$33:$B$776,N$190)+'СЕТ СН'!$F$15</f>
        <v>106.75287828</v>
      </c>
      <c r="O195" s="36">
        <f>SUMIFS(СВЦЭМ!$F$33:$F$776,СВЦЭМ!$A$33:$A$776,$A195,СВЦЭМ!$B$33:$B$776,O$190)+'СЕТ СН'!$F$15</f>
        <v>108.78056083</v>
      </c>
      <c r="P195" s="36">
        <f>SUMIFS(СВЦЭМ!$F$33:$F$776,СВЦЭМ!$A$33:$A$776,$A195,СВЦЭМ!$B$33:$B$776,P$190)+'СЕТ СН'!$F$15</f>
        <v>110.92006271</v>
      </c>
      <c r="Q195" s="36">
        <f>SUMIFS(СВЦЭМ!$F$33:$F$776,СВЦЭМ!$A$33:$A$776,$A195,СВЦЭМ!$B$33:$B$776,Q$190)+'СЕТ СН'!$F$15</f>
        <v>111.86235163000001</v>
      </c>
      <c r="R195" s="36">
        <f>SUMIFS(СВЦЭМ!$F$33:$F$776,СВЦЭМ!$A$33:$A$776,$A195,СВЦЭМ!$B$33:$B$776,R$190)+'СЕТ СН'!$F$15</f>
        <v>111.43787182</v>
      </c>
      <c r="S195" s="36">
        <f>SUMIFS(СВЦЭМ!$F$33:$F$776,СВЦЭМ!$A$33:$A$776,$A195,СВЦЭМ!$B$33:$B$776,S$190)+'СЕТ СН'!$F$15</f>
        <v>111.72930288000001</v>
      </c>
      <c r="T195" s="36">
        <f>SUMIFS(СВЦЭМ!$F$33:$F$776,СВЦЭМ!$A$33:$A$776,$A195,СВЦЭМ!$B$33:$B$776,T$190)+'СЕТ СН'!$F$15</f>
        <v>110.45820141</v>
      </c>
      <c r="U195" s="36">
        <f>SUMIFS(СВЦЭМ!$F$33:$F$776,СВЦЭМ!$A$33:$A$776,$A195,СВЦЭМ!$B$33:$B$776,U$190)+'СЕТ СН'!$F$15</f>
        <v>109.24591096</v>
      </c>
      <c r="V195" s="36">
        <f>SUMIFS(СВЦЭМ!$F$33:$F$776,СВЦЭМ!$A$33:$A$776,$A195,СВЦЭМ!$B$33:$B$776,V$190)+'СЕТ СН'!$F$15</f>
        <v>106.58232912</v>
      </c>
      <c r="W195" s="36">
        <f>SUMIFS(СВЦЭМ!$F$33:$F$776,СВЦЭМ!$A$33:$A$776,$A195,СВЦЭМ!$B$33:$B$776,W$190)+'СЕТ СН'!$F$15</f>
        <v>104.92302936</v>
      </c>
      <c r="X195" s="36">
        <f>SUMIFS(СВЦЭМ!$F$33:$F$776,СВЦЭМ!$A$33:$A$776,$A195,СВЦЭМ!$B$33:$B$776,X$190)+'СЕТ СН'!$F$15</f>
        <v>109.28452093</v>
      </c>
      <c r="Y195" s="36">
        <f>SUMIFS(СВЦЭМ!$F$33:$F$776,СВЦЭМ!$A$33:$A$776,$A195,СВЦЭМ!$B$33:$B$776,Y$190)+'СЕТ СН'!$F$15</f>
        <v>120.81091589</v>
      </c>
    </row>
    <row r="196" spans="1:25" ht="15.75" x14ac:dyDescent="0.2">
      <c r="A196" s="35">
        <f t="shared" si="5"/>
        <v>43988</v>
      </c>
      <c r="B196" s="36">
        <f>SUMIFS(СВЦЭМ!$F$33:$F$776,СВЦЭМ!$A$33:$A$776,$A196,СВЦЭМ!$B$33:$B$776,B$190)+'СЕТ СН'!$F$15</f>
        <v>131.39676781</v>
      </c>
      <c r="C196" s="36">
        <f>SUMIFS(СВЦЭМ!$F$33:$F$776,СВЦЭМ!$A$33:$A$776,$A196,СВЦЭМ!$B$33:$B$776,C$190)+'СЕТ СН'!$F$15</f>
        <v>135.30038687999999</v>
      </c>
      <c r="D196" s="36">
        <f>SUMIFS(СВЦЭМ!$F$33:$F$776,СВЦЭМ!$A$33:$A$776,$A196,СВЦЭМ!$B$33:$B$776,D$190)+'СЕТ СН'!$F$15</f>
        <v>138.62662735000001</v>
      </c>
      <c r="E196" s="36">
        <f>SUMIFS(СВЦЭМ!$F$33:$F$776,СВЦЭМ!$A$33:$A$776,$A196,СВЦЭМ!$B$33:$B$776,E$190)+'СЕТ СН'!$F$15</f>
        <v>140.72474678</v>
      </c>
      <c r="F196" s="36">
        <f>SUMIFS(СВЦЭМ!$F$33:$F$776,СВЦЭМ!$A$33:$A$776,$A196,СВЦЭМ!$B$33:$B$776,F$190)+'СЕТ СН'!$F$15</f>
        <v>140.68756869000001</v>
      </c>
      <c r="G196" s="36">
        <f>SUMIFS(СВЦЭМ!$F$33:$F$776,СВЦЭМ!$A$33:$A$776,$A196,СВЦЭМ!$B$33:$B$776,G$190)+'СЕТ СН'!$F$15</f>
        <v>139.78603254000001</v>
      </c>
      <c r="H196" s="36">
        <f>SUMIFS(СВЦЭМ!$F$33:$F$776,СВЦЭМ!$A$33:$A$776,$A196,СВЦЭМ!$B$33:$B$776,H$190)+'СЕТ СН'!$F$15</f>
        <v>145.62194478999999</v>
      </c>
      <c r="I196" s="36">
        <f>SUMIFS(СВЦЭМ!$F$33:$F$776,СВЦЭМ!$A$33:$A$776,$A196,СВЦЭМ!$B$33:$B$776,I$190)+'СЕТ СН'!$F$15</f>
        <v>140.61041467999999</v>
      </c>
      <c r="J196" s="36">
        <f>SUMIFS(СВЦЭМ!$F$33:$F$776,СВЦЭМ!$A$33:$A$776,$A196,СВЦЭМ!$B$33:$B$776,J$190)+'СЕТ СН'!$F$15</f>
        <v>130.84846075999999</v>
      </c>
      <c r="K196" s="36">
        <f>SUMIFS(СВЦЭМ!$F$33:$F$776,СВЦЭМ!$A$33:$A$776,$A196,СВЦЭМ!$B$33:$B$776,K$190)+'СЕТ СН'!$F$15</f>
        <v>112.88142267000001</v>
      </c>
      <c r="L196" s="36">
        <f>SUMIFS(СВЦЭМ!$F$33:$F$776,СВЦЭМ!$A$33:$A$776,$A196,СВЦЭМ!$B$33:$B$776,L$190)+'СЕТ СН'!$F$15</f>
        <v>101.94922261000001</v>
      </c>
      <c r="M196" s="36">
        <f>SUMIFS(СВЦЭМ!$F$33:$F$776,СВЦЭМ!$A$33:$A$776,$A196,СВЦЭМ!$B$33:$B$776,M$190)+'СЕТ СН'!$F$15</f>
        <v>101.21140656999999</v>
      </c>
      <c r="N196" s="36">
        <f>SUMIFS(СВЦЭМ!$F$33:$F$776,СВЦЭМ!$A$33:$A$776,$A196,СВЦЭМ!$B$33:$B$776,N$190)+'СЕТ СН'!$F$15</f>
        <v>104.30172392</v>
      </c>
      <c r="O196" s="36">
        <f>SUMIFS(СВЦЭМ!$F$33:$F$776,СВЦЭМ!$A$33:$A$776,$A196,СВЦЭМ!$B$33:$B$776,O$190)+'СЕТ СН'!$F$15</f>
        <v>109.48735691</v>
      </c>
      <c r="P196" s="36">
        <f>SUMIFS(СВЦЭМ!$F$33:$F$776,СВЦЭМ!$A$33:$A$776,$A196,СВЦЭМ!$B$33:$B$776,P$190)+'СЕТ СН'!$F$15</f>
        <v>110.20089213</v>
      </c>
      <c r="Q196" s="36">
        <f>SUMIFS(СВЦЭМ!$F$33:$F$776,СВЦЭМ!$A$33:$A$776,$A196,СВЦЭМ!$B$33:$B$776,Q$190)+'СЕТ СН'!$F$15</f>
        <v>110.62117947</v>
      </c>
      <c r="R196" s="36">
        <f>SUMIFS(СВЦЭМ!$F$33:$F$776,СВЦЭМ!$A$33:$A$776,$A196,СВЦЭМ!$B$33:$B$776,R$190)+'СЕТ СН'!$F$15</f>
        <v>109.67117707</v>
      </c>
      <c r="S196" s="36">
        <f>SUMIFS(СВЦЭМ!$F$33:$F$776,СВЦЭМ!$A$33:$A$776,$A196,СВЦЭМ!$B$33:$B$776,S$190)+'СЕТ СН'!$F$15</f>
        <v>110.3875956</v>
      </c>
      <c r="T196" s="36">
        <f>SUMIFS(СВЦЭМ!$F$33:$F$776,СВЦЭМ!$A$33:$A$776,$A196,СВЦЭМ!$B$33:$B$776,T$190)+'СЕТ СН'!$F$15</f>
        <v>109.51115498</v>
      </c>
      <c r="U196" s="36">
        <f>SUMIFS(СВЦЭМ!$F$33:$F$776,СВЦЭМ!$A$33:$A$776,$A196,СВЦЭМ!$B$33:$B$776,U$190)+'СЕТ СН'!$F$15</f>
        <v>106.77300873</v>
      </c>
      <c r="V196" s="36">
        <f>SUMIFS(СВЦЭМ!$F$33:$F$776,СВЦЭМ!$A$33:$A$776,$A196,СВЦЭМ!$B$33:$B$776,V$190)+'СЕТ СН'!$F$15</f>
        <v>100.82944427</v>
      </c>
      <c r="W196" s="36">
        <f>SUMIFS(СВЦЭМ!$F$33:$F$776,СВЦЭМ!$A$33:$A$776,$A196,СВЦЭМ!$B$33:$B$776,W$190)+'СЕТ СН'!$F$15</f>
        <v>98.307426890000002</v>
      </c>
      <c r="X196" s="36">
        <f>SUMIFS(СВЦЭМ!$F$33:$F$776,СВЦЭМ!$A$33:$A$776,$A196,СВЦЭМ!$B$33:$B$776,X$190)+'СЕТ СН'!$F$15</f>
        <v>103.69234974</v>
      </c>
      <c r="Y196" s="36">
        <f>SUMIFS(СВЦЭМ!$F$33:$F$776,СВЦЭМ!$A$33:$A$776,$A196,СВЦЭМ!$B$33:$B$776,Y$190)+'СЕТ СН'!$F$15</f>
        <v>119.99390756</v>
      </c>
    </row>
    <row r="197" spans="1:25" ht="15.75" x14ac:dyDescent="0.2">
      <c r="A197" s="35">
        <f t="shared" si="5"/>
        <v>43989</v>
      </c>
      <c r="B197" s="36">
        <f>SUMIFS(СВЦЭМ!$F$33:$F$776,СВЦЭМ!$A$33:$A$776,$A197,СВЦЭМ!$B$33:$B$776,B$190)+'СЕТ СН'!$F$15</f>
        <v>136.38894869000001</v>
      </c>
      <c r="C197" s="36">
        <f>SUMIFS(СВЦЭМ!$F$33:$F$776,СВЦЭМ!$A$33:$A$776,$A197,СВЦЭМ!$B$33:$B$776,C$190)+'СЕТ СН'!$F$15</f>
        <v>139.27352769000001</v>
      </c>
      <c r="D197" s="36">
        <f>SUMIFS(СВЦЭМ!$F$33:$F$776,СВЦЭМ!$A$33:$A$776,$A197,СВЦЭМ!$B$33:$B$776,D$190)+'СЕТ СН'!$F$15</f>
        <v>140.87062078</v>
      </c>
      <c r="E197" s="36">
        <f>SUMIFS(СВЦЭМ!$F$33:$F$776,СВЦЭМ!$A$33:$A$776,$A197,СВЦЭМ!$B$33:$B$776,E$190)+'СЕТ СН'!$F$15</f>
        <v>140.85218420999999</v>
      </c>
      <c r="F197" s="36">
        <f>SUMIFS(СВЦЭМ!$F$33:$F$776,СВЦЭМ!$A$33:$A$776,$A197,СВЦЭМ!$B$33:$B$776,F$190)+'СЕТ СН'!$F$15</f>
        <v>139.03727193</v>
      </c>
      <c r="G197" s="36">
        <f>SUMIFS(СВЦЭМ!$F$33:$F$776,СВЦЭМ!$A$33:$A$776,$A197,СВЦЭМ!$B$33:$B$776,G$190)+'СЕТ СН'!$F$15</f>
        <v>139.92719246999999</v>
      </c>
      <c r="H197" s="36">
        <f>SUMIFS(СВЦЭМ!$F$33:$F$776,СВЦЭМ!$A$33:$A$776,$A197,СВЦЭМ!$B$33:$B$776,H$190)+'СЕТ СН'!$F$15</f>
        <v>140.84969555999999</v>
      </c>
      <c r="I197" s="36">
        <f>SUMIFS(СВЦЭМ!$F$33:$F$776,СВЦЭМ!$A$33:$A$776,$A197,СВЦЭМ!$B$33:$B$776,I$190)+'СЕТ СН'!$F$15</f>
        <v>143.29597006</v>
      </c>
      <c r="J197" s="36">
        <f>SUMIFS(СВЦЭМ!$F$33:$F$776,СВЦЭМ!$A$33:$A$776,$A197,СВЦЭМ!$B$33:$B$776,J$190)+'СЕТ СН'!$F$15</f>
        <v>137.3146194</v>
      </c>
      <c r="K197" s="36">
        <f>SUMIFS(СВЦЭМ!$F$33:$F$776,СВЦЭМ!$A$33:$A$776,$A197,СВЦЭМ!$B$33:$B$776,K$190)+'СЕТ СН'!$F$15</f>
        <v>122.8414914</v>
      </c>
      <c r="L197" s="36">
        <f>SUMIFS(СВЦЭМ!$F$33:$F$776,СВЦЭМ!$A$33:$A$776,$A197,СВЦЭМ!$B$33:$B$776,L$190)+'СЕТ СН'!$F$15</f>
        <v>109.59253336</v>
      </c>
      <c r="M197" s="36">
        <f>SUMIFS(СВЦЭМ!$F$33:$F$776,СВЦЭМ!$A$33:$A$776,$A197,СВЦЭМ!$B$33:$B$776,M$190)+'СЕТ СН'!$F$15</f>
        <v>104.52991957</v>
      </c>
      <c r="N197" s="36">
        <f>SUMIFS(СВЦЭМ!$F$33:$F$776,СВЦЭМ!$A$33:$A$776,$A197,СВЦЭМ!$B$33:$B$776,N$190)+'СЕТ СН'!$F$15</f>
        <v>103.95691626999999</v>
      </c>
      <c r="O197" s="36">
        <f>SUMIFS(СВЦЭМ!$F$33:$F$776,СВЦЭМ!$A$33:$A$776,$A197,СВЦЭМ!$B$33:$B$776,O$190)+'СЕТ СН'!$F$15</f>
        <v>103.09910398</v>
      </c>
      <c r="P197" s="36">
        <f>SUMIFS(СВЦЭМ!$F$33:$F$776,СВЦЭМ!$A$33:$A$776,$A197,СВЦЭМ!$B$33:$B$776,P$190)+'СЕТ СН'!$F$15</f>
        <v>105.10551927</v>
      </c>
      <c r="Q197" s="36">
        <f>SUMIFS(СВЦЭМ!$F$33:$F$776,СВЦЭМ!$A$33:$A$776,$A197,СВЦЭМ!$B$33:$B$776,Q$190)+'СЕТ СН'!$F$15</f>
        <v>106.48644842</v>
      </c>
      <c r="R197" s="36">
        <f>SUMIFS(СВЦЭМ!$F$33:$F$776,СВЦЭМ!$A$33:$A$776,$A197,СВЦЭМ!$B$33:$B$776,R$190)+'СЕТ СН'!$F$15</f>
        <v>105.84245856</v>
      </c>
      <c r="S197" s="36">
        <f>SUMIFS(СВЦЭМ!$F$33:$F$776,СВЦЭМ!$A$33:$A$776,$A197,СВЦЭМ!$B$33:$B$776,S$190)+'СЕТ СН'!$F$15</f>
        <v>106.74589396</v>
      </c>
      <c r="T197" s="36">
        <f>SUMIFS(СВЦЭМ!$F$33:$F$776,СВЦЭМ!$A$33:$A$776,$A197,СВЦЭМ!$B$33:$B$776,T$190)+'СЕТ СН'!$F$15</f>
        <v>104.7326927</v>
      </c>
      <c r="U197" s="36">
        <f>SUMIFS(СВЦЭМ!$F$33:$F$776,СВЦЭМ!$A$33:$A$776,$A197,СВЦЭМ!$B$33:$B$776,U$190)+'СЕТ СН'!$F$15</f>
        <v>100.35544071</v>
      </c>
      <c r="V197" s="36">
        <f>SUMIFS(СВЦЭМ!$F$33:$F$776,СВЦЭМ!$A$33:$A$776,$A197,СВЦЭМ!$B$33:$B$776,V$190)+'СЕТ СН'!$F$15</f>
        <v>94.815080089999995</v>
      </c>
      <c r="W197" s="36">
        <f>SUMIFS(СВЦЭМ!$F$33:$F$776,СВЦЭМ!$A$33:$A$776,$A197,СВЦЭМ!$B$33:$B$776,W$190)+'СЕТ СН'!$F$15</f>
        <v>93.767186129999999</v>
      </c>
      <c r="X197" s="36">
        <f>SUMIFS(СВЦЭМ!$F$33:$F$776,СВЦЭМ!$A$33:$A$776,$A197,СВЦЭМ!$B$33:$B$776,X$190)+'СЕТ СН'!$F$15</f>
        <v>97.882716160000001</v>
      </c>
      <c r="Y197" s="36">
        <f>SUMIFS(СВЦЭМ!$F$33:$F$776,СВЦЭМ!$A$33:$A$776,$A197,СВЦЭМ!$B$33:$B$776,Y$190)+'СЕТ СН'!$F$15</f>
        <v>113.48416749</v>
      </c>
    </row>
    <row r="198" spans="1:25" ht="15.75" x14ac:dyDescent="0.2">
      <c r="A198" s="35">
        <f t="shared" si="5"/>
        <v>43990</v>
      </c>
      <c r="B198" s="36">
        <f>SUMIFS(СВЦЭМ!$F$33:$F$776,СВЦЭМ!$A$33:$A$776,$A198,СВЦЭМ!$B$33:$B$776,B$190)+'СЕТ СН'!$F$15</f>
        <v>133.79702330999999</v>
      </c>
      <c r="C198" s="36">
        <f>SUMIFS(СВЦЭМ!$F$33:$F$776,СВЦЭМ!$A$33:$A$776,$A198,СВЦЭМ!$B$33:$B$776,C$190)+'СЕТ СН'!$F$15</f>
        <v>138.93691465000001</v>
      </c>
      <c r="D198" s="36">
        <f>SUMIFS(СВЦЭМ!$F$33:$F$776,СВЦЭМ!$A$33:$A$776,$A198,СВЦЭМ!$B$33:$B$776,D$190)+'СЕТ СН'!$F$15</f>
        <v>143.58035237999999</v>
      </c>
      <c r="E198" s="36">
        <f>SUMIFS(СВЦЭМ!$F$33:$F$776,СВЦЭМ!$A$33:$A$776,$A198,СВЦЭМ!$B$33:$B$776,E$190)+'СЕТ СН'!$F$15</f>
        <v>144.80925721</v>
      </c>
      <c r="F198" s="36">
        <f>SUMIFS(СВЦЭМ!$F$33:$F$776,СВЦЭМ!$A$33:$A$776,$A198,СВЦЭМ!$B$33:$B$776,F$190)+'СЕТ СН'!$F$15</f>
        <v>143.73418953000001</v>
      </c>
      <c r="G198" s="36">
        <f>SUMIFS(СВЦЭМ!$F$33:$F$776,СВЦЭМ!$A$33:$A$776,$A198,СВЦЭМ!$B$33:$B$776,G$190)+'СЕТ СН'!$F$15</f>
        <v>143.46574269999999</v>
      </c>
      <c r="H198" s="36">
        <f>SUMIFS(СВЦЭМ!$F$33:$F$776,СВЦЭМ!$A$33:$A$776,$A198,СВЦЭМ!$B$33:$B$776,H$190)+'СЕТ СН'!$F$15</f>
        <v>142.69493686000001</v>
      </c>
      <c r="I198" s="36">
        <f>SUMIFS(СВЦЭМ!$F$33:$F$776,СВЦЭМ!$A$33:$A$776,$A198,СВЦЭМ!$B$33:$B$776,I$190)+'СЕТ СН'!$F$15</f>
        <v>142.20310509999999</v>
      </c>
      <c r="J198" s="36">
        <f>SUMIFS(СВЦЭМ!$F$33:$F$776,СВЦЭМ!$A$33:$A$776,$A198,СВЦЭМ!$B$33:$B$776,J$190)+'СЕТ СН'!$F$15</f>
        <v>130.52865636999999</v>
      </c>
      <c r="K198" s="36">
        <f>SUMIFS(СВЦЭМ!$F$33:$F$776,СВЦЭМ!$A$33:$A$776,$A198,СВЦЭМ!$B$33:$B$776,K$190)+'СЕТ СН'!$F$15</f>
        <v>112.46339093</v>
      </c>
      <c r="L198" s="36">
        <f>SUMIFS(СВЦЭМ!$F$33:$F$776,СВЦЭМ!$A$33:$A$776,$A198,СВЦЭМ!$B$33:$B$776,L$190)+'СЕТ СН'!$F$15</f>
        <v>102.96100185</v>
      </c>
      <c r="M198" s="36">
        <f>SUMIFS(СВЦЭМ!$F$33:$F$776,СВЦЭМ!$A$33:$A$776,$A198,СВЦЭМ!$B$33:$B$776,M$190)+'СЕТ СН'!$F$15</f>
        <v>100.58611927</v>
      </c>
      <c r="N198" s="36">
        <f>SUMIFS(СВЦЭМ!$F$33:$F$776,СВЦЭМ!$A$33:$A$776,$A198,СВЦЭМ!$B$33:$B$776,N$190)+'СЕТ СН'!$F$15</f>
        <v>102.03792754</v>
      </c>
      <c r="O198" s="36">
        <f>SUMIFS(СВЦЭМ!$F$33:$F$776,СВЦЭМ!$A$33:$A$776,$A198,СВЦЭМ!$B$33:$B$776,O$190)+'СЕТ СН'!$F$15</f>
        <v>104.37845487</v>
      </c>
      <c r="P198" s="36">
        <f>SUMIFS(СВЦЭМ!$F$33:$F$776,СВЦЭМ!$A$33:$A$776,$A198,СВЦЭМ!$B$33:$B$776,P$190)+'СЕТ СН'!$F$15</f>
        <v>104.10665263</v>
      </c>
      <c r="Q198" s="36">
        <f>SUMIFS(СВЦЭМ!$F$33:$F$776,СВЦЭМ!$A$33:$A$776,$A198,СВЦЭМ!$B$33:$B$776,Q$190)+'СЕТ СН'!$F$15</f>
        <v>104.71265554999999</v>
      </c>
      <c r="R198" s="36">
        <f>SUMIFS(СВЦЭМ!$F$33:$F$776,СВЦЭМ!$A$33:$A$776,$A198,СВЦЭМ!$B$33:$B$776,R$190)+'СЕТ СН'!$F$15</f>
        <v>104.43033402</v>
      </c>
      <c r="S198" s="36">
        <f>SUMIFS(СВЦЭМ!$F$33:$F$776,СВЦЭМ!$A$33:$A$776,$A198,СВЦЭМ!$B$33:$B$776,S$190)+'СЕТ СН'!$F$15</f>
        <v>107.02040569</v>
      </c>
      <c r="T198" s="36">
        <f>SUMIFS(СВЦЭМ!$F$33:$F$776,СВЦЭМ!$A$33:$A$776,$A198,СВЦЭМ!$B$33:$B$776,T$190)+'СЕТ СН'!$F$15</f>
        <v>104.96721061</v>
      </c>
      <c r="U198" s="36">
        <f>SUMIFS(СВЦЭМ!$F$33:$F$776,СВЦЭМ!$A$33:$A$776,$A198,СВЦЭМ!$B$33:$B$776,U$190)+'СЕТ СН'!$F$15</f>
        <v>104.46825914999999</v>
      </c>
      <c r="V198" s="36">
        <f>SUMIFS(СВЦЭМ!$F$33:$F$776,СВЦЭМ!$A$33:$A$776,$A198,СВЦЭМ!$B$33:$B$776,V$190)+'СЕТ СН'!$F$15</f>
        <v>99.424067530000002</v>
      </c>
      <c r="W198" s="36">
        <f>SUMIFS(СВЦЭМ!$F$33:$F$776,СВЦЭМ!$A$33:$A$776,$A198,СВЦЭМ!$B$33:$B$776,W$190)+'СЕТ СН'!$F$15</f>
        <v>97.649724950000007</v>
      </c>
      <c r="X198" s="36">
        <f>SUMIFS(СВЦЭМ!$F$33:$F$776,СВЦЭМ!$A$33:$A$776,$A198,СВЦЭМ!$B$33:$B$776,X$190)+'СЕТ СН'!$F$15</f>
        <v>104.46002479000001</v>
      </c>
      <c r="Y198" s="36">
        <f>SUMIFS(СВЦЭМ!$F$33:$F$776,СВЦЭМ!$A$33:$A$776,$A198,СВЦЭМ!$B$33:$B$776,Y$190)+'СЕТ СН'!$F$15</f>
        <v>114.71204126000001</v>
      </c>
    </row>
    <row r="199" spans="1:25" ht="15.75" x14ac:dyDescent="0.2">
      <c r="A199" s="35">
        <f t="shared" si="5"/>
        <v>43991</v>
      </c>
      <c r="B199" s="36">
        <f>SUMIFS(СВЦЭМ!$F$33:$F$776,СВЦЭМ!$A$33:$A$776,$A199,СВЦЭМ!$B$33:$B$776,B$190)+'СЕТ СН'!$F$15</f>
        <v>131.18343682</v>
      </c>
      <c r="C199" s="36">
        <f>SUMIFS(СВЦЭМ!$F$33:$F$776,СВЦЭМ!$A$33:$A$776,$A199,СВЦЭМ!$B$33:$B$776,C$190)+'СЕТ СН'!$F$15</f>
        <v>137.62023968</v>
      </c>
      <c r="D199" s="36">
        <f>SUMIFS(СВЦЭМ!$F$33:$F$776,СВЦЭМ!$A$33:$A$776,$A199,СВЦЭМ!$B$33:$B$776,D$190)+'СЕТ СН'!$F$15</f>
        <v>140.25687189999999</v>
      </c>
      <c r="E199" s="36">
        <f>SUMIFS(СВЦЭМ!$F$33:$F$776,СВЦЭМ!$A$33:$A$776,$A199,СВЦЭМ!$B$33:$B$776,E$190)+'СЕТ СН'!$F$15</f>
        <v>141.44297950999999</v>
      </c>
      <c r="F199" s="36">
        <f>SUMIFS(СВЦЭМ!$F$33:$F$776,СВЦЭМ!$A$33:$A$776,$A199,СВЦЭМ!$B$33:$B$776,F$190)+'СЕТ СН'!$F$15</f>
        <v>140.40835335</v>
      </c>
      <c r="G199" s="36">
        <f>SUMIFS(СВЦЭМ!$F$33:$F$776,СВЦЭМ!$A$33:$A$776,$A199,СВЦЭМ!$B$33:$B$776,G$190)+'СЕТ СН'!$F$15</f>
        <v>140.37228324</v>
      </c>
      <c r="H199" s="36">
        <f>SUMIFS(СВЦЭМ!$F$33:$F$776,СВЦЭМ!$A$33:$A$776,$A199,СВЦЭМ!$B$33:$B$776,H$190)+'СЕТ СН'!$F$15</f>
        <v>138.06475338000001</v>
      </c>
      <c r="I199" s="36">
        <f>SUMIFS(СВЦЭМ!$F$33:$F$776,СВЦЭМ!$A$33:$A$776,$A199,СВЦЭМ!$B$33:$B$776,I$190)+'СЕТ СН'!$F$15</f>
        <v>129.54706164000001</v>
      </c>
      <c r="J199" s="36">
        <f>SUMIFS(СВЦЭМ!$F$33:$F$776,СВЦЭМ!$A$33:$A$776,$A199,СВЦЭМ!$B$33:$B$776,J$190)+'СЕТ СН'!$F$15</f>
        <v>119.58689233</v>
      </c>
      <c r="K199" s="36">
        <f>SUMIFS(СВЦЭМ!$F$33:$F$776,СВЦЭМ!$A$33:$A$776,$A199,СВЦЭМ!$B$33:$B$776,K$190)+'СЕТ СН'!$F$15</f>
        <v>107.72872417000001</v>
      </c>
      <c r="L199" s="36">
        <f>SUMIFS(СВЦЭМ!$F$33:$F$776,СВЦЭМ!$A$33:$A$776,$A199,СВЦЭМ!$B$33:$B$776,L$190)+'СЕТ СН'!$F$15</f>
        <v>102.80758618</v>
      </c>
      <c r="M199" s="36">
        <f>SUMIFS(СВЦЭМ!$F$33:$F$776,СВЦЭМ!$A$33:$A$776,$A199,СВЦЭМ!$B$33:$B$776,M$190)+'СЕТ СН'!$F$15</f>
        <v>103.45656575</v>
      </c>
      <c r="N199" s="36">
        <f>SUMIFS(СВЦЭМ!$F$33:$F$776,СВЦЭМ!$A$33:$A$776,$A199,СВЦЭМ!$B$33:$B$776,N$190)+'СЕТ СН'!$F$15</f>
        <v>107.13070292</v>
      </c>
      <c r="O199" s="36">
        <f>SUMIFS(СВЦЭМ!$F$33:$F$776,СВЦЭМ!$A$33:$A$776,$A199,СВЦЭМ!$B$33:$B$776,O$190)+'СЕТ СН'!$F$15</f>
        <v>106.37159362</v>
      </c>
      <c r="P199" s="36">
        <f>SUMIFS(СВЦЭМ!$F$33:$F$776,СВЦЭМ!$A$33:$A$776,$A199,СВЦЭМ!$B$33:$B$776,P$190)+'СЕТ СН'!$F$15</f>
        <v>108.39028184</v>
      </c>
      <c r="Q199" s="36">
        <f>SUMIFS(СВЦЭМ!$F$33:$F$776,СВЦЭМ!$A$33:$A$776,$A199,СВЦЭМ!$B$33:$B$776,Q$190)+'СЕТ СН'!$F$15</f>
        <v>108.52399092</v>
      </c>
      <c r="R199" s="36">
        <f>SUMIFS(СВЦЭМ!$F$33:$F$776,СВЦЭМ!$A$33:$A$776,$A199,СВЦЭМ!$B$33:$B$776,R$190)+'СЕТ СН'!$F$15</f>
        <v>108.49714475</v>
      </c>
      <c r="S199" s="36">
        <f>SUMIFS(СВЦЭМ!$F$33:$F$776,СВЦЭМ!$A$33:$A$776,$A199,СВЦЭМ!$B$33:$B$776,S$190)+'СЕТ СН'!$F$15</f>
        <v>110.02738825</v>
      </c>
      <c r="T199" s="36">
        <f>SUMIFS(СВЦЭМ!$F$33:$F$776,СВЦЭМ!$A$33:$A$776,$A199,СВЦЭМ!$B$33:$B$776,T$190)+'СЕТ СН'!$F$15</f>
        <v>108.71310527999999</v>
      </c>
      <c r="U199" s="36">
        <f>SUMIFS(СВЦЭМ!$F$33:$F$776,СВЦЭМ!$A$33:$A$776,$A199,СВЦЭМ!$B$33:$B$776,U$190)+'СЕТ СН'!$F$15</f>
        <v>109.27926166</v>
      </c>
      <c r="V199" s="36">
        <f>SUMIFS(СВЦЭМ!$F$33:$F$776,СВЦЭМ!$A$33:$A$776,$A199,СВЦЭМ!$B$33:$B$776,V$190)+'СЕТ СН'!$F$15</f>
        <v>110.0513608</v>
      </c>
      <c r="W199" s="36">
        <f>SUMIFS(СВЦЭМ!$F$33:$F$776,СВЦЭМ!$A$33:$A$776,$A199,СВЦЭМ!$B$33:$B$776,W$190)+'СЕТ СН'!$F$15</f>
        <v>111.49621252999999</v>
      </c>
      <c r="X199" s="36">
        <f>SUMIFS(СВЦЭМ!$F$33:$F$776,СВЦЭМ!$A$33:$A$776,$A199,СВЦЭМ!$B$33:$B$776,X$190)+'СЕТ СН'!$F$15</f>
        <v>109.86341197</v>
      </c>
      <c r="Y199" s="36">
        <f>SUMIFS(СВЦЭМ!$F$33:$F$776,СВЦЭМ!$A$33:$A$776,$A199,СВЦЭМ!$B$33:$B$776,Y$190)+'СЕТ СН'!$F$15</f>
        <v>123.44704204</v>
      </c>
    </row>
    <row r="200" spans="1:25" ht="15.75" x14ac:dyDescent="0.2">
      <c r="A200" s="35">
        <f t="shared" si="5"/>
        <v>43992</v>
      </c>
      <c r="B200" s="36">
        <f>SUMIFS(СВЦЭМ!$F$33:$F$776,СВЦЭМ!$A$33:$A$776,$A200,СВЦЭМ!$B$33:$B$776,B$190)+'СЕТ СН'!$F$15</f>
        <v>142.94960936999999</v>
      </c>
      <c r="C200" s="36">
        <f>SUMIFS(СВЦЭМ!$F$33:$F$776,СВЦЭМ!$A$33:$A$776,$A200,СВЦЭМ!$B$33:$B$776,C$190)+'СЕТ СН'!$F$15</f>
        <v>144.91797395</v>
      </c>
      <c r="D200" s="36">
        <f>SUMIFS(СВЦЭМ!$F$33:$F$776,СВЦЭМ!$A$33:$A$776,$A200,СВЦЭМ!$B$33:$B$776,D$190)+'СЕТ СН'!$F$15</f>
        <v>141.43055545999999</v>
      </c>
      <c r="E200" s="36">
        <f>SUMIFS(СВЦЭМ!$F$33:$F$776,СВЦЭМ!$A$33:$A$776,$A200,СВЦЭМ!$B$33:$B$776,E$190)+'СЕТ СН'!$F$15</f>
        <v>142.05997393999999</v>
      </c>
      <c r="F200" s="36">
        <f>SUMIFS(СВЦЭМ!$F$33:$F$776,СВЦЭМ!$A$33:$A$776,$A200,СВЦЭМ!$B$33:$B$776,F$190)+'СЕТ СН'!$F$15</f>
        <v>141.12059754000001</v>
      </c>
      <c r="G200" s="36">
        <f>SUMIFS(СВЦЭМ!$F$33:$F$776,СВЦЭМ!$A$33:$A$776,$A200,СВЦЭМ!$B$33:$B$776,G$190)+'СЕТ СН'!$F$15</f>
        <v>140.82147316000001</v>
      </c>
      <c r="H200" s="36">
        <f>SUMIFS(СВЦЭМ!$F$33:$F$776,СВЦЭМ!$A$33:$A$776,$A200,СВЦЭМ!$B$33:$B$776,H$190)+'СЕТ СН'!$F$15</f>
        <v>143.83135704</v>
      </c>
      <c r="I200" s="36">
        <f>SUMIFS(СВЦЭМ!$F$33:$F$776,СВЦЭМ!$A$33:$A$776,$A200,СВЦЭМ!$B$33:$B$776,I$190)+'СЕТ СН'!$F$15</f>
        <v>139.07405517999999</v>
      </c>
      <c r="J200" s="36">
        <f>SUMIFS(СВЦЭМ!$F$33:$F$776,СВЦЭМ!$A$33:$A$776,$A200,СВЦЭМ!$B$33:$B$776,J$190)+'СЕТ СН'!$F$15</f>
        <v>130.60071393999999</v>
      </c>
      <c r="K200" s="36">
        <f>SUMIFS(СВЦЭМ!$F$33:$F$776,СВЦЭМ!$A$33:$A$776,$A200,СВЦЭМ!$B$33:$B$776,K$190)+'СЕТ СН'!$F$15</f>
        <v>116.7749889</v>
      </c>
      <c r="L200" s="36">
        <f>SUMIFS(СВЦЭМ!$F$33:$F$776,СВЦЭМ!$A$33:$A$776,$A200,СВЦЭМ!$B$33:$B$776,L$190)+'СЕТ СН'!$F$15</f>
        <v>105.18139033</v>
      </c>
      <c r="M200" s="36">
        <f>SUMIFS(СВЦЭМ!$F$33:$F$776,СВЦЭМ!$A$33:$A$776,$A200,СВЦЭМ!$B$33:$B$776,M$190)+'СЕТ СН'!$F$15</f>
        <v>106.81761373000001</v>
      </c>
      <c r="N200" s="36">
        <f>SUMIFS(СВЦЭМ!$F$33:$F$776,СВЦЭМ!$A$33:$A$776,$A200,СВЦЭМ!$B$33:$B$776,N$190)+'СЕТ СН'!$F$15</f>
        <v>108.62026886</v>
      </c>
      <c r="O200" s="36">
        <f>SUMIFS(СВЦЭМ!$F$33:$F$776,СВЦЭМ!$A$33:$A$776,$A200,СВЦЭМ!$B$33:$B$776,O$190)+'СЕТ СН'!$F$15</f>
        <v>108.22923299999999</v>
      </c>
      <c r="P200" s="36">
        <f>SUMIFS(СВЦЭМ!$F$33:$F$776,СВЦЭМ!$A$33:$A$776,$A200,СВЦЭМ!$B$33:$B$776,P$190)+'СЕТ СН'!$F$15</f>
        <v>109.74698881</v>
      </c>
      <c r="Q200" s="36">
        <f>SUMIFS(СВЦЭМ!$F$33:$F$776,СВЦЭМ!$A$33:$A$776,$A200,СВЦЭМ!$B$33:$B$776,Q$190)+'СЕТ СН'!$F$15</f>
        <v>110.98380455</v>
      </c>
      <c r="R200" s="36">
        <f>SUMIFS(СВЦЭМ!$F$33:$F$776,СВЦЭМ!$A$33:$A$776,$A200,СВЦЭМ!$B$33:$B$776,R$190)+'СЕТ СН'!$F$15</f>
        <v>111.04767353</v>
      </c>
      <c r="S200" s="36">
        <f>SUMIFS(СВЦЭМ!$F$33:$F$776,СВЦЭМ!$A$33:$A$776,$A200,СВЦЭМ!$B$33:$B$776,S$190)+'СЕТ СН'!$F$15</f>
        <v>111.78166159</v>
      </c>
      <c r="T200" s="36">
        <f>SUMIFS(СВЦЭМ!$F$33:$F$776,СВЦЭМ!$A$33:$A$776,$A200,СВЦЭМ!$B$33:$B$776,T$190)+'СЕТ СН'!$F$15</f>
        <v>110.95544613</v>
      </c>
      <c r="U200" s="36">
        <f>SUMIFS(СВЦЭМ!$F$33:$F$776,СВЦЭМ!$A$33:$A$776,$A200,СВЦЭМ!$B$33:$B$776,U$190)+'СЕТ СН'!$F$15</f>
        <v>109.13224726</v>
      </c>
      <c r="V200" s="36">
        <f>SUMIFS(СВЦЭМ!$F$33:$F$776,СВЦЭМ!$A$33:$A$776,$A200,СВЦЭМ!$B$33:$B$776,V$190)+'СЕТ СН'!$F$15</f>
        <v>108.36376273</v>
      </c>
      <c r="W200" s="36">
        <f>SUMIFS(СВЦЭМ!$F$33:$F$776,СВЦЭМ!$A$33:$A$776,$A200,СВЦЭМ!$B$33:$B$776,W$190)+'СЕТ СН'!$F$15</f>
        <v>108.70227299</v>
      </c>
      <c r="X200" s="36">
        <f>SUMIFS(СВЦЭМ!$F$33:$F$776,СВЦЭМ!$A$33:$A$776,$A200,СВЦЭМ!$B$33:$B$776,X$190)+'СЕТ СН'!$F$15</f>
        <v>115.10141013</v>
      </c>
      <c r="Y200" s="36">
        <f>SUMIFS(СВЦЭМ!$F$33:$F$776,СВЦЭМ!$A$33:$A$776,$A200,СВЦЭМ!$B$33:$B$776,Y$190)+'СЕТ СН'!$F$15</f>
        <v>130.34793242000001</v>
      </c>
    </row>
    <row r="201" spans="1:25" ht="15.75" x14ac:dyDescent="0.2">
      <c r="A201" s="35">
        <f t="shared" si="5"/>
        <v>43993</v>
      </c>
      <c r="B201" s="36">
        <f>SUMIFS(СВЦЭМ!$F$33:$F$776,СВЦЭМ!$A$33:$A$776,$A201,СВЦЭМ!$B$33:$B$776,B$190)+'СЕТ СН'!$F$15</f>
        <v>148.06808161000001</v>
      </c>
      <c r="C201" s="36">
        <f>SUMIFS(СВЦЭМ!$F$33:$F$776,СВЦЭМ!$A$33:$A$776,$A201,СВЦЭМ!$B$33:$B$776,C$190)+'СЕТ СН'!$F$15</f>
        <v>143.31128909</v>
      </c>
      <c r="D201" s="36">
        <f>SUMIFS(СВЦЭМ!$F$33:$F$776,СВЦЭМ!$A$33:$A$776,$A201,СВЦЭМ!$B$33:$B$776,D$190)+'СЕТ СН'!$F$15</f>
        <v>139.86210989</v>
      </c>
      <c r="E201" s="36">
        <f>SUMIFS(СВЦЭМ!$F$33:$F$776,СВЦЭМ!$A$33:$A$776,$A201,СВЦЭМ!$B$33:$B$776,E$190)+'СЕТ СН'!$F$15</f>
        <v>140.72494305000001</v>
      </c>
      <c r="F201" s="36">
        <f>SUMIFS(СВЦЭМ!$F$33:$F$776,СВЦЭМ!$A$33:$A$776,$A201,СВЦЭМ!$B$33:$B$776,F$190)+'СЕТ СН'!$F$15</f>
        <v>139.47170836999999</v>
      </c>
      <c r="G201" s="36">
        <f>SUMIFS(СВЦЭМ!$F$33:$F$776,СВЦЭМ!$A$33:$A$776,$A201,СВЦЭМ!$B$33:$B$776,G$190)+'СЕТ СН'!$F$15</f>
        <v>140.40839926999999</v>
      </c>
      <c r="H201" s="36">
        <f>SUMIFS(СВЦЭМ!$F$33:$F$776,СВЦЭМ!$A$33:$A$776,$A201,СВЦЭМ!$B$33:$B$776,H$190)+'СЕТ СН'!$F$15</f>
        <v>143.20054478</v>
      </c>
      <c r="I201" s="36">
        <f>SUMIFS(СВЦЭМ!$F$33:$F$776,СВЦЭМ!$A$33:$A$776,$A201,СВЦЭМ!$B$33:$B$776,I$190)+'СЕТ СН'!$F$15</f>
        <v>146.08937875999999</v>
      </c>
      <c r="J201" s="36">
        <f>SUMIFS(СВЦЭМ!$F$33:$F$776,СВЦЭМ!$A$33:$A$776,$A201,СВЦЭМ!$B$33:$B$776,J$190)+'СЕТ СН'!$F$15</f>
        <v>135.66216237</v>
      </c>
      <c r="K201" s="36">
        <f>SUMIFS(СВЦЭМ!$F$33:$F$776,СВЦЭМ!$A$33:$A$776,$A201,СВЦЭМ!$B$33:$B$776,K$190)+'СЕТ СН'!$F$15</f>
        <v>121.74794884000001</v>
      </c>
      <c r="L201" s="36">
        <f>SUMIFS(СВЦЭМ!$F$33:$F$776,СВЦЭМ!$A$33:$A$776,$A201,СВЦЭМ!$B$33:$B$776,L$190)+'СЕТ СН'!$F$15</f>
        <v>111.71322942</v>
      </c>
      <c r="M201" s="36">
        <f>SUMIFS(СВЦЭМ!$F$33:$F$776,СВЦЭМ!$A$33:$A$776,$A201,СВЦЭМ!$B$33:$B$776,M$190)+'СЕТ СН'!$F$15</f>
        <v>111.00297519999999</v>
      </c>
      <c r="N201" s="36">
        <f>SUMIFS(СВЦЭМ!$F$33:$F$776,СВЦЭМ!$A$33:$A$776,$A201,СВЦЭМ!$B$33:$B$776,N$190)+'СЕТ СН'!$F$15</f>
        <v>110.69714734</v>
      </c>
      <c r="O201" s="36">
        <f>SUMIFS(СВЦЭМ!$F$33:$F$776,СВЦЭМ!$A$33:$A$776,$A201,СВЦЭМ!$B$33:$B$776,O$190)+'СЕТ СН'!$F$15</f>
        <v>111.74127636</v>
      </c>
      <c r="P201" s="36">
        <f>SUMIFS(СВЦЭМ!$F$33:$F$776,СВЦЭМ!$A$33:$A$776,$A201,СВЦЭМ!$B$33:$B$776,P$190)+'СЕТ СН'!$F$15</f>
        <v>113.0467132</v>
      </c>
      <c r="Q201" s="36">
        <f>SUMIFS(СВЦЭМ!$F$33:$F$776,СВЦЭМ!$A$33:$A$776,$A201,СВЦЭМ!$B$33:$B$776,Q$190)+'СЕТ СН'!$F$15</f>
        <v>111.70515502000001</v>
      </c>
      <c r="R201" s="36">
        <f>SUMIFS(СВЦЭМ!$F$33:$F$776,СВЦЭМ!$A$33:$A$776,$A201,СВЦЭМ!$B$33:$B$776,R$190)+'СЕТ СН'!$F$15</f>
        <v>111.7454644</v>
      </c>
      <c r="S201" s="36">
        <f>SUMIFS(СВЦЭМ!$F$33:$F$776,СВЦЭМ!$A$33:$A$776,$A201,СВЦЭМ!$B$33:$B$776,S$190)+'СЕТ СН'!$F$15</f>
        <v>111.38429005</v>
      </c>
      <c r="T201" s="36">
        <f>SUMIFS(СВЦЭМ!$F$33:$F$776,СВЦЭМ!$A$33:$A$776,$A201,СВЦЭМ!$B$33:$B$776,T$190)+'СЕТ СН'!$F$15</f>
        <v>111.98083952</v>
      </c>
      <c r="U201" s="36">
        <f>SUMIFS(СВЦЭМ!$F$33:$F$776,СВЦЭМ!$A$33:$A$776,$A201,СВЦЭМ!$B$33:$B$776,U$190)+'СЕТ СН'!$F$15</f>
        <v>110.29662003</v>
      </c>
      <c r="V201" s="36">
        <f>SUMIFS(СВЦЭМ!$F$33:$F$776,СВЦЭМ!$A$33:$A$776,$A201,СВЦЭМ!$B$33:$B$776,V$190)+'СЕТ СН'!$F$15</f>
        <v>108.42597664</v>
      </c>
      <c r="W201" s="36">
        <f>SUMIFS(СВЦЭМ!$F$33:$F$776,СВЦЭМ!$A$33:$A$776,$A201,СВЦЭМ!$B$33:$B$776,W$190)+'СЕТ СН'!$F$15</f>
        <v>106.34285260999999</v>
      </c>
      <c r="X201" s="36">
        <f>SUMIFS(СВЦЭМ!$F$33:$F$776,СВЦЭМ!$A$33:$A$776,$A201,СВЦЭМ!$B$33:$B$776,X$190)+'СЕТ СН'!$F$15</f>
        <v>112.43884054999999</v>
      </c>
      <c r="Y201" s="36">
        <f>SUMIFS(СВЦЭМ!$F$33:$F$776,СВЦЭМ!$A$33:$A$776,$A201,СВЦЭМ!$B$33:$B$776,Y$190)+'СЕТ СН'!$F$15</f>
        <v>127.66092467999999</v>
      </c>
    </row>
    <row r="202" spans="1:25" ht="15.75" x14ac:dyDescent="0.2">
      <c r="A202" s="35">
        <f t="shared" si="5"/>
        <v>43994</v>
      </c>
      <c r="B202" s="36">
        <f>SUMIFS(СВЦЭМ!$F$33:$F$776,СВЦЭМ!$A$33:$A$776,$A202,СВЦЭМ!$B$33:$B$776,B$190)+'СЕТ СН'!$F$15</f>
        <v>137.41500882</v>
      </c>
      <c r="C202" s="36">
        <f>SUMIFS(СВЦЭМ!$F$33:$F$776,СВЦЭМ!$A$33:$A$776,$A202,СВЦЭМ!$B$33:$B$776,C$190)+'СЕТ СН'!$F$15</f>
        <v>145.49037602000001</v>
      </c>
      <c r="D202" s="36">
        <f>SUMIFS(СВЦЭМ!$F$33:$F$776,СВЦЭМ!$A$33:$A$776,$A202,СВЦЭМ!$B$33:$B$776,D$190)+'СЕТ СН'!$F$15</f>
        <v>145.03743864</v>
      </c>
      <c r="E202" s="36">
        <f>SUMIFS(СВЦЭМ!$F$33:$F$776,СВЦЭМ!$A$33:$A$776,$A202,СВЦЭМ!$B$33:$B$776,E$190)+'СЕТ СН'!$F$15</f>
        <v>142.43837031000001</v>
      </c>
      <c r="F202" s="36">
        <f>SUMIFS(СВЦЭМ!$F$33:$F$776,СВЦЭМ!$A$33:$A$776,$A202,СВЦЭМ!$B$33:$B$776,F$190)+'СЕТ СН'!$F$15</f>
        <v>141.28832138999999</v>
      </c>
      <c r="G202" s="36">
        <f>SUMIFS(СВЦЭМ!$F$33:$F$776,СВЦЭМ!$A$33:$A$776,$A202,СВЦЭМ!$B$33:$B$776,G$190)+'СЕТ СН'!$F$15</f>
        <v>142.87081264</v>
      </c>
      <c r="H202" s="36">
        <f>SUMIFS(СВЦЭМ!$F$33:$F$776,СВЦЭМ!$A$33:$A$776,$A202,СВЦЭМ!$B$33:$B$776,H$190)+'СЕТ СН'!$F$15</f>
        <v>145.12234061000001</v>
      </c>
      <c r="I202" s="36">
        <f>SUMIFS(СВЦЭМ!$F$33:$F$776,СВЦЭМ!$A$33:$A$776,$A202,СВЦЭМ!$B$33:$B$776,I$190)+'СЕТ СН'!$F$15</f>
        <v>141.435529</v>
      </c>
      <c r="J202" s="36">
        <f>SUMIFS(СВЦЭМ!$F$33:$F$776,СВЦЭМ!$A$33:$A$776,$A202,СВЦЭМ!$B$33:$B$776,J$190)+'СЕТ СН'!$F$15</f>
        <v>131.98036676000001</v>
      </c>
      <c r="K202" s="36">
        <f>SUMIFS(СВЦЭМ!$F$33:$F$776,СВЦЭМ!$A$33:$A$776,$A202,СВЦЭМ!$B$33:$B$776,K$190)+'СЕТ СН'!$F$15</f>
        <v>114.91961035999999</v>
      </c>
      <c r="L202" s="36">
        <f>SUMIFS(СВЦЭМ!$F$33:$F$776,СВЦЭМ!$A$33:$A$776,$A202,СВЦЭМ!$B$33:$B$776,L$190)+'СЕТ СН'!$F$15</f>
        <v>104.72507262000001</v>
      </c>
      <c r="M202" s="36">
        <f>SUMIFS(СВЦЭМ!$F$33:$F$776,СВЦЭМ!$A$33:$A$776,$A202,СВЦЭМ!$B$33:$B$776,M$190)+'СЕТ СН'!$F$15</f>
        <v>104.00939166000001</v>
      </c>
      <c r="N202" s="36">
        <f>SUMIFS(СВЦЭМ!$F$33:$F$776,СВЦЭМ!$A$33:$A$776,$A202,СВЦЭМ!$B$33:$B$776,N$190)+'СЕТ СН'!$F$15</f>
        <v>107.61821247</v>
      </c>
      <c r="O202" s="36">
        <f>SUMIFS(СВЦЭМ!$F$33:$F$776,СВЦЭМ!$A$33:$A$776,$A202,СВЦЭМ!$B$33:$B$776,O$190)+'СЕТ СН'!$F$15</f>
        <v>109.34337667</v>
      </c>
      <c r="P202" s="36">
        <f>SUMIFS(СВЦЭМ!$F$33:$F$776,СВЦЭМ!$A$33:$A$776,$A202,СВЦЭМ!$B$33:$B$776,P$190)+'СЕТ СН'!$F$15</f>
        <v>109.9687591</v>
      </c>
      <c r="Q202" s="36">
        <f>SUMIFS(СВЦЭМ!$F$33:$F$776,СВЦЭМ!$A$33:$A$776,$A202,СВЦЭМ!$B$33:$B$776,Q$190)+'СЕТ СН'!$F$15</f>
        <v>107.89789182</v>
      </c>
      <c r="R202" s="36">
        <f>SUMIFS(СВЦЭМ!$F$33:$F$776,СВЦЭМ!$A$33:$A$776,$A202,СВЦЭМ!$B$33:$B$776,R$190)+'СЕТ СН'!$F$15</f>
        <v>107.24100719</v>
      </c>
      <c r="S202" s="36">
        <f>SUMIFS(СВЦЭМ!$F$33:$F$776,СВЦЭМ!$A$33:$A$776,$A202,СВЦЭМ!$B$33:$B$776,S$190)+'СЕТ СН'!$F$15</f>
        <v>107.92151031</v>
      </c>
      <c r="T202" s="36">
        <f>SUMIFS(СВЦЭМ!$F$33:$F$776,СВЦЭМ!$A$33:$A$776,$A202,СВЦЭМ!$B$33:$B$776,T$190)+'СЕТ СН'!$F$15</f>
        <v>109.61533364</v>
      </c>
      <c r="U202" s="36">
        <f>SUMIFS(СВЦЭМ!$F$33:$F$776,СВЦЭМ!$A$33:$A$776,$A202,СВЦЭМ!$B$33:$B$776,U$190)+'СЕТ СН'!$F$15</f>
        <v>108.29411109</v>
      </c>
      <c r="V202" s="36">
        <f>SUMIFS(СВЦЭМ!$F$33:$F$776,СВЦЭМ!$A$33:$A$776,$A202,СВЦЭМ!$B$33:$B$776,V$190)+'СЕТ СН'!$F$15</f>
        <v>105.62461415999999</v>
      </c>
      <c r="W202" s="36">
        <f>SUMIFS(СВЦЭМ!$F$33:$F$776,СВЦЭМ!$A$33:$A$776,$A202,СВЦЭМ!$B$33:$B$776,W$190)+'СЕТ СН'!$F$15</f>
        <v>103.61163202</v>
      </c>
      <c r="X202" s="36">
        <f>SUMIFS(СВЦЭМ!$F$33:$F$776,СВЦЭМ!$A$33:$A$776,$A202,СВЦЭМ!$B$33:$B$776,X$190)+'СЕТ СН'!$F$15</f>
        <v>109.32690762999999</v>
      </c>
      <c r="Y202" s="36">
        <f>SUMIFS(СВЦЭМ!$F$33:$F$776,СВЦЭМ!$A$33:$A$776,$A202,СВЦЭМ!$B$33:$B$776,Y$190)+'СЕТ СН'!$F$15</f>
        <v>125.53441071</v>
      </c>
    </row>
    <row r="203" spans="1:25" ht="15.75" x14ac:dyDescent="0.2">
      <c r="A203" s="35">
        <f t="shared" si="5"/>
        <v>43995</v>
      </c>
      <c r="B203" s="36">
        <f>SUMIFS(СВЦЭМ!$F$33:$F$776,СВЦЭМ!$A$33:$A$776,$A203,СВЦЭМ!$B$33:$B$776,B$190)+'СЕТ СН'!$F$15</f>
        <v>130.68557877000001</v>
      </c>
      <c r="C203" s="36">
        <f>SUMIFS(СВЦЭМ!$F$33:$F$776,СВЦЭМ!$A$33:$A$776,$A203,СВЦЭМ!$B$33:$B$776,C$190)+'СЕТ СН'!$F$15</f>
        <v>134.36517603999999</v>
      </c>
      <c r="D203" s="36">
        <f>SUMIFS(СВЦЭМ!$F$33:$F$776,СВЦЭМ!$A$33:$A$776,$A203,СВЦЭМ!$B$33:$B$776,D$190)+'СЕТ СН'!$F$15</f>
        <v>138.20199381</v>
      </c>
      <c r="E203" s="36">
        <f>SUMIFS(СВЦЭМ!$F$33:$F$776,СВЦЭМ!$A$33:$A$776,$A203,СВЦЭМ!$B$33:$B$776,E$190)+'СЕТ СН'!$F$15</f>
        <v>140.82636287</v>
      </c>
      <c r="F203" s="36">
        <f>SUMIFS(СВЦЭМ!$F$33:$F$776,СВЦЭМ!$A$33:$A$776,$A203,СВЦЭМ!$B$33:$B$776,F$190)+'СЕТ СН'!$F$15</f>
        <v>140.85181172</v>
      </c>
      <c r="G203" s="36">
        <f>SUMIFS(СВЦЭМ!$F$33:$F$776,СВЦЭМ!$A$33:$A$776,$A203,СВЦЭМ!$B$33:$B$776,G$190)+'СЕТ СН'!$F$15</f>
        <v>139.54075112999999</v>
      </c>
      <c r="H203" s="36">
        <f>SUMIFS(СВЦЭМ!$F$33:$F$776,СВЦЭМ!$A$33:$A$776,$A203,СВЦЭМ!$B$33:$B$776,H$190)+'СЕТ СН'!$F$15</f>
        <v>137.78032021000001</v>
      </c>
      <c r="I203" s="36">
        <f>SUMIFS(СВЦЭМ!$F$33:$F$776,СВЦЭМ!$A$33:$A$776,$A203,СВЦЭМ!$B$33:$B$776,I$190)+'СЕТ СН'!$F$15</f>
        <v>132.80466915</v>
      </c>
      <c r="J203" s="36">
        <f>SUMIFS(СВЦЭМ!$F$33:$F$776,СВЦЭМ!$A$33:$A$776,$A203,СВЦЭМ!$B$33:$B$776,J$190)+'СЕТ СН'!$F$15</f>
        <v>124.66377196000001</v>
      </c>
      <c r="K203" s="36">
        <f>SUMIFS(СВЦЭМ!$F$33:$F$776,СВЦЭМ!$A$33:$A$776,$A203,СВЦЭМ!$B$33:$B$776,K$190)+'СЕТ СН'!$F$15</f>
        <v>113.36408385</v>
      </c>
      <c r="L203" s="36">
        <f>SUMIFS(СВЦЭМ!$F$33:$F$776,СВЦЭМ!$A$33:$A$776,$A203,СВЦЭМ!$B$33:$B$776,L$190)+'СЕТ СН'!$F$15</f>
        <v>104.16150845999999</v>
      </c>
      <c r="M203" s="36">
        <f>SUMIFS(СВЦЭМ!$F$33:$F$776,СВЦЭМ!$A$33:$A$776,$A203,СВЦЭМ!$B$33:$B$776,M$190)+'СЕТ СН'!$F$15</f>
        <v>104.67341018</v>
      </c>
      <c r="N203" s="36">
        <f>SUMIFS(СВЦЭМ!$F$33:$F$776,СВЦЭМ!$A$33:$A$776,$A203,СВЦЭМ!$B$33:$B$776,N$190)+'СЕТ СН'!$F$15</f>
        <v>105.45512829</v>
      </c>
      <c r="O203" s="36">
        <f>SUMIFS(СВЦЭМ!$F$33:$F$776,СВЦЭМ!$A$33:$A$776,$A203,СВЦЭМ!$B$33:$B$776,O$190)+'СЕТ СН'!$F$15</f>
        <v>106.63235337</v>
      </c>
      <c r="P203" s="36">
        <f>SUMIFS(СВЦЭМ!$F$33:$F$776,СВЦЭМ!$A$33:$A$776,$A203,СВЦЭМ!$B$33:$B$776,P$190)+'СЕТ СН'!$F$15</f>
        <v>107.52178800999999</v>
      </c>
      <c r="Q203" s="36">
        <f>SUMIFS(СВЦЭМ!$F$33:$F$776,СВЦЭМ!$A$33:$A$776,$A203,СВЦЭМ!$B$33:$B$776,Q$190)+'СЕТ СН'!$F$15</f>
        <v>105.27853193</v>
      </c>
      <c r="R203" s="36">
        <f>SUMIFS(СВЦЭМ!$F$33:$F$776,СВЦЭМ!$A$33:$A$776,$A203,СВЦЭМ!$B$33:$B$776,R$190)+'СЕТ СН'!$F$15</f>
        <v>104.83778835</v>
      </c>
      <c r="S203" s="36">
        <f>SUMIFS(СВЦЭМ!$F$33:$F$776,СВЦЭМ!$A$33:$A$776,$A203,СВЦЭМ!$B$33:$B$776,S$190)+'СЕТ СН'!$F$15</f>
        <v>106.03057846</v>
      </c>
      <c r="T203" s="36">
        <f>SUMIFS(СВЦЭМ!$F$33:$F$776,СВЦЭМ!$A$33:$A$776,$A203,СВЦЭМ!$B$33:$B$776,T$190)+'СЕТ СН'!$F$15</f>
        <v>107.16209154000001</v>
      </c>
      <c r="U203" s="36">
        <f>SUMIFS(СВЦЭМ!$F$33:$F$776,СВЦЭМ!$A$33:$A$776,$A203,СВЦЭМ!$B$33:$B$776,U$190)+'СЕТ СН'!$F$15</f>
        <v>106.35435868</v>
      </c>
      <c r="V203" s="36">
        <f>SUMIFS(СВЦЭМ!$F$33:$F$776,СВЦЭМ!$A$33:$A$776,$A203,СВЦЭМ!$B$33:$B$776,V$190)+'СЕТ СН'!$F$15</f>
        <v>105.9038821</v>
      </c>
      <c r="W203" s="36">
        <f>SUMIFS(СВЦЭМ!$F$33:$F$776,СВЦЭМ!$A$33:$A$776,$A203,СВЦЭМ!$B$33:$B$776,W$190)+'СЕТ СН'!$F$15</f>
        <v>103.7443</v>
      </c>
      <c r="X203" s="36">
        <f>SUMIFS(СВЦЭМ!$F$33:$F$776,СВЦЭМ!$A$33:$A$776,$A203,СВЦЭМ!$B$33:$B$776,X$190)+'СЕТ СН'!$F$15</f>
        <v>107.023742</v>
      </c>
      <c r="Y203" s="36">
        <f>SUMIFS(СВЦЭМ!$F$33:$F$776,СВЦЭМ!$A$33:$A$776,$A203,СВЦЭМ!$B$33:$B$776,Y$190)+'СЕТ СН'!$F$15</f>
        <v>121.0542983</v>
      </c>
    </row>
    <row r="204" spans="1:25" ht="15.75" x14ac:dyDescent="0.2">
      <c r="A204" s="35">
        <f t="shared" si="5"/>
        <v>43996</v>
      </c>
      <c r="B204" s="36">
        <f>SUMIFS(СВЦЭМ!$F$33:$F$776,СВЦЭМ!$A$33:$A$776,$A204,СВЦЭМ!$B$33:$B$776,B$190)+'СЕТ СН'!$F$15</f>
        <v>137.84577525</v>
      </c>
      <c r="C204" s="36">
        <f>SUMIFS(СВЦЭМ!$F$33:$F$776,СВЦЭМ!$A$33:$A$776,$A204,СВЦЭМ!$B$33:$B$776,C$190)+'СЕТ СН'!$F$15</f>
        <v>142.10041426999999</v>
      </c>
      <c r="D204" s="36">
        <f>SUMIFS(СВЦЭМ!$F$33:$F$776,СВЦЭМ!$A$33:$A$776,$A204,СВЦЭМ!$B$33:$B$776,D$190)+'СЕТ СН'!$F$15</f>
        <v>139.71469336999999</v>
      </c>
      <c r="E204" s="36">
        <f>SUMIFS(СВЦЭМ!$F$33:$F$776,СВЦЭМ!$A$33:$A$776,$A204,СВЦЭМ!$B$33:$B$776,E$190)+'СЕТ СН'!$F$15</f>
        <v>138.39132720000001</v>
      </c>
      <c r="F204" s="36">
        <f>SUMIFS(СВЦЭМ!$F$33:$F$776,СВЦЭМ!$A$33:$A$776,$A204,СВЦЭМ!$B$33:$B$776,F$190)+'СЕТ СН'!$F$15</f>
        <v>137.29173614000001</v>
      </c>
      <c r="G204" s="36">
        <f>SUMIFS(СВЦЭМ!$F$33:$F$776,СВЦЭМ!$A$33:$A$776,$A204,СВЦЭМ!$B$33:$B$776,G$190)+'СЕТ СН'!$F$15</f>
        <v>138.87676465000001</v>
      </c>
      <c r="H204" s="36">
        <f>SUMIFS(СВЦЭМ!$F$33:$F$776,СВЦЭМ!$A$33:$A$776,$A204,СВЦЭМ!$B$33:$B$776,H$190)+'СЕТ СН'!$F$15</f>
        <v>137.87411277999999</v>
      </c>
      <c r="I204" s="36">
        <f>SUMIFS(СВЦЭМ!$F$33:$F$776,СВЦЭМ!$A$33:$A$776,$A204,СВЦЭМ!$B$33:$B$776,I$190)+'СЕТ СН'!$F$15</f>
        <v>140.67678387999999</v>
      </c>
      <c r="J204" s="36">
        <f>SUMIFS(СВЦЭМ!$F$33:$F$776,СВЦЭМ!$A$33:$A$776,$A204,СВЦЭМ!$B$33:$B$776,J$190)+'СЕТ СН'!$F$15</f>
        <v>131.46797559000001</v>
      </c>
      <c r="K204" s="36">
        <f>SUMIFS(СВЦЭМ!$F$33:$F$776,СВЦЭМ!$A$33:$A$776,$A204,СВЦЭМ!$B$33:$B$776,K$190)+'СЕТ СН'!$F$15</f>
        <v>112.67888062</v>
      </c>
      <c r="L204" s="36">
        <f>SUMIFS(СВЦЭМ!$F$33:$F$776,СВЦЭМ!$A$33:$A$776,$A204,СВЦЭМ!$B$33:$B$776,L$190)+'СЕТ СН'!$F$15</f>
        <v>100.9020108</v>
      </c>
      <c r="M204" s="36">
        <f>SUMIFS(СВЦЭМ!$F$33:$F$776,СВЦЭМ!$A$33:$A$776,$A204,СВЦЭМ!$B$33:$B$776,M$190)+'СЕТ СН'!$F$15</f>
        <v>100.63628905</v>
      </c>
      <c r="N204" s="36">
        <f>SUMIFS(СВЦЭМ!$F$33:$F$776,СВЦЭМ!$A$33:$A$776,$A204,СВЦЭМ!$B$33:$B$776,N$190)+'СЕТ СН'!$F$15</f>
        <v>101.87508438</v>
      </c>
      <c r="O204" s="36">
        <f>SUMIFS(СВЦЭМ!$F$33:$F$776,СВЦЭМ!$A$33:$A$776,$A204,СВЦЭМ!$B$33:$B$776,O$190)+'СЕТ СН'!$F$15</f>
        <v>101.52056832</v>
      </c>
      <c r="P204" s="36">
        <f>SUMIFS(СВЦЭМ!$F$33:$F$776,СВЦЭМ!$A$33:$A$776,$A204,СВЦЭМ!$B$33:$B$776,P$190)+'СЕТ СН'!$F$15</f>
        <v>101.18221896999999</v>
      </c>
      <c r="Q204" s="36">
        <f>SUMIFS(СВЦЭМ!$F$33:$F$776,СВЦЭМ!$A$33:$A$776,$A204,СВЦЭМ!$B$33:$B$776,Q$190)+'СЕТ СН'!$F$15</f>
        <v>99.028145820000006</v>
      </c>
      <c r="R204" s="36">
        <f>SUMIFS(СВЦЭМ!$F$33:$F$776,СВЦЭМ!$A$33:$A$776,$A204,СВЦЭМ!$B$33:$B$776,R$190)+'СЕТ СН'!$F$15</f>
        <v>97.959975909999997</v>
      </c>
      <c r="S204" s="36">
        <f>SUMIFS(СВЦЭМ!$F$33:$F$776,СВЦЭМ!$A$33:$A$776,$A204,СВЦЭМ!$B$33:$B$776,S$190)+'СЕТ СН'!$F$15</f>
        <v>99.700187220000004</v>
      </c>
      <c r="T204" s="36">
        <f>SUMIFS(СВЦЭМ!$F$33:$F$776,СВЦЭМ!$A$33:$A$776,$A204,СВЦЭМ!$B$33:$B$776,T$190)+'СЕТ СН'!$F$15</f>
        <v>98.378874069999995</v>
      </c>
      <c r="U204" s="36">
        <f>SUMIFS(СВЦЭМ!$F$33:$F$776,СВЦЭМ!$A$33:$A$776,$A204,СВЦЭМ!$B$33:$B$776,U$190)+'СЕТ СН'!$F$15</f>
        <v>96.472360800000004</v>
      </c>
      <c r="V204" s="36">
        <f>SUMIFS(СВЦЭМ!$F$33:$F$776,СВЦЭМ!$A$33:$A$776,$A204,СВЦЭМ!$B$33:$B$776,V$190)+'СЕТ СН'!$F$15</f>
        <v>94.057970639999994</v>
      </c>
      <c r="W204" s="36">
        <f>SUMIFS(СВЦЭМ!$F$33:$F$776,СВЦЭМ!$A$33:$A$776,$A204,СВЦЭМ!$B$33:$B$776,W$190)+'СЕТ СН'!$F$15</f>
        <v>93.529885050000004</v>
      </c>
      <c r="X204" s="36">
        <f>SUMIFS(СВЦЭМ!$F$33:$F$776,СВЦЭМ!$A$33:$A$776,$A204,СВЦЭМ!$B$33:$B$776,X$190)+'СЕТ СН'!$F$15</f>
        <v>101.02286291</v>
      </c>
      <c r="Y204" s="36">
        <f>SUMIFS(СВЦЭМ!$F$33:$F$776,СВЦЭМ!$A$33:$A$776,$A204,СВЦЭМ!$B$33:$B$776,Y$190)+'СЕТ СН'!$F$15</f>
        <v>119.62448199000001</v>
      </c>
    </row>
    <row r="205" spans="1:25" ht="15.75" x14ac:dyDescent="0.2">
      <c r="A205" s="35">
        <f t="shared" si="5"/>
        <v>43997</v>
      </c>
      <c r="B205" s="36">
        <f>SUMIFS(СВЦЭМ!$F$33:$F$776,СВЦЭМ!$A$33:$A$776,$A205,СВЦЭМ!$B$33:$B$776,B$190)+'СЕТ СН'!$F$15</f>
        <v>131.23534778000001</v>
      </c>
      <c r="C205" s="36">
        <f>SUMIFS(СВЦЭМ!$F$33:$F$776,СВЦЭМ!$A$33:$A$776,$A205,СВЦЭМ!$B$33:$B$776,C$190)+'СЕТ СН'!$F$15</f>
        <v>136.76507562</v>
      </c>
      <c r="D205" s="36">
        <f>SUMIFS(СВЦЭМ!$F$33:$F$776,СВЦЭМ!$A$33:$A$776,$A205,СВЦЭМ!$B$33:$B$776,D$190)+'СЕТ СН'!$F$15</f>
        <v>140.66966532999999</v>
      </c>
      <c r="E205" s="36">
        <f>SUMIFS(СВЦЭМ!$F$33:$F$776,СВЦЭМ!$A$33:$A$776,$A205,СВЦЭМ!$B$33:$B$776,E$190)+'СЕТ СН'!$F$15</f>
        <v>141.26047194</v>
      </c>
      <c r="F205" s="36">
        <f>SUMIFS(СВЦЭМ!$F$33:$F$776,СВЦЭМ!$A$33:$A$776,$A205,СВЦЭМ!$B$33:$B$776,F$190)+'СЕТ СН'!$F$15</f>
        <v>139.95047098000001</v>
      </c>
      <c r="G205" s="36">
        <f>SUMIFS(СВЦЭМ!$F$33:$F$776,СВЦЭМ!$A$33:$A$776,$A205,СВЦЭМ!$B$33:$B$776,G$190)+'СЕТ СН'!$F$15</f>
        <v>141.62851739999999</v>
      </c>
      <c r="H205" s="36">
        <f>SUMIFS(СВЦЭМ!$F$33:$F$776,СВЦЭМ!$A$33:$A$776,$A205,СВЦЭМ!$B$33:$B$776,H$190)+'СЕТ СН'!$F$15</f>
        <v>138.06887755</v>
      </c>
      <c r="I205" s="36">
        <f>SUMIFS(СВЦЭМ!$F$33:$F$776,СВЦЭМ!$A$33:$A$776,$A205,СВЦЭМ!$B$33:$B$776,I$190)+'СЕТ СН'!$F$15</f>
        <v>132.57769141</v>
      </c>
      <c r="J205" s="36">
        <f>SUMIFS(СВЦЭМ!$F$33:$F$776,СВЦЭМ!$A$33:$A$776,$A205,СВЦЭМ!$B$33:$B$776,J$190)+'СЕТ СН'!$F$15</f>
        <v>121.49753647</v>
      </c>
      <c r="K205" s="36">
        <f>SUMIFS(СВЦЭМ!$F$33:$F$776,СВЦЭМ!$A$33:$A$776,$A205,СВЦЭМ!$B$33:$B$776,K$190)+'СЕТ СН'!$F$15</f>
        <v>110.21263411</v>
      </c>
      <c r="L205" s="36">
        <f>SUMIFS(СВЦЭМ!$F$33:$F$776,СВЦЭМ!$A$33:$A$776,$A205,СВЦЭМ!$B$33:$B$776,L$190)+'СЕТ СН'!$F$15</f>
        <v>103.51833592</v>
      </c>
      <c r="M205" s="36">
        <f>SUMIFS(СВЦЭМ!$F$33:$F$776,СВЦЭМ!$A$33:$A$776,$A205,СВЦЭМ!$B$33:$B$776,M$190)+'СЕТ СН'!$F$15</f>
        <v>105.95684682</v>
      </c>
      <c r="N205" s="36">
        <f>SUMIFS(СВЦЭМ!$F$33:$F$776,СВЦЭМ!$A$33:$A$776,$A205,СВЦЭМ!$B$33:$B$776,N$190)+'СЕТ СН'!$F$15</f>
        <v>106.3678</v>
      </c>
      <c r="O205" s="36">
        <f>SUMIFS(СВЦЭМ!$F$33:$F$776,СВЦЭМ!$A$33:$A$776,$A205,СВЦЭМ!$B$33:$B$776,O$190)+'СЕТ СН'!$F$15</f>
        <v>108.76265941</v>
      </c>
      <c r="P205" s="36">
        <f>SUMIFS(СВЦЭМ!$F$33:$F$776,СВЦЭМ!$A$33:$A$776,$A205,СВЦЭМ!$B$33:$B$776,P$190)+'СЕТ СН'!$F$15</f>
        <v>110.27160158</v>
      </c>
      <c r="Q205" s="36">
        <f>SUMIFS(СВЦЭМ!$F$33:$F$776,СВЦЭМ!$A$33:$A$776,$A205,СВЦЭМ!$B$33:$B$776,Q$190)+'СЕТ СН'!$F$15</f>
        <v>109.17560272</v>
      </c>
      <c r="R205" s="36">
        <f>SUMIFS(СВЦЭМ!$F$33:$F$776,СВЦЭМ!$A$33:$A$776,$A205,СВЦЭМ!$B$33:$B$776,R$190)+'СЕТ СН'!$F$15</f>
        <v>109.03556404</v>
      </c>
      <c r="S205" s="36">
        <f>SUMIFS(СВЦЭМ!$F$33:$F$776,СВЦЭМ!$A$33:$A$776,$A205,СВЦЭМ!$B$33:$B$776,S$190)+'СЕТ СН'!$F$15</f>
        <v>108.64104897</v>
      </c>
      <c r="T205" s="36">
        <f>SUMIFS(СВЦЭМ!$F$33:$F$776,СВЦЭМ!$A$33:$A$776,$A205,СВЦЭМ!$B$33:$B$776,T$190)+'СЕТ СН'!$F$15</f>
        <v>108.42834401</v>
      </c>
      <c r="U205" s="36">
        <f>SUMIFS(СВЦЭМ!$F$33:$F$776,СВЦЭМ!$A$33:$A$776,$A205,СВЦЭМ!$B$33:$B$776,U$190)+'СЕТ СН'!$F$15</f>
        <v>107.31619983</v>
      </c>
      <c r="V205" s="36">
        <f>SUMIFS(СВЦЭМ!$F$33:$F$776,СВЦЭМ!$A$33:$A$776,$A205,СВЦЭМ!$B$33:$B$776,V$190)+'СЕТ СН'!$F$15</f>
        <v>104.47841348</v>
      </c>
      <c r="W205" s="36">
        <f>SUMIFS(СВЦЭМ!$F$33:$F$776,СВЦЭМ!$A$33:$A$776,$A205,СВЦЭМ!$B$33:$B$776,W$190)+'СЕТ СН'!$F$15</f>
        <v>100.87099934</v>
      </c>
      <c r="X205" s="36">
        <f>SUMIFS(СВЦЭМ!$F$33:$F$776,СВЦЭМ!$A$33:$A$776,$A205,СВЦЭМ!$B$33:$B$776,X$190)+'СЕТ СН'!$F$15</f>
        <v>104.75980083</v>
      </c>
      <c r="Y205" s="36">
        <f>SUMIFS(СВЦЭМ!$F$33:$F$776,СВЦЭМ!$A$33:$A$776,$A205,СВЦЭМ!$B$33:$B$776,Y$190)+'СЕТ СН'!$F$15</f>
        <v>120.46290097000001</v>
      </c>
    </row>
    <row r="206" spans="1:25" ht="15.75" x14ac:dyDescent="0.2">
      <c r="A206" s="35">
        <f t="shared" si="5"/>
        <v>43998</v>
      </c>
      <c r="B206" s="36">
        <f>SUMIFS(СВЦЭМ!$F$33:$F$776,СВЦЭМ!$A$33:$A$776,$A206,СВЦЭМ!$B$33:$B$776,B$190)+'СЕТ СН'!$F$15</f>
        <v>137.55772537000001</v>
      </c>
      <c r="C206" s="36">
        <f>SUMIFS(СВЦЭМ!$F$33:$F$776,СВЦЭМ!$A$33:$A$776,$A206,СВЦЭМ!$B$33:$B$776,C$190)+'СЕТ СН'!$F$15</f>
        <v>142.8750991</v>
      </c>
      <c r="D206" s="36">
        <f>SUMIFS(СВЦЭМ!$F$33:$F$776,СВЦЭМ!$A$33:$A$776,$A206,СВЦЭМ!$B$33:$B$776,D$190)+'СЕТ СН'!$F$15</f>
        <v>145.84182114000001</v>
      </c>
      <c r="E206" s="36">
        <f>SUMIFS(СВЦЭМ!$F$33:$F$776,СВЦЭМ!$A$33:$A$776,$A206,СВЦЭМ!$B$33:$B$776,E$190)+'СЕТ СН'!$F$15</f>
        <v>144.65692034</v>
      </c>
      <c r="F206" s="36">
        <f>SUMIFS(СВЦЭМ!$F$33:$F$776,СВЦЭМ!$A$33:$A$776,$A206,СВЦЭМ!$B$33:$B$776,F$190)+'СЕТ СН'!$F$15</f>
        <v>144.29721244000001</v>
      </c>
      <c r="G206" s="36">
        <f>SUMIFS(СВЦЭМ!$F$33:$F$776,СВЦЭМ!$A$33:$A$776,$A206,СВЦЭМ!$B$33:$B$776,G$190)+'СЕТ СН'!$F$15</f>
        <v>145.52491347</v>
      </c>
      <c r="H206" s="36">
        <f>SUMIFS(СВЦЭМ!$F$33:$F$776,СВЦЭМ!$A$33:$A$776,$A206,СВЦЭМ!$B$33:$B$776,H$190)+'СЕТ СН'!$F$15</f>
        <v>146.52091404999999</v>
      </c>
      <c r="I206" s="36">
        <f>SUMIFS(СВЦЭМ!$F$33:$F$776,СВЦЭМ!$A$33:$A$776,$A206,СВЦЭМ!$B$33:$B$776,I$190)+'СЕТ СН'!$F$15</f>
        <v>139.07164687</v>
      </c>
      <c r="J206" s="36">
        <f>SUMIFS(СВЦЭМ!$F$33:$F$776,СВЦЭМ!$A$33:$A$776,$A206,СВЦЭМ!$B$33:$B$776,J$190)+'СЕТ СН'!$F$15</f>
        <v>129.64187842000001</v>
      </c>
      <c r="K206" s="36">
        <f>SUMIFS(СВЦЭМ!$F$33:$F$776,СВЦЭМ!$A$33:$A$776,$A206,СВЦЭМ!$B$33:$B$776,K$190)+'СЕТ СН'!$F$15</f>
        <v>116.23406102</v>
      </c>
      <c r="L206" s="36">
        <f>SUMIFS(СВЦЭМ!$F$33:$F$776,СВЦЭМ!$A$33:$A$776,$A206,СВЦЭМ!$B$33:$B$776,L$190)+'СЕТ СН'!$F$15</f>
        <v>108.21642314</v>
      </c>
      <c r="M206" s="36">
        <f>SUMIFS(СВЦЭМ!$F$33:$F$776,СВЦЭМ!$A$33:$A$776,$A206,СВЦЭМ!$B$33:$B$776,M$190)+'СЕТ СН'!$F$15</f>
        <v>107.95099793</v>
      </c>
      <c r="N206" s="36">
        <f>SUMIFS(СВЦЭМ!$F$33:$F$776,СВЦЭМ!$A$33:$A$776,$A206,СВЦЭМ!$B$33:$B$776,N$190)+'СЕТ СН'!$F$15</f>
        <v>108.57271615000001</v>
      </c>
      <c r="O206" s="36">
        <f>SUMIFS(СВЦЭМ!$F$33:$F$776,СВЦЭМ!$A$33:$A$776,$A206,СВЦЭМ!$B$33:$B$776,O$190)+'СЕТ СН'!$F$15</f>
        <v>110.11984839</v>
      </c>
      <c r="P206" s="36">
        <f>SUMIFS(СВЦЭМ!$F$33:$F$776,СВЦЭМ!$A$33:$A$776,$A206,СВЦЭМ!$B$33:$B$776,P$190)+'СЕТ СН'!$F$15</f>
        <v>109.75852578999999</v>
      </c>
      <c r="Q206" s="36">
        <f>SUMIFS(СВЦЭМ!$F$33:$F$776,СВЦЭМ!$A$33:$A$776,$A206,СВЦЭМ!$B$33:$B$776,Q$190)+'СЕТ СН'!$F$15</f>
        <v>110.56554355</v>
      </c>
      <c r="R206" s="36">
        <f>SUMIFS(СВЦЭМ!$F$33:$F$776,СВЦЭМ!$A$33:$A$776,$A206,СВЦЭМ!$B$33:$B$776,R$190)+'СЕТ СН'!$F$15</f>
        <v>110.26740921</v>
      </c>
      <c r="S206" s="36">
        <f>SUMIFS(СВЦЭМ!$F$33:$F$776,СВЦЭМ!$A$33:$A$776,$A206,СВЦЭМ!$B$33:$B$776,S$190)+'СЕТ СН'!$F$15</f>
        <v>110.43050004</v>
      </c>
      <c r="T206" s="36">
        <f>SUMIFS(СВЦЭМ!$F$33:$F$776,СВЦЭМ!$A$33:$A$776,$A206,СВЦЭМ!$B$33:$B$776,T$190)+'СЕТ СН'!$F$15</f>
        <v>109.51903102</v>
      </c>
      <c r="U206" s="36">
        <f>SUMIFS(СВЦЭМ!$F$33:$F$776,СВЦЭМ!$A$33:$A$776,$A206,СВЦЭМ!$B$33:$B$776,U$190)+'СЕТ СН'!$F$15</f>
        <v>108.11903305</v>
      </c>
      <c r="V206" s="36">
        <f>SUMIFS(СВЦЭМ!$F$33:$F$776,СВЦЭМ!$A$33:$A$776,$A206,СВЦЭМ!$B$33:$B$776,V$190)+'СЕТ СН'!$F$15</f>
        <v>101.83846886000001</v>
      </c>
      <c r="W206" s="36">
        <f>SUMIFS(СВЦЭМ!$F$33:$F$776,СВЦЭМ!$A$33:$A$776,$A206,СВЦЭМ!$B$33:$B$776,W$190)+'СЕТ СН'!$F$15</f>
        <v>101.99352893</v>
      </c>
      <c r="X206" s="36">
        <f>SUMIFS(СВЦЭМ!$F$33:$F$776,СВЦЭМ!$A$33:$A$776,$A206,СВЦЭМ!$B$33:$B$776,X$190)+'СЕТ СН'!$F$15</f>
        <v>110.94990292</v>
      </c>
      <c r="Y206" s="36">
        <f>SUMIFS(СВЦЭМ!$F$33:$F$776,СВЦЭМ!$A$33:$A$776,$A206,СВЦЭМ!$B$33:$B$776,Y$190)+'СЕТ СН'!$F$15</f>
        <v>123.14397603</v>
      </c>
    </row>
    <row r="207" spans="1:25" ht="15.75" x14ac:dyDescent="0.2">
      <c r="A207" s="35">
        <f t="shared" si="5"/>
        <v>43999</v>
      </c>
      <c r="B207" s="36">
        <f>SUMIFS(СВЦЭМ!$F$33:$F$776,СВЦЭМ!$A$33:$A$776,$A207,СВЦЭМ!$B$33:$B$776,B$190)+'СЕТ СН'!$F$15</f>
        <v>142.90662491000001</v>
      </c>
      <c r="C207" s="36">
        <f>SUMIFS(СВЦЭМ!$F$33:$F$776,СВЦЭМ!$A$33:$A$776,$A207,СВЦЭМ!$B$33:$B$776,C$190)+'СЕТ СН'!$F$15</f>
        <v>149.37144025000001</v>
      </c>
      <c r="D207" s="36">
        <f>SUMIFS(СВЦЭМ!$F$33:$F$776,СВЦЭМ!$A$33:$A$776,$A207,СВЦЭМ!$B$33:$B$776,D$190)+'СЕТ СН'!$F$15</f>
        <v>145.96382968</v>
      </c>
      <c r="E207" s="36">
        <f>SUMIFS(СВЦЭМ!$F$33:$F$776,СВЦЭМ!$A$33:$A$776,$A207,СВЦЭМ!$B$33:$B$776,E$190)+'СЕТ СН'!$F$15</f>
        <v>143.93100088</v>
      </c>
      <c r="F207" s="36">
        <f>SUMIFS(СВЦЭМ!$F$33:$F$776,СВЦЭМ!$A$33:$A$776,$A207,СВЦЭМ!$B$33:$B$776,F$190)+'СЕТ СН'!$F$15</f>
        <v>142.8713113</v>
      </c>
      <c r="G207" s="36">
        <f>SUMIFS(СВЦЭМ!$F$33:$F$776,СВЦЭМ!$A$33:$A$776,$A207,СВЦЭМ!$B$33:$B$776,G$190)+'СЕТ СН'!$F$15</f>
        <v>144.51349278000001</v>
      </c>
      <c r="H207" s="36">
        <f>SUMIFS(СВЦЭМ!$F$33:$F$776,СВЦЭМ!$A$33:$A$776,$A207,СВЦЭМ!$B$33:$B$776,H$190)+'СЕТ СН'!$F$15</f>
        <v>149.56774043999999</v>
      </c>
      <c r="I207" s="36">
        <f>SUMIFS(СВЦЭМ!$F$33:$F$776,СВЦЭМ!$A$33:$A$776,$A207,СВЦЭМ!$B$33:$B$776,I$190)+'СЕТ СН'!$F$15</f>
        <v>145.58352558999999</v>
      </c>
      <c r="J207" s="36">
        <f>SUMIFS(СВЦЭМ!$F$33:$F$776,СВЦЭМ!$A$33:$A$776,$A207,СВЦЭМ!$B$33:$B$776,J$190)+'СЕТ СН'!$F$15</f>
        <v>136.20114863000001</v>
      </c>
      <c r="K207" s="36">
        <f>SUMIFS(СВЦЭМ!$F$33:$F$776,СВЦЭМ!$A$33:$A$776,$A207,СВЦЭМ!$B$33:$B$776,K$190)+'СЕТ СН'!$F$15</f>
        <v>119.69101001999999</v>
      </c>
      <c r="L207" s="36">
        <f>SUMIFS(СВЦЭМ!$F$33:$F$776,СВЦЭМ!$A$33:$A$776,$A207,СВЦЭМ!$B$33:$B$776,L$190)+'СЕТ СН'!$F$15</f>
        <v>107.51065389999999</v>
      </c>
      <c r="M207" s="36">
        <f>SUMIFS(СВЦЭМ!$F$33:$F$776,СВЦЭМ!$A$33:$A$776,$A207,СВЦЭМ!$B$33:$B$776,M$190)+'СЕТ СН'!$F$15</f>
        <v>105.61145347999999</v>
      </c>
      <c r="N207" s="36">
        <f>SUMIFS(СВЦЭМ!$F$33:$F$776,СВЦЭМ!$A$33:$A$776,$A207,СВЦЭМ!$B$33:$B$776,N$190)+'СЕТ СН'!$F$15</f>
        <v>106.27763658000001</v>
      </c>
      <c r="O207" s="36">
        <f>SUMIFS(СВЦЭМ!$F$33:$F$776,СВЦЭМ!$A$33:$A$776,$A207,СВЦЭМ!$B$33:$B$776,O$190)+'СЕТ СН'!$F$15</f>
        <v>108.37438720999999</v>
      </c>
      <c r="P207" s="36">
        <f>SUMIFS(СВЦЭМ!$F$33:$F$776,СВЦЭМ!$A$33:$A$776,$A207,СВЦЭМ!$B$33:$B$776,P$190)+'СЕТ СН'!$F$15</f>
        <v>110.72652966</v>
      </c>
      <c r="Q207" s="36">
        <f>SUMIFS(СВЦЭМ!$F$33:$F$776,СВЦЭМ!$A$33:$A$776,$A207,СВЦЭМ!$B$33:$B$776,Q$190)+'СЕТ СН'!$F$15</f>
        <v>109.14028325</v>
      </c>
      <c r="R207" s="36">
        <f>SUMIFS(СВЦЭМ!$F$33:$F$776,СВЦЭМ!$A$33:$A$776,$A207,СВЦЭМ!$B$33:$B$776,R$190)+'СЕТ СН'!$F$15</f>
        <v>108.4682155</v>
      </c>
      <c r="S207" s="36">
        <f>SUMIFS(СВЦЭМ!$F$33:$F$776,СВЦЭМ!$A$33:$A$776,$A207,СВЦЭМ!$B$33:$B$776,S$190)+'СЕТ СН'!$F$15</f>
        <v>108.75971265</v>
      </c>
      <c r="T207" s="36">
        <f>SUMIFS(СВЦЭМ!$F$33:$F$776,СВЦЭМ!$A$33:$A$776,$A207,СВЦЭМ!$B$33:$B$776,T$190)+'СЕТ СН'!$F$15</f>
        <v>110.49596673000001</v>
      </c>
      <c r="U207" s="36">
        <f>SUMIFS(СВЦЭМ!$F$33:$F$776,СВЦЭМ!$A$33:$A$776,$A207,СВЦЭМ!$B$33:$B$776,U$190)+'СЕТ СН'!$F$15</f>
        <v>107.92119399000001</v>
      </c>
      <c r="V207" s="36">
        <f>SUMIFS(СВЦЭМ!$F$33:$F$776,СВЦЭМ!$A$33:$A$776,$A207,СВЦЭМ!$B$33:$B$776,V$190)+'СЕТ СН'!$F$15</f>
        <v>106.7995865</v>
      </c>
      <c r="W207" s="36">
        <f>SUMIFS(СВЦЭМ!$F$33:$F$776,СВЦЭМ!$A$33:$A$776,$A207,СВЦЭМ!$B$33:$B$776,W$190)+'СЕТ СН'!$F$15</f>
        <v>107.71286696999999</v>
      </c>
      <c r="X207" s="36">
        <f>SUMIFS(СВЦЭМ!$F$33:$F$776,СВЦЭМ!$A$33:$A$776,$A207,СВЦЭМ!$B$33:$B$776,X$190)+'СЕТ СН'!$F$15</f>
        <v>115.35464272999999</v>
      </c>
      <c r="Y207" s="36">
        <f>SUMIFS(СВЦЭМ!$F$33:$F$776,СВЦЭМ!$A$33:$A$776,$A207,СВЦЭМ!$B$33:$B$776,Y$190)+'СЕТ СН'!$F$15</f>
        <v>129.07989601</v>
      </c>
    </row>
    <row r="208" spans="1:25" ht="15.75" x14ac:dyDescent="0.2">
      <c r="A208" s="35">
        <f t="shared" si="5"/>
        <v>44000</v>
      </c>
      <c r="B208" s="36">
        <f>SUMIFS(СВЦЭМ!$F$33:$F$776,СВЦЭМ!$A$33:$A$776,$A208,СВЦЭМ!$B$33:$B$776,B$190)+'СЕТ СН'!$F$15</f>
        <v>123.7063299</v>
      </c>
      <c r="C208" s="36">
        <f>SUMIFS(СВЦЭМ!$F$33:$F$776,СВЦЭМ!$A$33:$A$776,$A208,СВЦЭМ!$B$33:$B$776,C$190)+'СЕТ СН'!$F$15</f>
        <v>119.95497444999999</v>
      </c>
      <c r="D208" s="36">
        <f>SUMIFS(СВЦЭМ!$F$33:$F$776,СВЦЭМ!$A$33:$A$776,$A208,СВЦЭМ!$B$33:$B$776,D$190)+'СЕТ СН'!$F$15</f>
        <v>124.62733425</v>
      </c>
      <c r="E208" s="36">
        <f>SUMIFS(СВЦЭМ!$F$33:$F$776,СВЦЭМ!$A$33:$A$776,$A208,СВЦЭМ!$B$33:$B$776,E$190)+'СЕТ СН'!$F$15</f>
        <v>126.69485397</v>
      </c>
      <c r="F208" s="36">
        <f>SUMIFS(СВЦЭМ!$F$33:$F$776,СВЦЭМ!$A$33:$A$776,$A208,СВЦЭМ!$B$33:$B$776,F$190)+'СЕТ СН'!$F$15</f>
        <v>126.5162018</v>
      </c>
      <c r="G208" s="36">
        <f>SUMIFS(СВЦЭМ!$F$33:$F$776,СВЦЭМ!$A$33:$A$776,$A208,СВЦЭМ!$B$33:$B$776,G$190)+'СЕТ СН'!$F$15</f>
        <v>145.57468732999999</v>
      </c>
      <c r="H208" s="36">
        <f>SUMIFS(СВЦЭМ!$F$33:$F$776,СВЦЭМ!$A$33:$A$776,$A208,СВЦЭМ!$B$33:$B$776,H$190)+'СЕТ СН'!$F$15</f>
        <v>139.01607625</v>
      </c>
      <c r="I208" s="36">
        <f>SUMIFS(СВЦЭМ!$F$33:$F$776,СВЦЭМ!$A$33:$A$776,$A208,СВЦЭМ!$B$33:$B$776,I$190)+'СЕТ СН'!$F$15</f>
        <v>137.98396069</v>
      </c>
      <c r="J208" s="36">
        <f>SUMIFS(СВЦЭМ!$F$33:$F$776,СВЦЭМ!$A$33:$A$776,$A208,СВЦЭМ!$B$33:$B$776,J$190)+'СЕТ СН'!$F$15</f>
        <v>138.63733622999999</v>
      </c>
      <c r="K208" s="36">
        <f>SUMIFS(СВЦЭМ!$F$33:$F$776,СВЦЭМ!$A$33:$A$776,$A208,СВЦЭМ!$B$33:$B$776,K$190)+'СЕТ СН'!$F$15</f>
        <v>124.5887321</v>
      </c>
      <c r="L208" s="36">
        <f>SUMIFS(СВЦЭМ!$F$33:$F$776,СВЦЭМ!$A$33:$A$776,$A208,СВЦЭМ!$B$33:$B$776,L$190)+'СЕТ СН'!$F$15</f>
        <v>114.87468472</v>
      </c>
      <c r="M208" s="36">
        <f>SUMIFS(СВЦЭМ!$F$33:$F$776,СВЦЭМ!$A$33:$A$776,$A208,СВЦЭМ!$B$33:$B$776,M$190)+'СЕТ СН'!$F$15</f>
        <v>112.56182378</v>
      </c>
      <c r="N208" s="36">
        <f>SUMIFS(СВЦЭМ!$F$33:$F$776,СВЦЭМ!$A$33:$A$776,$A208,СВЦЭМ!$B$33:$B$776,N$190)+'СЕТ СН'!$F$15</f>
        <v>114.88812775</v>
      </c>
      <c r="O208" s="36">
        <f>SUMIFS(СВЦЭМ!$F$33:$F$776,СВЦЭМ!$A$33:$A$776,$A208,СВЦЭМ!$B$33:$B$776,O$190)+'СЕТ СН'!$F$15</f>
        <v>117.35587252000001</v>
      </c>
      <c r="P208" s="36">
        <f>SUMIFS(СВЦЭМ!$F$33:$F$776,СВЦЭМ!$A$33:$A$776,$A208,СВЦЭМ!$B$33:$B$776,P$190)+'СЕТ СН'!$F$15</f>
        <v>116.23481997</v>
      </c>
      <c r="Q208" s="36">
        <f>SUMIFS(СВЦЭМ!$F$33:$F$776,СВЦЭМ!$A$33:$A$776,$A208,СВЦЭМ!$B$33:$B$776,Q$190)+'СЕТ СН'!$F$15</f>
        <v>116.97870467</v>
      </c>
      <c r="R208" s="36">
        <f>SUMIFS(СВЦЭМ!$F$33:$F$776,СВЦЭМ!$A$33:$A$776,$A208,СВЦЭМ!$B$33:$B$776,R$190)+'СЕТ СН'!$F$15</f>
        <v>116.17153417999999</v>
      </c>
      <c r="S208" s="36">
        <f>SUMIFS(СВЦЭМ!$F$33:$F$776,СВЦЭМ!$A$33:$A$776,$A208,СВЦЭМ!$B$33:$B$776,S$190)+'СЕТ СН'!$F$15</f>
        <v>118.13010305</v>
      </c>
      <c r="T208" s="36">
        <f>SUMIFS(СВЦЭМ!$F$33:$F$776,СВЦЭМ!$A$33:$A$776,$A208,СВЦЭМ!$B$33:$B$776,T$190)+'СЕТ СН'!$F$15</f>
        <v>117.29002963000001</v>
      </c>
      <c r="U208" s="36">
        <f>SUMIFS(СВЦЭМ!$F$33:$F$776,СВЦЭМ!$A$33:$A$776,$A208,СВЦЭМ!$B$33:$B$776,U$190)+'СЕТ СН'!$F$15</f>
        <v>117.03716506000001</v>
      </c>
      <c r="V208" s="36">
        <f>SUMIFS(СВЦЭМ!$F$33:$F$776,СВЦЭМ!$A$33:$A$776,$A208,СВЦЭМ!$B$33:$B$776,V$190)+'СЕТ СН'!$F$15</f>
        <v>114.59004885</v>
      </c>
      <c r="W208" s="36">
        <f>SUMIFS(СВЦЭМ!$F$33:$F$776,СВЦЭМ!$A$33:$A$776,$A208,СВЦЭМ!$B$33:$B$776,W$190)+'СЕТ СН'!$F$15</f>
        <v>113.51888852</v>
      </c>
      <c r="X208" s="36">
        <f>SUMIFS(СВЦЭМ!$F$33:$F$776,СВЦЭМ!$A$33:$A$776,$A208,СВЦЭМ!$B$33:$B$776,X$190)+'СЕТ СН'!$F$15</f>
        <v>120.91763606000001</v>
      </c>
      <c r="Y208" s="36">
        <f>SUMIFS(СВЦЭМ!$F$33:$F$776,СВЦЭМ!$A$33:$A$776,$A208,СВЦЭМ!$B$33:$B$776,Y$190)+'СЕТ СН'!$F$15</f>
        <v>122.87410636</v>
      </c>
    </row>
    <row r="209" spans="1:25" ht="15.75" x14ac:dyDescent="0.2">
      <c r="A209" s="35">
        <f t="shared" si="5"/>
        <v>44001</v>
      </c>
      <c r="B209" s="36">
        <f>SUMIFS(СВЦЭМ!$F$33:$F$776,СВЦЭМ!$A$33:$A$776,$A209,СВЦЭМ!$B$33:$B$776,B$190)+'СЕТ СН'!$F$15</f>
        <v>140.86971019999999</v>
      </c>
      <c r="C209" s="36">
        <f>SUMIFS(СВЦЭМ!$F$33:$F$776,СВЦЭМ!$A$33:$A$776,$A209,СВЦЭМ!$B$33:$B$776,C$190)+'СЕТ СН'!$F$15</f>
        <v>146.73610037</v>
      </c>
      <c r="D209" s="36">
        <f>SUMIFS(СВЦЭМ!$F$33:$F$776,СВЦЭМ!$A$33:$A$776,$A209,СВЦЭМ!$B$33:$B$776,D$190)+'СЕТ СН'!$F$15</f>
        <v>147.80246778</v>
      </c>
      <c r="E209" s="36">
        <f>SUMIFS(СВЦЭМ!$F$33:$F$776,СВЦЭМ!$A$33:$A$776,$A209,СВЦЭМ!$B$33:$B$776,E$190)+'СЕТ СН'!$F$15</f>
        <v>146.15897509999999</v>
      </c>
      <c r="F209" s="36">
        <f>SUMIFS(СВЦЭМ!$F$33:$F$776,СВЦЭМ!$A$33:$A$776,$A209,СВЦЭМ!$B$33:$B$776,F$190)+'СЕТ СН'!$F$15</f>
        <v>145.18549834999999</v>
      </c>
      <c r="G209" s="36">
        <f>SUMIFS(СВЦЭМ!$F$33:$F$776,СВЦЭМ!$A$33:$A$776,$A209,СВЦЭМ!$B$33:$B$776,G$190)+'СЕТ СН'!$F$15</f>
        <v>146.55608537000001</v>
      </c>
      <c r="H209" s="36">
        <f>SUMIFS(СВЦЭМ!$F$33:$F$776,СВЦЭМ!$A$33:$A$776,$A209,СВЦЭМ!$B$33:$B$776,H$190)+'СЕТ СН'!$F$15</f>
        <v>149.46696979000001</v>
      </c>
      <c r="I209" s="36">
        <f>SUMIFS(СВЦЭМ!$F$33:$F$776,СВЦЭМ!$A$33:$A$776,$A209,СВЦЭМ!$B$33:$B$776,I$190)+'СЕТ СН'!$F$15</f>
        <v>147.40746838000001</v>
      </c>
      <c r="J209" s="36">
        <f>SUMIFS(СВЦЭМ!$F$33:$F$776,СВЦЭМ!$A$33:$A$776,$A209,СВЦЭМ!$B$33:$B$776,J$190)+'СЕТ СН'!$F$15</f>
        <v>130.91906399000001</v>
      </c>
      <c r="K209" s="36">
        <f>SUMIFS(СВЦЭМ!$F$33:$F$776,СВЦЭМ!$A$33:$A$776,$A209,СВЦЭМ!$B$33:$B$776,K$190)+'СЕТ СН'!$F$15</f>
        <v>115.22641106</v>
      </c>
      <c r="L209" s="36">
        <f>SUMIFS(СВЦЭМ!$F$33:$F$776,СВЦЭМ!$A$33:$A$776,$A209,СВЦЭМ!$B$33:$B$776,L$190)+'СЕТ СН'!$F$15</f>
        <v>107.01756069</v>
      </c>
      <c r="M209" s="36">
        <f>SUMIFS(СВЦЭМ!$F$33:$F$776,СВЦЭМ!$A$33:$A$776,$A209,СВЦЭМ!$B$33:$B$776,M$190)+'СЕТ СН'!$F$15</f>
        <v>106.89224747999999</v>
      </c>
      <c r="N209" s="36">
        <f>SUMIFS(СВЦЭМ!$F$33:$F$776,СВЦЭМ!$A$33:$A$776,$A209,СВЦЭМ!$B$33:$B$776,N$190)+'СЕТ СН'!$F$15</f>
        <v>107.37558819</v>
      </c>
      <c r="O209" s="36">
        <f>SUMIFS(СВЦЭМ!$F$33:$F$776,СВЦЭМ!$A$33:$A$776,$A209,СВЦЭМ!$B$33:$B$776,O$190)+'СЕТ СН'!$F$15</f>
        <v>110.23559886</v>
      </c>
      <c r="P209" s="36">
        <f>SUMIFS(СВЦЭМ!$F$33:$F$776,СВЦЭМ!$A$33:$A$776,$A209,СВЦЭМ!$B$33:$B$776,P$190)+'СЕТ СН'!$F$15</f>
        <v>108.40485326</v>
      </c>
      <c r="Q209" s="36">
        <f>SUMIFS(СВЦЭМ!$F$33:$F$776,СВЦЭМ!$A$33:$A$776,$A209,СВЦЭМ!$B$33:$B$776,Q$190)+'СЕТ СН'!$F$15</f>
        <v>109.38500925</v>
      </c>
      <c r="R209" s="36">
        <f>SUMIFS(СВЦЭМ!$F$33:$F$776,СВЦЭМ!$A$33:$A$776,$A209,СВЦЭМ!$B$33:$B$776,R$190)+'СЕТ СН'!$F$15</f>
        <v>108.64821547</v>
      </c>
      <c r="S209" s="36">
        <f>SUMIFS(СВЦЭМ!$F$33:$F$776,СВЦЭМ!$A$33:$A$776,$A209,СВЦЭМ!$B$33:$B$776,S$190)+'СЕТ СН'!$F$15</f>
        <v>112.49381717999999</v>
      </c>
      <c r="T209" s="36">
        <f>SUMIFS(СВЦЭМ!$F$33:$F$776,СВЦЭМ!$A$33:$A$776,$A209,СВЦЭМ!$B$33:$B$776,T$190)+'СЕТ СН'!$F$15</f>
        <v>111.6866203</v>
      </c>
      <c r="U209" s="36">
        <f>SUMIFS(СВЦЭМ!$F$33:$F$776,СВЦЭМ!$A$33:$A$776,$A209,СВЦЭМ!$B$33:$B$776,U$190)+'СЕТ СН'!$F$15</f>
        <v>110.16735982</v>
      </c>
      <c r="V209" s="36">
        <f>SUMIFS(СВЦЭМ!$F$33:$F$776,СВЦЭМ!$A$33:$A$776,$A209,СВЦЭМ!$B$33:$B$776,V$190)+'СЕТ СН'!$F$15</f>
        <v>107.35481181</v>
      </c>
      <c r="W209" s="36">
        <f>SUMIFS(СВЦЭМ!$F$33:$F$776,СВЦЭМ!$A$33:$A$776,$A209,СВЦЭМ!$B$33:$B$776,W$190)+'СЕТ СН'!$F$15</f>
        <v>107.52523755999999</v>
      </c>
      <c r="X209" s="36">
        <f>SUMIFS(СВЦЭМ!$F$33:$F$776,СВЦЭМ!$A$33:$A$776,$A209,СВЦЭМ!$B$33:$B$776,X$190)+'СЕТ СН'!$F$15</f>
        <v>115.57926473000001</v>
      </c>
      <c r="Y209" s="36">
        <f>SUMIFS(СВЦЭМ!$F$33:$F$776,СВЦЭМ!$A$33:$A$776,$A209,СВЦЭМ!$B$33:$B$776,Y$190)+'СЕТ СН'!$F$15</f>
        <v>129.36943686999999</v>
      </c>
    </row>
    <row r="210" spans="1:25" ht="15.75" x14ac:dyDescent="0.2">
      <c r="A210" s="35">
        <f t="shared" si="5"/>
        <v>44002</v>
      </c>
      <c r="B210" s="36">
        <f>SUMIFS(СВЦЭМ!$F$33:$F$776,СВЦЭМ!$A$33:$A$776,$A210,СВЦЭМ!$B$33:$B$776,B$190)+'СЕТ СН'!$F$15</f>
        <v>139.31920761000001</v>
      </c>
      <c r="C210" s="36">
        <f>SUMIFS(СВЦЭМ!$F$33:$F$776,СВЦЭМ!$A$33:$A$776,$A210,СВЦЭМ!$B$33:$B$776,C$190)+'СЕТ СН'!$F$15</f>
        <v>143.97048024</v>
      </c>
      <c r="D210" s="36">
        <f>SUMIFS(СВЦЭМ!$F$33:$F$776,СВЦЭМ!$A$33:$A$776,$A210,СВЦЭМ!$B$33:$B$776,D$190)+'СЕТ СН'!$F$15</f>
        <v>144.92545903000001</v>
      </c>
      <c r="E210" s="36">
        <f>SUMIFS(СВЦЭМ!$F$33:$F$776,СВЦЭМ!$A$33:$A$776,$A210,СВЦЭМ!$B$33:$B$776,E$190)+'СЕТ СН'!$F$15</f>
        <v>143.85206955000001</v>
      </c>
      <c r="F210" s="36">
        <f>SUMIFS(СВЦЭМ!$F$33:$F$776,СВЦЭМ!$A$33:$A$776,$A210,СВЦЭМ!$B$33:$B$776,F$190)+'СЕТ СН'!$F$15</f>
        <v>142.15750573</v>
      </c>
      <c r="G210" s="36">
        <f>SUMIFS(СВЦЭМ!$F$33:$F$776,СВЦЭМ!$A$33:$A$776,$A210,СВЦЭМ!$B$33:$B$776,G$190)+'СЕТ СН'!$F$15</f>
        <v>142.91371233999999</v>
      </c>
      <c r="H210" s="36">
        <f>SUMIFS(СВЦЭМ!$F$33:$F$776,СВЦЭМ!$A$33:$A$776,$A210,СВЦЭМ!$B$33:$B$776,H$190)+'СЕТ СН'!$F$15</f>
        <v>144.03201547</v>
      </c>
      <c r="I210" s="36">
        <f>SUMIFS(СВЦЭМ!$F$33:$F$776,СВЦЭМ!$A$33:$A$776,$A210,СВЦЭМ!$B$33:$B$776,I$190)+'СЕТ СН'!$F$15</f>
        <v>140.73072553</v>
      </c>
      <c r="J210" s="36">
        <f>SUMIFS(СВЦЭМ!$F$33:$F$776,СВЦЭМ!$A$33:$A$776,$A210,СВЦЭМ!$B$33:$B$776,J$190)+'СЕТ СН'!$F$15</f>
        <v>123.36539687</v>
      </c>
      <c r="K210" s="36">
        <f>SUMIFS(СВЦЭМ!$F$33:$F$776,СВЦЭМ!$A$33:$A$776,$A210,СВЦЭМ!$B$33:$B$776,K$190)+'СЕТ СН'!$F$15</f>
        <v>111.63025491</v>
      </c>
      <c r="L210" s="36">
        <f>SUMIFS(СВЦЭМ!$F$33:$F$776,СВЦЭМ!$A$33:$A$776,$A210,СВЦЭМ!$B$33:$B$776,L$190)+'СЕТ СН'!$F$15</f>
        <v>105.98411673</v>
      </c>
      <c r="M210" s="36">
        <f>SUMIFS(СВЦЭМ!$F$33:$F$776,СВЦЭМ!$A$33:$A$776,$A210,СВЦЭМ!$B$33:$B$776,M$190)+'СЕТ СН'!$F$15</f>
        <v>105.9371668</v>
      </c>
      <c r="N210" s="36">
        <f>SUMIFS(СВЦЭМ!$F$33:$F$776,СВЦЭМ!$A$33:$A$776,$A210,СВЦЭМ!$B$33:$B$776,N$190)+'СЕТ СН'!$F$15</f>
        <v>106.6074074</v>
      </c>
      <c r="O210" s="36">
        <f>SUMIFS(СВЦЭМ!$F$33:$F$776,СВЦЭМ!$A$33:$A$776,$A210,СВЦЭМ!$B$33:$B$776,O$190)+'СЕТ СН'!$F$15</f>
        <v>108.79693266</v>
      </c>
      <c r="P210" s="36">
        <f>SUMIFS(СВЦЭМ!$F$33:$F$776,СВЦЭМ!$A$33:$A$776,$A210,СВЦЭМ!$B$33:$B$776,P$190)+'СЕТ СН'!$F$15</f>
        <v>104.71963366</v>
      </c>
      <c r="Q210" s="36">
        <f>SUMIFS(СВЦЭМ!$F$33:$F$776,СВЦЭМ!$A$33:$A$776,$A210,СВЦЭМ!$B$33:$B$776,Q$190)+'СЕТ СН'!$F$15</f>
        <v>106.40027066</v>
      </c>
      <c r="R210" s="36">
        <f>SUMIFS(СВЦЭМ!$F$33:$F$776,СВЦЭМ!$A$33:$A$776,$A210,СВЦЭМ!$B$33:$B$776,R$190)+'СЕТ СН'!$F$15</f>
        <v>106.13126071000001</v>
      </c>
      <c r="S210" s="36">
        <f>SUMIFS(СВЦЭМ!$F$33:$F$776,СВЦЭМ!$A$33:$A$776,$A210,СВЦЭМ!$B$33:$B$776,S$190)+'СЕТ СН'!$F$15</f>
        <v>109.92150952</v>
      </c>
      <c r="T210" s="36">
        <f>SUMIFS(СВЦЭМ!$F$33:$F$776,СВЦЭМ!$A$33:$A$776,$A210,СВЦЭМ!$B$33:$B$776,T$190)+'СЕТ СН'!$F$15</f>
        <v>109.12165641</v>
      </c>
      <c r="U210" s="36">
        <f>SUMIFS(СВЦЭМ!$F$33:$F$776,СВЦЭМ!$A$33:$A$776,$A210,СВЦЭМ!$B$33:$B$776,U$190)+'СЕТ СН'!$F$15</f>
        <v>106.44440706</v>
      </c>
      <c r="V210" s="36">
        <f>SUMIFS(СВЦЭМ!$F$33:$F$776,СВЦЭМ!$A$33:$A$776,$A210,СВЦЭМ!$B$33:$B$776,V$190)+'СЕТ СН'!$F$15</f>
        <v>103.28807496</v>
      </c>
      <c r="W210" s="36">
        <f>SUMIFS(СВЦЭМ!$F$33:$F$776,СВЦЭМ!$A$33:$A$776,$A210,СВЦЭМ!$B$33:$B$776,W$190)+'СЕТ СН'!$F$15</f>
        <v>106.69602233000001</v>
      </c>
      <c r="X210" s="36">
        <f>SUMIFS(СВЦЭМ!$F$33:$F$776,СВЦЭМ!$A$33:$A$776,$A210,СВЦЭМ!$B$33:$B$776,X$190)+'СЕТ СН'!$F$15</f>
        <v>115.10753858</v>
      </c>
      <c r="Y210" s="36">
        <f>SUMIFS(СВЦЭМ!$F$33:$F$776,СВЦЭМ!$A$33:$A$776,$A210,СВЦЭМ!$B$33:$B$776,Y$190)+'СЕТ СН'!$F$15</f>
        <v>124.99511627</v>
      </c>
    </row>
    <row r="211" spans="1:25" ht="15.75" x14ac:dyDescent="0.2">
      <c r="A211" s="35">
        <f t="shared" si="5"/>
        <v>44003</v>
      </c>
      <c r="B211" s="36">
        <f>SUMIFS(СВЦЭМ!$F$33:$F$776,СВЦЭМ!$A$33:$A$776,$A211,СВЦЭМ!$B$33:$B$776,B$190)+'СЕТ СН'!$F$15</f>
        <v>135.93015675999999</v>
      </c>
      <c r="C211" s="36">
        <f>SUMIFS(СВЦЭМ!$F$33:$F$776,СВЦЭМ!$A$33:$A$776,$A211,СВЦЭМ!$B$33:$B$776,C$190)+'СЕТ СН'!$F$15</f>
        <v>141.83375917999999</v>
      </c>
      <c r="D211" s="36">
        <f>SUMIFS(СВЦЭМ!$F$33:$F$776,СВЦЭМ!$A$33:$A$776,$A211,СВЦЭМ!$B$33:$B$776,D$190)+'СЕТ СН'!$F$15</f>
        <v>147.53287936999999</v>
      </c>
      <c r="E211" s="36">
        <f>SUMIFS(СВЦЭМ!$F$33:$F$776,СВЦЭМ!$A$33:$A$776,$A211,СВЦЭМ!$B$33:$B$776,E$190)+'СЕТ СН'!$F$15</f>
        <v>151.38611377999999</v>
      </c>
      <c r="F211" s="36">
        <f>SUMIFS(СВЦЭМ!$F$33:$F$776,СВЦЭМ!$A$33:$A$776,$A211,СВЦЭМ!$B$33:$B$776,F$190)+'СЕТ СН'!$F$15</f>
        <v>150.27332078000001</v>
      </c>
      <c r="G211" s="36">
        <f>SUMIFS(СВЦЭМ!$F$33:$F$776,СВЦЭМ!$A$33:$A$776,$A211,СВЦЭМ!$B$33:$B$776,G$190)+'СЕТ СН'!$F$15</f>
        <v>149.61755804000001</v>
      </c>
      <c r="H211" s="36">
        <f>SUMIFS(СВЦЭМ!$F$33:$F$776,СВЦЭМ!$A$33:$A$776,$A211,СВЦЭМ!$B$33:$B$776,H$190)+'СЕТ СН'!$F$15</f>
        <v>145.46682342</v>
      </c>
      <c r="I211" s="36">
        <f>SUMIFS(СВЦЭМ!$F$33:$F$776,СВЦЭМ!$A$33:$A$776,$A211,СВЦЭМ!$B$33:$B$776,I$190)+'СЕТ СН'!$F$15</f>
        <v>142.28427235999999</v>
      </c>
      <c r="J211" s="36">
        <f>SUMIFS(СВЦЭМ!$F$33:$F$776,СВЦЭМ!$A$33:$A$776,$A211,СВЦЭМ!$B$33:$B$776,J$190)+'СЕТ СН'!$F$15</f>
        <v>134.06768722000001</v>
      </c>
      <c r="K211" s="36">
        <f>SUMIFS(СВЦЭМ!$F$33:$F$776,СВЦЭМ!$A$33:$A$776,$A211,СВЦЭМ!$B$33:$B$776,K$190)+'СЕТ СН'!$F$15</f>
        <v>122.32472868000001</v>
      </c>
      <c r="L211" s="36">
        <f>SUMIFS(СВЦЭМ!$F$33:$F$776,СВЦЭМ!$A$33:$A$776,$A211,СВЦЭМ!$B$33:$B$776,L$190)+'СЕТ СН'!$F$15</f>
        <v>111.58895565</v>
      </c>
      <c r="M211" s="36">
        <f>SUMIFS(СВЦЭМ!$F$33:$F$776,СВЦЭМ!$A$33:$A$776,$A211,СВЦЭМ!$B$33:$B$776,M$190)+'СЕТ СН'!$F$15</f>
        <v>100.79512708999999</v>
      </c>
      <c r="N211" s="36">
        <f>SUMIFS(СВЦЭМ!$F$33:$F$776,СВЦЭМ!$A$33:$A$776,$A211,СВЦЭМ!$B$33:$B$776,N$190)+'СЕТ СН'!$F$15</f>
        <v>99.596057450000004</v>
      </c>
      <c r="O211" s="36">
        <f>SUMIFS(СВЦЭМ!$F$33:$F$776,СВЦЭМ!$A$33:$A$776,$A211,СВЦЭМ!$B$33:$B$776,O$190)+'СЕТ СН'!$F$15</f>
        <v>98.891790700000001</v>
      </c>
      <c r="P211" s="36">
        <f>SUMIFS(СВЦЭМ!$F$33:$F$776,СВЦЭМ!$A$33:$A$776,$A211,СВЦЭМ!$B$33:$B$776,P$190)+'СЕТ СН'!$F$15</f>
        <v>98.71356265</v>
      </c>
      <c r="Q211" s="36">
        <f>SUMIFS(СВЦЭМ!$F$33:$F$776,СВЦЭМ!$A$33:$A$776,$A211,СВЦЭМ!$B$33:$B$776,Q$190)+'СЕТ СН'!$F$15</f>
        <v>99.218867340000003</v>
      </c>
      <c r="R211" s="36">
        <f>SUMIFS(СВЦЭМ!$F$33:$F$776,СВЦЭМ!$A$33:$A$776,$A211,СВЦЭМ!$B$33:$B$776,R$190)+'СЕТ СН'!$F$15</f>
        <v>99.09032492</v>
      </c>
      <c r="S211" s="36">
        <f>SUMIFS(СВЦЭМ!$F$33:$F$776,СВЦЭМ!$A$33:$A$776,$A211,СВЦЭМ!$B$33:$B$776,S$190)+'СЕТ СН'!$F$15</f>
        <v>100.1530763</v>
      </c>
      <c r="T211" s="36">
        <f>SUMIFS(СВЦЭМ!$F$33:$F$776,СВЦЭМ!$A$33:$A$776,$A211,СВЦЭМ!$B$33:$B$776,T$190)+'СЕТ СН'!$F$15</f>
        <v>101.56854927000001</v>
      </c>
      <c r="U211" s="36">
        <f>SUMIFS(СВЦЭМ!$F$33:$F$776,СВЦЭМ!$A$33:$A$776,$A211,СВЦЭМ!$B$33:$B$776,U$190)+'СЕТ СН'!$F$15</f>
        <v>100.99243212</v>
      </c>
      <c r="V211" s="36">
        <f>SUMIFS(СВЦЭМ!$F$33:$F$776,СВЦЭМ!$A$33:$A$776,$A211,СВЦЭМ!$B$33:$B$776,V$190)+'СЕТ СН'!$F$15</f>
        <v>98.152881140000005</v>
      </c>
      <c r="W211" s="36">
        <f>SUMIFS(СВЦЭМ!$F$33:$F$776,СВЦЭМ!$A$33:$A$776,$A211,СВЦЭМ!$B$33:$B$776,W$190)+'СЕТ СН'!$F$15</f>
        <v>98.875083759999995</v>
      </c>
      <c r="X211" s="36">
        <f>SUMIFS(СВЦЭМ!$F$33:$F$776,СВЦЭМ!$A$33:$A$776,$A211,СВЦЭМ!$B$33:$B$776,X$190)+'СЕТ СН'!$F$15</f>
        <v>107.22292093</v>
      </c>
      <c r="Y211" s="36">
        <f>SUMIFS(СВЦЭМ!$F$33:$F$776,СВЦЭМ!$A$33:$A$776,$A211,СВЦЭМ!$B$33:$B$776,Y$190)+'СЕТ СН'!$F$15</f>
        <v>128.76212595000001</v>
      </c>
    </row>
    <row r="212" spans="1:25" ht="15.75" x14ac:dyDescent="0.2">
      <c r="A212" s="35">
        <f t="shared" si="5"/>
        <v>44004</v>
      </c>
      <c r="B212" s="36">
        <f>SUMIFS(СВЦЭМ!$F$33:$F$776,СВЦЭМ!$A$33:$A$776,$A212,СВЦЭМ!$B$33:$B$776,B$190)+'СЕТ СН'!$F$15</f>
        <v>139.51952396999999</v>
      </c>
      <c r="C212" s="36">
        <f>SUMIFS(СВЦЭМ!$F$33:$F$776,СВЦЭМ!$A$33:$A$776,$A212,СВЦЭМ!$B$33:$B$776,C$190)+'СЕТ СН'!$F$15</f>
        <v>141.03034819000001</v>
      </c>
      <c r="D212" s="36">
        <f>SUMIFS(СВЦЭМ!$F$33:$F$776,СВЦЭМ!$A$33:$A$776,$A212,СВЦЭМ!$B$33:$B$776,D$190)+'СЕТ СН'!$F$15</f>
        <v>140.35281644</v>
      </c>
      <c r="E212" s="36">
        <f>SUMIFS(СВЦЭМ!$F$33:$F$776,СВЦЭМ!$A$33:$A$776,$A212,СВЦЭМ!$B$33:$B$776,E$190)+'СЕТ СН'!$F$15</f>
        <v>140.52481646999999</v>
      </c>
      <c r="F212" s="36">
        <f>SUMIFS(СВЦЭМ!$F$33:$F$776,СВЦЭМ!$A$33:$A$776,$A212,СВЦЭМ!$B$33:$B$776,F$190)+'СЕТ СН'!$F$15</f>
        <v>139.45061733</v>
      </c>
      <c r="G212" s="36">
        <f>SUMIFS(СВЦЭМ!$F$33:$F$776,СВЦЭМ!$A$33:$A$776,$A212,СВЦЭМ!$B$33:$B$776,G$190)+'СЕТ СН'!$F$15</f>
        <v>139.72115592</v>
      </c>
      <c r="H212" s="36">
        <f>SUMIFS(СВЦЭМ!$F$33:$F$776,СВЦЭМ!$A$33:$A$776,$A212,СВЦЭМ!$B$33:$B$776,H$190)+'СЕТ СН'!$F$15</f>
        <v>140.37448527000001</v>
      </c>
      <c r="I212" s="36">
        <f>SUMIFS(СВЦЭМ!$F$33:$F$776,СВЦЭМ!$A$33:$A$776,$A212,СВЦЭМ!$B$33:$B$776,I$190)+'СЕТ СН'!$F$15</f>
        <v>141.22247960000001</v>
      </c>
      <c r="J212" s="36">
        <f>SUMIFS(СВЦЭМ!$F$33:$F$776,СВЦЭМ!$A$33:$A$776,$A212,СВЦЭМ!$B$33:$B$776,J$190)+'СЕТ СН'!$F$15</f>
        <v>129.42260307000001</v>
      </c>
      <c r="K212" s="36">
        <f>SUMIFS(СВЦЭМ!$F$33:$F$776,СВЦЭМ!$A$33:$A$776,$A212,СВЦЭМ!$B$33:$B$776,K$190)+'СЕТ СН'!$F$15</f>
        <v>116.81315145000001</v>
      </c>
      <c r="L212" s="36">
        <f>SUMIFS(СВЦЭМ!$F$33:$F$776,СВЦЭМ!$A$33:$A$776,$A212,СВЦЭМ!$B$33:$B$776,L$190)+'СЕТ СН'!$F$15</f>
        <v>108.01736200000001</v>
      </c>
      <c r="M212" s="36">
        <f>SUMIFS(СВЦЭМ!$F$33:$F$776,СВЦЭМ!$A$33:$A$776,$A212,СВЦЭМ!$B$33:$B$776,M$190)+'СЕТ СН'!$F$15</f>
        <v>107.08523045</v>
      </c>
      <c r="N212" s="36">
        <f>SUMIFS(СВЦЭМ!$F$33:$F$776,СВЦЭМ!$A$33:$A$776,$A212,СВЦЭМ!$B$33:$B$776,N$190)+'СЕТ СН'!$F$15</f>
        <v>107.27430495</v>
      </c>
      <c r="O212" s="36">
        <f>SUMIFS(СВЦЭМ!$F$33:$F$776,СВЦЭМ!$A$33:$A$776,$A212,СВЦЭМ!$B$33:$B$776,O$190)+'СЕТ СН'!$F$15</f>
        <v>108.82916031000001</v>
      </c>
      <c r="P212" s="36">
        <f>SUMIFS(СВЦЭМ!$F$33:$F$776,СВЦЭМ!$A$33:$A$776,$A212,СВЦЭМ!$B$33:$B$776,P$190)+'СЕТ СН'!$F$15</f>
        <v>109.14956423</v>
      </c>
      <c r="Q212" s="36">
        <f>SUMIFS(СВЦЭМ!$F$33:$F$776,СВЦЭМ!$A$33:$A$776,$A212,СВЦЭМ!$B$33:$B$776,Q$190)+'СЕТ СН'!$F$15</f>
        <v>109.51918547</v>
      </c>
      <c r="R212" s="36">
        <f>SUMIFS(СВЦЭМ!$F$33:$F$776,СВЦЭМ!$A$33:$A$776,$A212,СВЦЭМ!$B$33:$B$776,R$190)+'СЕТ СН'!$F$15</f>
        <v>108.75356827</v>
      </c>
      <c r="S212" s="36">
        <f>SUMIFS(СВЦЭМ!$F$33:$F$776,СВЦЭМ!$A$33:$A$776,$A212,СВЦЭМ!$B$33:$B$776,S$190)+'СЕТ СН'!$F$15</f>
        <v>109.56147362999999</v>
      </c>
      <c r="T212" s="36">
        <f>SUMIFS(СВЦЭМ!$F$33:$F$776,СВЦЭМ!$A$33:$A$776,$A212,СВЦЭМ!$B$33:$B$776,T$190)+'СЕТ СН'!$F$15</f>
        <v>109.73889463</v>
      </c>
      <c r="U212" s="36">
        <f>SUMIFS(СВЦЭМ!$F$33:$F$776,СВЦЭМ!$A$33:$A$776,$A212,СВЦЭМ!$B$33:$B$776,U$190)+'СЕТ СН'!$F$15</f>
        <v>109.3516877</v>
      </c>
      <c r="V212" s="36">
        <f>SUMIFS(СВЦЭМ!$F$33:$F$776,СВЦЭМ!$A$33:$A$776,$A212,СВЦЭМ!$B$33:$B$776,V$190)+'СЕТ СН'!$F$15</f>
        <v>107.96773228000001</v>
      </c>
      <c r="W212" s="36">
        <f>SUMIFS(СВЦЭМ!$F$33:$F$776,СВЦЭМ!$A$33:$A$776,$A212,СВЦЭМ!$B$33:$B$776,W$190)+'СЕТ СН'!$F$15</f>
        <v>105.53434213</v>
      </c>
      <c r="X212" s="36">
        <f>SUMIFS(СВЦЭМ!$F$33:$F$776,СВЦЭМ!$A$33:$A$776,$A212,СВЦЭМ!$B$33:$B$776,X$190)+'СЕТ СН'!$F$15</f>
        <v>112.83063697999999</v>
      </c>
      <c r="Y212" s="36">
        <f>SUMIFS(СВЦЭМ!$F$33:$F$776,СВЦЭМ!$A$33:$A$776,$A212,СВЦЭМ!$B$33:$B$776,Y$190)+'СЕТ СН'!$F$15</f>
        <v>130.53788473</v>
      </c>
    </row>
    <row r="213" spans="1:25" ht="15.75" x14ac:dyDescent="0.2">
      <c r="A213" s="35">
        <f t="shared" si="5"/>
        <v>44005</v>
      </c>
      <c r="B213" s="36">
        <f>SUMIFS(СВЦЭМ!$F$33:$F$776,СВЦЭМ!$A$33:$A$776,$A213,СВЦЭМ!$B$33:$B$776,B$190)+'СЕТ СН'!$F$15</f>
        <v>148.82807528999999</v>
      </c>
      <c r="C213" s="36">
        <f>SUMIFS(СВЦЭМ!$F$33:$F$776,СВЦЭМ!$A$33:$A$776,$A213,СВЦЭМ!$B$33:$B$776,C$190)+'СЕТ СН'!$F$15</f>
        <v>148.6052344</v>
      </c>
      <c r="D213" s="36">
        <f>SUMIFS(СВЦЭМ!$F$33:$F$776,СВЦЭМ!$A$33:$A$776,$A213,СВЦЭМ!$B$33:$B$776,D$190)+'СЕТ СН'!$F$15</f>
        <v>147.21484778000001</v>
      </c>
      <c r="E213" s="36">
        <f>SUMIFS(СВЦЭМ!$F$33:$F$776,СВЦЭМ!$A$33:$A$776,$A213,СВЦЭМ!$B$33:$B$776,E$190)+'СЕТ СН'!$F$15</f>
        <v>147.89716426000001</v>
      </c>
      <c r="F213" s="36">
        <f>SUMIFS(СВЦЭМ!$F$33:$F$776,СВЦЭМ!$A$33:$A$776,$A213,СВЦЭМ!$B$33:$B$776,F$190)+'СЕТ СН'!$F$15</f>
        <v>147.83948373999999</v>
      </c>
      <c r="G213" s="36">
        <f>SUMIFS(СВЦЭМ!$F$33:$F$776,СВЦЭМ!$A$33:$A$776,$A213,СВЦЭМ!$B$33:$B$776,G$190)+'СЕТ СН'!$F$15</f>
        <v>148.56374811000001</v>
      </c>
      <c r="H213" s="36">
        <f>SUMIFS(СВЦЭМ!$F$33:$F$776,СВЦЭМ!$A$33:$A$776,$A213,СВЦЭМ!$B$33:$B$776,H$190)+'СЕТ СН'!$F$15</f>
        <v>148.14988718999999</v>
      </c>
      <c r="I213" s="36">
        <f>SUMIFS(СВЦЭМ!$F$33:$F$776,СВЦЭМ!$A$33:$A$776,$A213,СВЦЭМ!$B$33:$B$776,I$190)+'СЕТ СН'!$F$15</f>
        <v>138.34164396</v>
      </c>
      <c r="J213" s="36">
        <f>SUMIFS(СВЦЭМ!$F$33:$F$776,СВЦЭМ!$A$33:$A$776,$A213,СВЦЭМ!$B$33:$B$776,J$190)+'СЕТ СН'!$F$15</f>
        <v>137.16163119000001</v>
      </c>
      <c r="K213" s="36">
        <f>SUMIFS(СВЦЭМ!$F$33:$F$776,СВЦЭМ!$A$33:$A$776,$A213,СВЦЭМ!$B$33:$B$776,K$190)+'СЕТ СН'!$F$15</f>
        <v>122.20506826</v>
      </c>
      <c r="L213" s="36">
        <f>SUMIFS(СВЦЭМ!$F$33:$F$776,СВЦЭМ!$A$33:$A$776,$A213,СВЦЭМ!$B$33:$B$776,L$190)+'СЕТ СН'!$F$15</f>
        <v>111.10343372</v>
      </c>
      <c r="M213" s="36">
        <f>SUMIFS(СВЦЭМ!$F$33:$F$776,СВЦЭМ!$A$33:$A$776,$A213,СВЦЭМ!$B$33:$B$776,M$190)+'СЕТ СН'!$F$15</f>
        <v>111.77240522</v>
      </c>
      <c r="N213" s="36">
        <f>SUMIFS(СВЦЭМ!$F$33:$F$776,СВЦЭМ!$A$33:$A$776,$A213,СВЦЭМ!$B$33:$B$776,N$190)+'СЕТ СН'!$F$15</f>
        <v>110.53073008</v>
      </c>
      <c r="O213" s="36">
        <f>SUMIFS(СВЦЭМ!$F$33:$F$776,СВЦЭМ!$A$33:$A$776,$A213,СВЦЭМ!$B$33:$B$776,O$190)+'СЕТ СН'!$F$15</f>
        <v>111.51491577</v>
      </c>
      <c r="P213" s="36">
        <f>SUMIFS(СВЦЭМ!$F$33:$F$776,СВЦЭМ!$A$33:$A$776,$A213,СВЦЭМ!$B$33:$B$776,P$190)+'СЕТ СН'!$F$15</f>
        <v>111.85172854</v>
      </c>
      <c r="Q213" s="36">
        <f>SUMIFS(СВЦЭМ!$F$33:$F$776,СВЦЭМ!$A$33:$A$776,$A213,СВЦЭМ!$B$33:$B$776,Q$190)+'СЕТ СН'!$F$15</f>
        <v>112.38505089</v>
      </c>
      <c r="R213" s="36">
        <f>SUMIFS(СВЦЭМ!$F$33:$F$776,СВЦЭМ!$A$33:$A$776,$A213,СВЦЭМ!$B$33:$B$776,R$190)+'СЕТ СН'!$F$15</f>
        <v>111.91820615</v>
      </c>
      <c r="S213" s="36">
        <f>SUMIFS(СВЦЭМ!$F$33:$F$776,СВЦЭМ!$A$33:$A$776,$A213,СВЦЭМ!$B$33:$B$776,S$190)+'СЕТ СН'!$F$15</f>
        <v>111.83255457</v>
      </c>
      <c r="T213" s="36">
        <f>SUMIFS(СВЦЭМ!$F$33:$F$776,СВЦЭМ!$A$33:$A$776,$A213,СВЦЭМ!$B$33:$B$776,T$190)+'СЕТ СН'!$F$15</f>
        <v>111.99707915</v>
      </c>
      <c r="U213" s="36">
        <f>SUMIFS(СВЦЭМ!$F$33:$F$776,СВЦЭМ!$A$33:$A$776,$A213,СВЦЭМ!$B$33:$B$776,U$190)+'СЕТ СН'!$F$15</f>
        <v>112.47344591</v>
      </c>
      <c r="V213" s="36">
        <f>SUMIFS(СВЦЭМ!$F$33:$F$776,СВЦЭМ!$A$33:$A$776,$A213,СВЦЭМ!$B$33:$B$776,V$190)+'СЕТ СН'!$F$15</f>
        <v>111.88854254</v>
      </c>
      <c r="W213" s="36">
        <f>SUMIFS(СВЦЭМ!$F$33:$F$776,СВЦЭМ!$A$33:$A$776,$A213,СВЦЭМ!$B$33:$B$776,W$190)+'СЕТ СН'!$F$15</f>
        <v>107.05579947</v>
      </c>
      <c r="X213" s="36">
        <f>SUMIFS(СВЦЭМ!$F$33:$F$776,СВЦЭМ!$A$33:$A$776,$A213,СВЦЭМ!$B$33:$B$776,X$190)+'СЕТ СН'!$F$15</f>
        <v>108.437302</v>
      </c>
      <c r="Y213" s="36">
        <f>SUMIFS(СВЦЭМ!$F$33:$F$776,СВЦЭМ!$A$33:$A$776,$A213,СВЦЭМ!$B$33:$B$776,Y$190)+'СЕТ СН'!$F$15</f>
        <v>122.21742739</v>
      </c>
    </row>
    <row r="214" spans="1:25" ht="15.75" x14ac:dyDescent="0.2">
      <c r="A214" s="35">
        <f t="shared" si="5"/>
        <v>44006</v>
      </c>
      <c r="B214" s="36">
        <f>SUMIFS(СВЦЭМ!$F$33:$F$776,СВЦЭМ!$A$33:$A$776,$A214,СВЦЭМ!$B$33:$B$776,B$190)+'СЕТ СН'!$F$15</f>
        <v>139.80987765</v>
      </c>
      <c r="C214" s="36">
        <f>SUMIFS(СВЦЭМ!$F$33:$F$776,СВЦЭМ!$A$33:$A$776,$A214,СВЦЭМ!$B$33:$B$776,C$190)+'СЕТ СН'!$F$15</f>
        <v>146.81373658000001</v>
      </c>
      <c r="D214" s="36">
        <f>SUMIFS(СВЦЭМ!$F$33:$F$776,СВЦЭМ!$A$33:$A$776,$A214,СВЦЭМ!$B$33:$B$776,D$190)+'СЕТ СН'!$F$15</f>
        <v>149.91635873999999</v>
      </c>
      <c r="E214" s="36">
        <f>SUMIFS(СВЦЭМ!$F$33:$F$776,СВЦЭМ!$A$33:$A$776,$A214,СВЦЭМ!$B$33:$B$776,E$190)+'СЕТ СН'!$F$15</f>
        <v>152.77683586000001</v>
      </c>
      <c r="F214" s="36">
        <f>SUMIFS(СВЦЭМ!$F$33:$F$776,СВЦЭМ!$A$33:$A$776,$A214,СВЦЭМ!$B$33:$B$776,F$190)+'СЕТ СН'!$F$15</f>
        <v>153.12234226999999</v>
      </c>
      <c r="G214" s="36">
        <f>SUMIFS(СВЦЭМ!$F$33:$F$776,СВЦЭМ!$A$33:$A$776,$A214,СВЦЭМ!$B$33:$B$776,G$190)+'СЕТ СН'!$F$15</f>
        <v>153.63183441000001</v>
      </c>
      <c r="H214" s="36">
        <f>SUMIFS(СВЦЭМ!$F$33:$F$776,СВЦЭМ!$A$33:$A$776,$A214,СВЦЭМ!$B$33:$B$776,H$190)+'СЕТ СН'!$F$15</f>
        <v>153.77531524</v>
      </c>
      <c r="I214" s="36">
        <f>SUMIFS(СВЦЭМ!$F$33:$F$776,СВЦЭМ!$A$33:$A$776,$A214,СВЦЭМ!$B$33:$B$776,I$190)+'СЕТ СН'!$F$15</f>
        <v>148.83845568999999</v>
      </c>
      <c r="J214" s="36">
        <f>SUMIFS(СВЦЭМ!$F$33:$F$776,СВЦЭМ!$A$33:$A$776,$A214,СВЦЭМ!$B$33:$B$776,J$190)+'СЕТ СН'!$F$15</f>
        <v>139.73279593000001</v>
      </c>
      <c r="K214" s="36">
        <f>SUMIFS(СВЦЭМ!$F$33:$F$776,СВЦЭМ!$A$33:$A$776,$A214,СВЦЭМ!$B$33:$B$776,K$190)+'СЕТ СН'!$F$15</f>
        <v>120.10576445</v>
      </c>
      <c r="L214" s="36">
        <f>SUMIFS(СВЦЭМ!$F$33:$F$776,СВЦЭМ!$A$33:$A$776,$A214,СВЦЭМ!$B$33:$B$776,L$190)+'СЕТ СН'!$F$15</f>
        <v>110.7155954</v>
      </c>
      <c r="M214" s="36">
        <f>SUMIFS(СВЦЭМ!$F$33:$F$776,СВЦЭМ!$A$33:$A$776,$A214,СВЦЭМ!$B$33:$B$776,M$190)+'СЕТ СН'!$F$15</f>
        <v>109.23632443</v>
      </c>
      <c r="N214" s="36">
        <f>SUMIFS(СВЦЭМ!$F$33:$F$776,СВЦЭМ!$A$33:$A$776,$A214,СВЦЭМ!$B$33:$B$776,N$190)+'СЕТ СН'!$F$15</f>
        <v>106.92740789</v>
      </c>
      <c r="O214" s="36">
        <f>SUMIFS(СВЦЭМ!$F$33:$F$776,СВЦЭМ!$A$33:$A$776,$A214,СВЦЭМ!$B$33:$B$776,O$190)+'СЕТ СН'!$F$15</f>
        <v>104.31434915</v>
      </c>
      <c r="P214" s="36">
        <f>SUMIFS(СВЦЭМ!$F$33:$F$776,СВЦЭМ!$A$33:$A$776,$A214,СВЦЭМ!$B$33:$B$776,P$190)+'СЕТ СН'!$F$15</f>
        <v>105.17325902</v>
      </c>
      <c r="Q214" s="36">
        <f>SUMIFS(СВЦЭМ!$F$33:$F$776,СВЦЭМ!$A$33:$A$776,$A214,СВЦЭМ!$B$33:$B$776,Q$190)+'СЕТ СН'!$F$15</f>
        <v>105.60654421</v>
      </c>
      <c r="R214" s="36">
        <f>SUMIFS(СВЦЭМ!$F$33:$F$776,СВЦЭМ!$A$33:$A$776,$A214,СВЦЭМ!$B$33:$B$776,R$190)+'СЕТ СН'!$F$15</f>
        <v>107.93836935</v>
      </c>
      <c r="S214" s="36">
        <f>SUMIFS(СВЦЭМ!$F$33:$F$776,СВЦЭМ!$A$33:$A$776,$A214,СВЦЭМ!$B$33:$B$776,S$190)+'СЕТ СН'!$F$15</f>
        <v>108.40786414999999</v>
      </c>
      <c r="T214" s="36">
        <f>SUMIFS(СВЦЭМ!$F$33:$F$776,СВЦЭМ!$A$33:$A$776,$A214,СВЦЭМ!$B$33:$B$776,T$190)+'СЕТ СН'!$F$15</f>
        <v>107.58916050000001</v>
      </c>
      <c r="U214" s="36">
        <f>SUMIFS(СВЦЭМ!$F$33:$F$776,СВЦЭМ!$A$33:$A$776,$A214,СВЦЭМ!$B$33:$B$776,U$190)+'СЕТ СН'!$F$15</f>
        <v>107.43459939</v>
      </c>
      <c r="V214" s="36">
        <f>SUMIFS(СВЦЭМ!$F$33:$F$776,СВЦЭМ!$A$33:$A$776,$A214,СВЦЭМ!$B$33:$B$776,V$190)+'СЕТ СН'!$F$15</f>
        <v>102.67047555000001</v>
      </c>
      <c r="W214" s="36">
        <f>SUMIFS(СВЦЭМ!$F$33:$F$776,СВЦЭМ!$A$33:$A$776,$A214,СВЦЭМ!$B$33:$B$776,W$190)+'СЕТ СН'!$F$15</f>
        <v>102.95869605999999</v>
      </c>
      <c r="X214" s="36">
        <f>SUMIFS(СВЦЭМ!$F$33:$F$776,СВЦЭМ!$A$33:$A$776,$A214,СВЦЭМ!$B$33:$B$776,X$190)+'СЕТ СН'!$F$15</f>
        <v>112.4238375</v>
      </c>
      <c r="Y214" s="36">
        <f>SUMIFS(СВЦЭМ!$F$33:$F$776,СВЦЭМ!$A$33:$A$776,$A214,СВЦЭМ!$B$33:$B$776,Y$190)+'СЕТ СН'!$F$15</f>
        <v>130.5127042</v>
      </c>
    </row>
    <row r="215" spans="1:25" ht="15.75" x14ac:dyDescent="0.2">
      <c r="A215" s="35">
        <f t="shared" si="5"/>
        <v>44007</v>
      </c>
      <c r="B215" s="36">
        <f>SUMIFS(СВЦЭМ!$F$33:$F$776,СВЦЭМ!$A$33:$A$776,$A215,СВЦЭМ!$B$33:$B$776,B$190)+'СЕТ СН'!$F$15</f>
        <v>145.78298871999999</v>
      </c>
      <c r="C215" s="36">
        <f>SUMIFS(СВЦЭМ!$F$33:$F$776,СВЦЭМ!$A$33:$A$776,$A215,СВЦЭМ!$B$33:$B$776,C$190)+'СЕТ СН'!$F$15</f>
        <v>151.28113131000001</v>
      </c>
      <c r="D215" s="36">
        <f>SUMIFS(СВЦЭМ!$F$33:$F$776,СВЦЭМ!$A$33:$A$776,$A215,СВЦЭМ!$B$33:$B$776,D$190)+'СЕТ СН'!$F$15</f>
        <v>154.25422044000001</v>
      </c>
      <c r="E215" s="36">
        <f>SUMIFS(СВЦЭМ!$F$33:$F$776,СВЦЭМ!$A$33:$A$776,$A215,СВЦЭМ!$B$33:$B$776,E$190)+'СЕТ СН'!$F$15</f>
        <v>154.88488620999999</v>
      </c>
      <c r="F215" s="36">
        <f>SUMIFS(СВЦЭМ!$F$33:$F$776,СВЦЭМ!$A$33:$A$776,$A215,СВЦЭМ!$B$33:$B$776,F$190)+'СЕТ СН'!$F$15</f>
        <v>154.81493506000001</v>
      </c>
      <c r="G215" s="36">
        <f>SUMIFS(СВЦЭМ!$F$33:$F$776,СВЦЭМ!$A$33:$A$776,$A215,СВЦЭМ!$B$33:$B$776,G$190)+'СЕТ СН'!$F$15</f>
        <v>155.45583970999999</v>
      </c>
      <c r="H215" s="36">
        <f>SUMIFS(СВЦЭМ!$F$33:$F$776,СВЦЭМ!$A$33:$A$776,$A215,СВЦЭМ!$B$33:$B$776,H$190)+'СЕТ СН'!$F$15</f>
        <v>152.59114814</v>
      </c>
      <c r="I215" s="36">
        <f>SUMIFS(СВЦЭМ!$F$33:$F$776,СВЦЭМ!$A$33:$A$776,$A215,СВЦЭМ!$B$33:$B$776,I$190)+'СЕТ СН'!$F$15</f>
        <v>147.54894347999999</v>
      </c>
      <c r="J215" s="36">
        <f>SUMIFS(СВЦЭМ!$F$33:$F$776,СВЦЭМ!$A$33:$A$776,$A215,СВЦЭМ!$B$33:$B$776,J$190)+'СЕТ СН'!$F$15</f>
        <v>140.016639</v>
      </c>
      <c r="K215" s="36">
        <f>SUMIFS(СВЦЭМ!$F$33:$F$776,СВЦЭМ!$A$33:$A$776,$A215,СВЦЭМ!$B$33:$B$776,K$190)+'СЕТ СН'!$F$15</f>
        <v>123.33594045</v>
      </c>
      <c r="L215" s="36">
        <f>SUMIFS(СВЦЭМ!$F$33:$F$776,СВЦЭМ!$A$33:$A$776,$A215,СВЦЭМ!$B$33:$B$776,L$190)+'СЕТ СН'!$F$15</f>
        <v>111.25475898000001</v>
      </c>
      <c r="M215" s="36">
        <f>SUMIFS(СВЦЭМ!$F$33:$F$776,СВЦЭМ!$A$33:$A$776,$A215,СВЦЭМ!$B$33:$B$776,M$190)+'СЕТ СН'!$F$15</f>
        <v>105.21239860999999</v>
      </c>
      <c r="N215" s="36">
        <f>SUMIFS(СВЦЭМ!$F$33:$F$776,СВЦЭМ!$A$33:$A$776,$A215,СВЦЭМ!$B$33:$B$776,N$190)+'СЕТ СН'!$F$15</f>
        <v>106.34371052</v>
      </c>
      <c r="O215" s="36">
        <f>SUMIFS(СВЦЭМ!$F$33:$F$776,СВЦЭМ!$A$33:$A$776,$A215,СВЦЭМ!$B$33:$B$776,O$190)+'СЕТ СН'!$F$15</f>
        <v>106.09327894</v>
      </c>
      <c r="P215" s="36">
        <f>SUMIFS(СВЦЭМ!$F$33:$F$776,СВЦЭМ!$A$33:$A$776,$A215,СВЦЭМ!$B$33:$B$776,P$190)+'СЕТ СН'!$F$15</f>
        <v>106.92776489000001</v>
      </c>
      <c r="Q215" s="36">
        <f>SUMIFS(СВЦЭМ!$F$33:$F$776,СВЦЭМ!$A$33:$A$776,$A215,СВЦЭМ!$B$33:$B$776,Q$190)+'СЕТ СН'!$F$15</f>
        <v>107.34922063</v>
      </c>
      <c r="R215" s="36">
        <f>SUMIFS(СВЦЭМ!$F$33:$F$776,СВЦЭМ!$A$33:$A$776,$A215,СВЦЭМ!$B$33:$B$776,R$190)+'СЕТ СН'!$F$15</f>
        <v>107.45933631</v>
      </c>
      <c r="S215" s="36">
        <f>SUMIFS(СВЦЭМ!$F$33:$F$776,СВЦЭМ!$A$33:$A$776,$A215,СВЦЭМ!$B$33:$B$776,S$190)+'СЕТ СН'!$F$15</f>
        <v>110.94612644</v>
      </c>
      <c r="T215" s="36">
        <f>SUMIFS(СВЦЭМ!$F$33:$F$776,СВЦЭМ!$A$33:$A$776,$A215,СВЦЭМ!$B$33:$B$776,T$190)+'СЕТ СН'!$F$15</f>
        <v>110.58449802</v>
      </c>
      <c r="U215" s="36">
        <f>SUMIFS(СВЦЭМ!$F$33:$F$776,СВЦЭМ!$A$33:$A$776,$A215,СВЦЭМ!$B$33:$B$776,U$190)+'СЕТ СН'!$F$15</f>
        <v>110.17896512999999</v>
      </c>
      <c r="V215" s="36">
        <f>SUMIFS(СВЦЭМ!$F$33:$F$776,СВЦЭМ!$A$33:$A$776,$A215,СВЦЭМ!$B$33:$B$776,V$190)+'СЕТ СН'!$F$15</f>
        <v>105.67792430999999</v>
      </c>
      <c r="W215" s="36">
        <f>SUMIFS(СВЦЭМ!$F$33:$F$776,СВЦЭМ!$A$33:$A$776,$A215,СВЦЭМ!$B$33:$B$776,W$190)+'СЕТ СН'!$F$15</f>
        <v>105.7544309</v>
      </c>
      <c r="X215" s="36">
        <f>SUMIFS(СВЦЭМ!$F$33:$F$776,СВЦЭМ!$A$33:$A$776,$A215,СВЦЭМ!$B$33:$B$776,X$190)+'СЕТ СН'!$F$15</f>
        <v>117.17050227999999</v>
      </c>
      <c r="Y215" s="36">
        <f>SUMIFS(СВЦЭМ!$F$33:$F$776,СВЦЭМ!$A$33:$A$776,$A215,СВЦЭМ!$B$33:$B$776,Y$190)+'СЕТ СН'!$F$15</f>
        <v>132.61707593</v>
      </c>
    </row>
    <row r="216" spans="1:25" ht="15.75" x14ac:dyDescent="0.2">
      <c r="A216" s="35">
        <f t="shared" si="5"/>
        <v>44008</v>
      </c>
      <c r="B216" s="36">
        <f>SUMIFS(СВЦЭМ!$F$33:$F$776,СВЦЭМ!$A$33:$A$776,$A216,СВЦЭМ!$B$33:$B$776,B$190)+'СЕТ СН'!$F$15</f>
        <v>142.57410973</v>
      </c>
      <c r="C216" s="36">
        <f>SUMIFS(СВЦЭМ!$F$33:$F$776,СВЦЭМ!$A$33:$A$776,$A216,СВЦЭМ!$B$33:$B$776,C$190)+'СЕТ СН'!$F$15</f>
        <v>147.60424123000001</v>
      </c>
      <c r="D216" s="36">
        <f>SUMIFS(СВЦЭМ!$F$33:$F$776,СВЦЭМ!$A$33:$A$776,$A216,СВЦЭМ!$B$33:$B$776,D$190)+'СЕТ СН'!$F$15</f>
        <v>148.79657488999999</v>
      </c>
      <c r="E216" s="36">
        <f>SUMIFS(СВЦЭМ!$F$33:$F$776,СВЦЭМ!$A$33:$A$776,$A216,СВЦЭМ!$B$33:$B$776,E$190)+'СЕТ СН'!$F$15</f>
        <v>149.75120651</v>
      </c>
      <c r="F216" s="36">
        <f>SUMIFS(СВЦЭМ!$F$33:$F$776,СВЦЭМ!$A$33:$A$776,$A216,СВЦЭМ!$B$33:$B$776,F$190)+'СЕТ СН'!$F$15</f>
        <v>150.58582870000001</v>
      </c>
      <c r="G216" s="36">
        <f>SUMIFS(СВЦЭМ!$F$33:$F$776,СВЦЭМ!$A$33:$A$776,$A216,СВЦЭМ!$B$33:$B$776,G$190)+'СЕТ СН'!$F$15</f>
        <v>150.06959128</v>
      </c>
      <c r="H216" s="36">
        <f>SUMIFS(СВЦЭМ!$F$33:$F$776,СВЦЭМ!$A$33:$A$776,$A216,СВЦЭМ!$B$33:$B$776,H$190)+'СЕТ СН'!$F$15</f>
        <v>150.81424724999999</v>
      </c>
      <c r="I216" s="36">
        <f>SUMIFS(СВЦЭМ!$F$33:$F$776,СВЦЭМ!$A$33:$A$776,$A216,СВЦЭМ!$B$33:$B$776,I$190)+'СЕТ СН'!$F$15</f>
        <v>141.06348775999999</v>
      </c>
      <c r="J216" s="36">
        <f>SUMIFS(СВЦЭМ!$F$33:$F$776,СВЦЭМ!$A$33:$A$776,$A216,СВЦЭМ!$B$33:$B$776,J$190)+'СЕТ СН'!$F$15</f>
        <v>138.14827596999999</v>
      </c>
      <c r="K216" s="36">
        <f>SUMIFS(СВЦЭМ!$F$33:$F$776,СВЦЭМ!$A$33:$A$776,$A216,СВЦЭМ!$B$33:$B$776,K$190)+'СЕТ СН'!$F$15</f>
        <v>122.52845001</v>
      </c>
      <c r="L216" s="36">
        <f>SUMIFS(СВЦЭМ!$F$33:$F$776,СВЦЭМ!$A$33:$A$776,$A216,СВЦЭМ!$B$33:$B$776,L$190)+'СЕТ СН'!$F$15</f>
        <v>110.75979848</v>
      </c>
      <c r="M216" s="36">
        <f>SUMIFS(СВЦЭМ!$F$33:$F$776,СВЦЭМ!$A$33:$A$776,$A216,СВЦЭМ!$B$33:$B$776,M$190)+'СЕТ СН'!$F$15</f>
        <v>110.20525499999999</v>
      </c>
      <c r="N216" s="36">
        <f>SUMIFS(СВЦЭМ!$F$33:$F$776,СВЦЭМ!$A$33:$A$776,$A216,СВЦЭМ!$B$33:$B$776,N$190)+'СЕТ СН'!$F$15</f>
        <v>109.06703951</v>
      </c>
      <c r="O216" s="36">
        <f>SUMIFS(СВЦЭМ!$F$33:$F$776,СВЦЭМ!$A$33:$A$776,$A216,СВЦЭМ!$B$33:$B$776,O$190)+'СЕТ СН'!$F$15</f>
        <v>109.43817730000001</v>
      </c>
      <c r="P216" s="36">
        <f>SUMIFS(СВЦЭМ!$F$33:$F$776,СВЦЭМ!$A$33:$A$776,$A216,СВЦЭМ!$B$33:$B$776,P$190)+'СЕТ СН'!$F$15</f>
        <v>113.89553133</v>
      </c>
      <c r="Q216" s="36">
        <f>SUMIFS(СВЦЭМ!$F$33:$F$776,СВЦЭМ!$A$33:$A$776,$A216,СВЦЭМ!$B$33:$B$776,Q$190)+'СЕТ СН'!$F$15</f>
        <v>114.96409598</v>
      </c>
      <c r="R216" s="36">
        <f>SUMIFS(СВЦЭМ!$F$33:$F$776,СВЦЭМ!$A$33:$A$776,$A216,СВЦЭМ!$B$33:$B$776,R$190)+'СЕТ СН'!$F$15</f>
        <v>111.33303536</v>
      </c>
      <c r="S216" s="36">
        <f>SUMIFS(СВЦЭМ!$F$33:$F$776,СВЦЭМ!$A$33:$A$776,$A216,СВЦЭМ!$B$33:$B$776,S$190)+'СЕТ СН'!$F$15</f>
        <v>111.81976916000001</v>
      </c>
      <c r="T216" s="36">
        <f>SUMIFS(СВЦЭМ!$F$33:$F$776,СВЦЭМ!$A$33:$A$776,$A216,СВЦЭМ!$B$33:$B$776,T$190)+'СЕТ СН'!$F$15</f>
        <v>115.75720617</v>
      </c>
      <c r="U216" s="36">
        <f>SUMIFS(СВЦЭМ!$F$33:$F$776,СВЦЭМ!$A$33:$A$776,$A216,СВЦЭМ!$B$33:$B$776,U$190)+'СЕТ СН'!$F$15</f>
        <v>115.80985348</v>
      </c>
      <c r="V216" s="36">
        <f>SUMIFS(СВЦЭМ!$F$33:$F$776,СВЦЭМ!$A$33:$A$776,$A216,СВЦЭМ!$B$33:$B$776,V$190)+'СЕТ СН'!$F$15</f>
        <v>110.62416305000001</v>
      </c>
      <c r="W216" s="36">
        <f>SUMIFS(СВЦЭМ!$F$33:$F$776,СВЦЭМ!$A$33:$A$776,$A216,СВЦЭМ!$B$33:$B$776,W$190)+'СЕТ СН'!$F$15</f>
        <v>106.25974196</v>
      </c>
      <c r="X216" s="36">
        <f>SUMIFS(СВЦЭМ!$F$33:$F$776,СВЦЭМ!$A$33:$A$776,$A216,СВЦЭМ!$B$33:$B$776,X$190)+'СЕТ СН'!$F$15</f>
        <v>113.01128528</v>
      </c>
      <c r="Y216" s="36">
        <f>SUMIFS(СВЦЭМ!$F$33:$F$776,СВЦЭМ!$A$33:$A$776,$A216,СВЦЭМ!$B$33:$B$776,Y$190)+'СЕТ СН'!$F$15</f>
        <v>126.64560727999999</v>
      </c>
    </row>
    <row r="217" spans="1:25" ht="15.75" x14ac:dyDescent="0.2">
      <c r="A217" s="35">
        <f t="shared" si="5"/>
        <v>44009</v>
      </c>
      <c r="B217" s="36">
        <f>SUMIFS(СВЦЭМ!$F$33:$F$776,СВЦЭМ!$A$33:$A$776,$A217,СВЦЭМ!$B$33:$B$776,B$190)+'СЕТ СН'!$F$15</f>
        <v>139.0805517</v>
      </c>
      <c r="C217" s="36">
        <f>SUMIFS(СВЦЭМ!$F$33:$F$776,СВЦЭМ!$A$33:$A$776,$A217,СВЦЭМ!$B$33:$B$776,C$190)+'СЕТ СН'!$F$15</f>
        <v>137.45016244999999</v>
      </c>
      <c r="D217" s="36">
        <f>SUMIFS(СВЦЭМ!$F$33:$F$776,СВЦЭМ!$A$33:$A$776,$A217,СВЦЭМ!$B$33:$B$776,D$190)+'СЕТ СН'!$F$15</f>
        <v>136.94577454</v>
      </c>
      <c r="E217" s="36">
        <f>SUMIFS(СВЦЭМ!$F$33:$F$776,СВЦЭМ!$A$33:$A$776,$A217,СВЦЭМ!$B$33:$B$776,E$190)+'СЕТ СН'!$F$15</f>
        <v>137.07023548000001</v>
      </c>
      <c r="F217" s="36">
        <f>SUMIFS(СВЦЭМ!$F$33:$F$776,СВЦЭМ!$A$33:$A$776,$A217,СВЦЭМ!$B$33:$B$776,F$190)+'СЕТ СН'!$F$15</f>
        <v>136.29328563999999</v>
      </c>
      <c r="G217" s="36">
        <f>SUMIFS(СВЦЭМ!$F$33:$F$776,СВЦЭМ!$A$33:$A$776,$A217,СВЦЭМ!$B$33:$B$776,G$190)+'СЕТ СН'!$F$15</f>
        <v>135.9724674</v>
      </c>
      <c r="H217" s="36">
        <f>SUMIFS(СВЦЭМ!$F$33:$F$776,СВЦЭМ!$A$33:$A$776,$A217,СВЦЭМ!$B$33:$B$776,H$190)+'СЕТ СН'!$F$15</f>
        <v>136.01237426</v>
      </c>
      <c r="I217" s="36">
        <f>SUMIFS(СВЦЭМ!$F$33:$F$776,СВЦЭМ!$A$33:$A$776,$A217,СВЦЭМ!$B$33:$B$776,I$190)+'СЕТ СН'!$F$15</f>
        <v>135.47987466000001</v>
      </c>
      <c r="J217" s="36">
        <f>SUMIFS(СВЦЭМ!$F$33:$F$776,СВЦЭМ!$A$33:$A$776,$A217,СВЦЭМ!$B$33:$B$776,J$190)+'СЕТ СН'!$F$15</f>
        <v>134.85849697</v>
      </c>
      <c r="K217" s="36">
        <f>SUMIFS(СВЦЭМ!$F$33:$F$776,СВЦЭМ!$A$33:$A$776,$A217,СВЦЭМ!$B$33:$B$776,K$190)+'СЕТ СН'!$F$15</f>
        <v>118.46026919000001</v>
      </c>
      <c r="L217" s="36">
        <f>SUMIFS(СВЦЭМ!$F$33:$F$776,СВЦЭМ!$A$33:$A$776,$A217,СВЦЭМ!$B$33:$B$776,L$190)+'СЕТ СН'!$F$15</f>
        <v>105.87132588999999</v>
      </c>
      <c r="M217" s="36">
        <f>SUMIFS(СВЦЭМ!$F$33:$F$776,СВЦЭМ!$A$33:$A$776,$A217,СВЦЭМ!$B$33:$B$776,M$190)+'СЕТ СН'!$F$15</f>
        <v>104.14996854</v>
      </c>
      <c r="N217" s="36">
        <f>SUMIFS(СВЦЭМ!$F$33:$F$776,СВЦЭМ!$A$33:$A$776,$A217,СВЦЭМ!$B$33:$B$776,N$190)+'СЕТ СН'!$F$15</f>
        <v>105.60912849</v>
      </c>
      <c r="O217" s="36">
        <f>SUMIFS(СВЦЭМ!$F$33:$F$776,СВЦЭМ!$A$33:$A$776,$A217,СВЦЭМ!$B$33:$B$776,O$190)+'СЕТ СН'!$F$15</f>
        <v>106.88758550999999</v>
      </c>
      <c r="P217" s="36">
        <f>SUMIFS(СВЦЭМ!$F$33:$F$776,СВЦЭМ!$A$33:$A$776,$A217,СВЦЭМ!$B$33:$B$776,P$190)+'СЕТ СН'!$F$15</f>
        <v>108.29835948</v>
      </c>
      <c r="Q217" s="36">
        <f>SUMIFS(СВЦЭМ!$F$33:$F$776,СВЦЭМ!$A$33:$A$776,$A217,СВЦЭМ!$B$33:$B$776,Q$190)+'СЕТ СН'!$F$15</f>
        <v>109.70438099</v>
      </c>
      <c r="R217" s="36">
        <f>SUMIFS(СВЦЭМ!$F$33:$F$776,СВЦЭМ!$A$33:$A$776,$A217,СВЦЭМ!$B$33:$B$776,R$190)+'СЕТ СН'!$F$15</f>
        <v>105.92535619</v>
      </c>
      <c r="S217" s="36">
        <f>SUMIFS(СВЦЭМ!$F$33:$F$776,СВЦЭМ!$A$33:$A$776,$A217,СВЦЭМ!$B$33:$B$776,S$190)+'СЕТ СН'!$F$15</f>
        <v>107.26252821</v>
      </c>
      <c r="T217" s="36">
        <f>SUMIFS(СВЦЭМ!$F$33:$F$776,СВЦЭМ!$A$33:$A$776,$A217,СВЦЭМ!$B$33:$B$776,T$190)+'СЕТ СН'!$F$15</f>
        <v>110.48697448999999</v>
      </c>
      <c r="U217" s="36">
        <f>SUMIFS(СВЦЭМ!$F$33:$F$776,СВЦЭМ!$A$33:$A$776,$A217,СВЦЭМ!$B$33:$B$776,U$190)+'СЕТ СН'!$F$15</f>
        <v>108.4376335</v>
      </c>
      <c r="V217" s="36">
        <f>SUMIFS(СВЦЭМ!$F$33:$F$776,СВЦЭМ!$A$33:$A$776,$A217,СВЦЭМ!$B$33:$B$776,V$190)+'СЕТ СН'!$F$15</f>
        <v>106.27927006</v>
      </c>
      <c r="W217" s="36">
        <f>SUMIFS(СВЦЭМ!$F$33:$F$776,СВЦЭМ!$A$33:$A$776,$A217,СВЦЭМ!$B$33:$B$776,W$190)+'СЕТ СН'!$F$15</f>
        <v>101.19338546</v>
      </c>
      <c r="X217" s="36">
        <f>SUMIFS(СВЦЭМ!$F$33:$F$776,СВЦЭМ!$A$33:$A$776,$A217,СВЦЭМ!$B$33:$B$776,X$190)+'СЕТ СН'!$F$15</f>
        <v>105.68304825</v>
      </c>
      <c r="Y217" s="36">
        <f>SUMIFS(СВЦЭМ!$F$33:$F$776,СВЦЭМ!$A$33:$A$776,$A217,СВЦЭМ!$B$33:$B$776,Y$190)+'СЕТ СН'!$F$15</f>
        <v>121.61762108000001</v>
      </c>
    </row>
    <row r="218" spans="1:25" ht="15.75" x14ac:dyDescent="0.2">
      <c r="A218" s="35">
        <f t="shared" si="5"/>
        <v>44010</v>
      </c>
      <c r="B218" s="36">
        <f>SUMIFS(СВЦЭМ!$F$33:$F$776,СВЦЭМ!$A$33:$A$776,$A218,СВЦЭМ!$B$33:$B$776,B$190)+'СЕТ СН'!$F$15</f>
        <v>134.29806234</v>
      </c>
      <c r="C218" s="36">
        <f>SUMIFS(СВЦЭМ!$F$33:$F$776,СВЦЭМ!$A$33:$A$776,$A218,СВЦЭМ!$B$33:$B$776,C$190)+'СЕТ СН'!$F$15</f>
        <v>131.75254398999999</v>
      </c>
      <c r="D218" s="36">
        <f>SUMIFS(СВЦЭМ!$F$33:$F$776,СВЦЭМ!$A$33:$A$776,$A218,СВЦЭМ!$B$33:$B$776,D$190)+'СЕТ СН'!$F$15</f>
        <v>128.66736318</v>
      </c>
      <c r="E218" s="36">
        <f>SUMIFS(СВЦЭМ!$F$33:$F$776,СВЦЭМ!$A$33:$A$776,$A218,СВЦЭМ!$B$33:$B$776,E$190)+'СЕТ СН'!$F$15</f>
        <v>128.7898266</v>
      </c>
      <c r="F218" s="36">
        <f>SUMIFS(СВЦЭМ!$F$33:$F$776,СВЦЭМ!$A$33:$A$776,$A218,СВЦЭМ!$B$33:$B$776,F$190)+'СЕТ СН'!$F$15</f>
        <v>128.51515415</v>
      </c>
      <c r="G218" s="36">
        <f>SUMIFS(СВЦЭМ!$F$33:$F$776,СВЦЭМ!$A$33:$A$776,$A218,СВЦЭМ!$B$33:$B$776,G$190)+'СЕТ СН'!$F$15</f>
        <v>129.85352652</v>
      </c>
      <c r="H218" s="36">
        <f>SUMIFS(СВЦЭМ!$F$33:$F$776,СВЦЭМ!$A$33:$A$776,$A218,СВЦЭМ!$B$33:$B$776,H$190)+'СЕТ СН'!$F$15</f>
        <v>129.98421266</v>
      </c>
      <c r="I218" s="36">
        <f>SUMIFS(СВЦЭМ!$F$33:$F$776,СВЦЭМ!$A$33:$A$776,$A218,СВЦЭМ!$B$33:$B$776,I$190)+'СЕТ СН'!$F$15</f>
        <v>131.99701902000001</v>
      </c>
      <c r="J218" s="36">
        <f>SUMIFS(СВЦЭМ!$F$33:$F$776,СВЦЭМ!$A$33:$A$776,$A218,СВЦЭМ!$B$33:$B$776,J$190)+'СЕТ СН'!$F$15</f>
        <v>131.39316643999999</v>
      </c>
      <c r="K218" s="36">
        <f>SUMIFS(СВЦЭМ!$F$33:$F$776,СВЦЭМ!$A$33:$A$776,$A218,СВЦЭМ!$B$33:$B$776,K$190)+'СЕТ СН'!$F$15</f>
        <v>119.69514341</v>
      </c>
      <c r="L218" s="36">
        <f>SUMIFS(СВЦЭМ!$F$33:$F$776,СВЦЭМ!$A$33:$A$776,$A218,СВЦЭМ!$B$33:$B$776,L$190)+'СЕТ СН'!$F$15</f>
        <v>106.80122674</v>
      </c>
      <c r="M218" s="36">
        <f>SUMIFS(СВЦЭМ!$F$33:$F$776,СВЦЭМ!$A$33:$A$776,$A218,СВЦЭМ!$B$33:$B$776,M$190)+'СЕТ СН'!$F$15</f>
        <v>102.05010045</v>
      </c>
      <c r="N218" s="36">
        <f>SUMIFS(СВЦЭМ!$F$33:$F$776,СВЦЭМ!$A$33:$A$776,$A218,СВЦЭМ!$B$33:$B$776,N$190)+'СЕТ СН'!$F$15</f>
        <v>104.34973957</v>
      </c>
      <c r="O218" s="36">
        <f>SUMIFS(СВЦЭМ!$F$33:$F$776,СВЦЭМ!$A$33:$A$776,$A218,СВЦЭМ!$B$33:$B$776,O$190)+'СЕТ СН'!$F$15</f>
        <v>107.49365931</v>
      </c>
      <c r="P218" s="36">
        <f>SUMIFS(СВЦЭМ!$F$33:$F$776,СВЦЭМ!$A$33:$A$776,$A218,СВЦЭМ!$B$33:$B$776,P$190)+'СЕТ СН'!$F$15</f>
        <v>105.0863537</v>
      </c>
      <c r="Q218" s="36">
        <f>SUMIFS(СВЦЭМ!$F$33:$F$776,СВЦЭМ!$A$33:$A$776,$A218,СВЦЭМ!$B$33:$B$776,Q$190)+'СЕТ СН'!$F$15</f>
        <v>105.81268593999999</v>
      </c>
      <c r="R218" s="36">
        <f>SUMIFS(СВЦЭМ!$F$33:$F$776,СВЦЭМ!$A$33:$A$776,$A218,СВЦЭМ!$B$33:$B$776,R$190)+'СЕТ СН'!$F$15</f>
        <v>108.40458532</v>
      </c>
      <c r="S218" s="36">
        <f>SUMIFS(СВЦЭМ!$F$33:$F$776,СВЦЭМ!$A$33:$A$776,$A218,СВЦЭМ!$B$33:$B$776,S$190)+'СЕТ СН'!$F$15</f>
        <v>108.92194073</v>
      </c>
      <c r="T218" s="36">
        <f>SUMIFS(СВЦЭМ!$F$33:$F$776,СВЦЭМ!$A$33:$A$776,$A218,СВЦЭМ!$B$33:$B$776,T$190)+'СЕТ СН'!$F$15</f>
        <v>107.85370880000001</v>
      </c>
      <c r="U218" s="36">
        <f>SUMIFS(СВЦЭМ!$F$33:$F$776,СВЦЭМ!$A$33:$A$776,$A218,СВЦЭМ!$B$33:$B$776,U$190)+'СЕТ СН'!$F$15</f>
        <v>105.76665808</v>
      </c>
      <c r="V218" s="36">
        <f>SUMIFS(СВЦЭМ!$F$33:$F$776,СВЦЭМ!$A$33:$A$776,$A218,СВЦЭМ!$B$33:$B$776,V$190)+'СЕТ СН'!$F$15</f>
        <v>105.64712182</v>
      </c>
      <c r="W218" s="36">
        <f>SUMIFS(СВЦЭМ!$F$33:$F$776,СВЦЭМ!$A$33:$A$776,$A218,СВЦЭМ!$B$33:$B$776,W$190)+'СЕТ СН'!$F$15</f>
        <v>102.5055691</v>
      </c>
      <c r="X218" s="36">
        <f>SUMIFS(СВЦЭМ!$F$33:$F$776,СВЦЭМ!$A$33:$A$776,$A218,СВЦЭМ!$B$33:$B$776,X$190)+'СЕТ СН'!$F$15</f>
        <v>108.21262645</v>
      </c>
      <c r="Y218" s="36">
        <f>SUMIFS(СВЦЭМ!$F$33:$F$776,СВЦЭМ!$A$33:$A$776,$A218,СВЦЭМ!$B$33:$B$776,Y$190)+'СЕТ СН'!$F$15</f>
        <v>120.16970056</v>
      </c>
    </row>
    <row r="219" spans="1:25" ht="15.75" x14ac:dyDescent="0.2">
      <c r="A219" s="35">
        <f t="shared" si="5"/>
        <v>44011</v>
      </c>
      <c r="B219" s="36">
        <f>SUMIFS(СВЦЭМ!$F$33:$F$776,СВЦЭМ!$A$33:$A$776,$A219,СВЦЭМ!$B$33:$B$776,B$190)+'СЕТ СН'!$F$15</f>
        <v>147.26964046000001</v>
      </c>
      <c r="C219" s="36">
        <f>SUMIFS(СВЦЭМ!$F$33:$F$776,СВЦЭМ!$A$33:$A$776,$A219,СВЦЭМ!$B$33:$B$776,C$190)+'СЕТ СН'!$F$15</f>
        <v>146.47611774000001</v>
      </c>
      <c r="D219" s="36">
        <f>SUMIFS(СВЦЭМ!$F$33:$F$776,СВЦЭМ!$A$33:$A$776,$A219,СВЦЭМ!$B$33:$B$776,D$190)+'СЕТ СН'!$F$15</f>
        <v>143.86282173000001</v>
      </c>
      <c r="E219" s="36">
        <f>SUMIFS(СВЦЭМ!$F$33:$F$776,СВЦЭМ!$A$33:$A$776,$A219,СВЦЭМ!$B$33:$B$776,E$190)+'СЕТ СН'!$F$15</f>
        <v>142.87378602000001</v>
      </c>
      <c r="F219" s="36">
        <f>SUMIFS(СВЦЭМ!$F$33:$F$776,СВЦЭМ!$A$33:$A$776,$A219,СВЦЭМ!$B$33:$B$776,F$190)+'СЕТ СН'!$F$15</f>
        <v>140.74984938</v>
      </c>
      <c r="G219" s="36">
        <f>SUMIFS(СВЦЭМ!$F$33:$F$776,СВЦЭМ!$A$33:$A$776,$A219,СВЦЭМ!$B$33:$B$776,G$190)+'СЕТ СН'!$F$15</f>
        <v>142.49745984</v>
      </c>
      <c r="H219" s="36">
        <f>SUMIFS(СВЦЭМ!$F$33:$F$776,СВЦЭМ!$A$33:$A$776,$A219,СВЦЭМ!$B$33:$B$776,H$190)+'СЕТ СН'!$F$15</f>
        <v>146.02270924999999</v>
      </c>
      <c r="I219" s="36">
        <f>SUMIFS(СВЦЭМ!$F$33:$F$776,СВЦЭМ!$A$33:$A$776,$A219,СВЦЭМ!$B$33:$B$776,I$190)+'СЕТ СН'!$F$15</f>
        <v>149.11671479</v>
      </c>
      <c r="J219" s="36">
        <f>SUMIFS(СВЦЭМ!$F$33:$F$776,СВЦЭМ!$A$33:$A$776,$A219,СВЦЭМ!$B$33:$B$776,J$190)+'СЕТ СН'!$F$15</f>
        <v>140.23052853999999</v>
      </c>
      <c r="K219" s="36">
        <f>SUMIFS(СВЦЭМ!$F$33:$F$776,СВЦЭМ!$A$33:$A$776,$A219,СВЦЭМ!$B$33:$B$776,K$190)+'СЕТ СН'!$F$15</f>
        <v>118.17619522</v>
      </c>
      <c r="L219" s="36">
        <f>SUMIFS(СВЦЭМ!$F$33:$F$776,СВЦЭМ!$A$33:$A$776,$A219,СВЦЭМ!$B$33:$B$776,L$190)+'СЕТ СН'!$F$15</f>
        <v>99.931671269999995</v>
      </c>
      <c r="M219" s="36">
        <f>SUMIFS(СВЦЭМ!$F$33:$F$776,СВЦЭМ!$A$33:$A$776,$A219,СВЦЭМ!$B$33:$B$776,M$190)+'СЕТ СН'!$F$15</f>
        <v>97.434847009999999</v>
      </c>
      <c r="N219" s="36">
        <f>SUMIFS(СВЦЭМ!$F$33:$F$776,СВЦЭМ!$A$33:$A$776,$A219,СВЦЭМ!$B$33:$B$776,N$190)+'СЕТ СН'!$F$15</f>
        <v>101.45356369</v>
      </c>
      <c r="O219" s="36">
        <f>SUMIFS(СВЦЭМ!$F$33:$F$776,СВЦЭМ!$A$33:$A$776,$A219,СВЦЭМ!$B$33:$B$776,O$190)+'СЕТ СН'!$F$15</f>
        <v>104.5181991</v>
      </c>
      <c r="P219" s="36">
        <f>SUMIFS(СВЦЭМ!$F$33:$F$776,СВЦЭМ!$A$33:$A$776,$A219,СВЦЭМ!$B$33:$B$776,P$190)+'СЕТ СН'!$F$15</f>
        <v>102.72346299</v>
      </c>
      <c r="Q219" s="36">
        <f>SUMIFS(СВЦЭМ!$F$33:$F$776,СВЦЭМ!$A$33:$A$776,$A219,СВЦЭМ!$B$33:$B$776,Q$190)+'СЕТ СН'!$F$15</f>
        <v>102.9945341</v>
      </c>
      <c r="R219" s="36">
        <f>SUMIFS(СВЦЭМ!$F$33:$F$776,СВЦЭМ!$A$33:$A$776,$A219,СВЦЭМ!$B$33:$B$776,R$190)+'СЕТ СН'!$F$15</f>
        <v>106.43471667999999</v>
      </c>
      <c r="S219" s="36">
        <f>SUMIFS(СВЦЭМ!$F$33:$F$776,СВЦЭМ!$A$33:$A$776,$A219,СВЦЭМ!$B$33:$B$776,S$190)+'СЕТ СН'!$F$15</f>
        <v>106.21025883</v>
      </c>
      <c r="T219" s="36">
        <f>SUMIFS(СВЦЭМ!$F$33:$F$776,СВЦЭМ!$A$33:$A$776,$A219,СВЦЭМ!$B$33:$B$776,T$190)+'СЕТ СН'!$F$15</f>
        <v>107.94819484999999</v>
      </c>
      <c r="U219" s="36">
        <f>SUMIFS(СВЦЭМ!$F$33:$F$776,СВЦЭМ!$A$33:$A$776,$A219,СВЦЭМ!$B$33:$B$776,U$190)+'СЕТ СН'!$F$15</f>
        <v>112.02369586</v>
      </c>
      <c r="V219" s="36">
        <f>SUMIFS(СВЦЭМ!$F$33:$F$776,СВЦЭМ!$A$33:$A$776,$A219,СВЦЭМ!$B$33:$B$776,V$190)+'СЕТ СН'!$F$15</f>
        <v>112.94069858</v>
      </c>
      <c r="W219" s="36">
        <f>SUMIFS(СВЦЭМ!$F$33:$F$776,СВЦЭМ!$A$33:$A$776,$A219,СВЦЭМ!$B$33:$B$776,W$190)+'СЕТ СН'!$F$15</f>
        <v>108.45084695</v>
      </c>
      <c r="X219" s="36">
        <f>SUMIFS(СВЦЭМ!$F$33:$F$776,СВЦЭМ!$A$33:$A$776,$A219,СВЦЭМ!$B$33:$B$776,X$190)+'СЕТ СН'!$F$15</f>
        <v>106.77069707</v>
      </c>
      <c r="Y219" s="36">
        <f>SUMIFS(СВЦЭМ!$F$33:$F$776,СВЦЭМ!$A$33:$A$776,$A219,СВЦЭМ!$B$33:$B$776,Y$190)+'СЕТ СН'!$F$15</f>
        <v>127.27009484</v>
      </c>
    </row>
    <row r="220" spans="1:25" ht="15.75" x14ac:dyDescent="0.2">
      <c r="A220" s="35">
        <f t="shared" si="5"/>
        <v>44012</v>
      </c>
      <c r="B220" s="36">
        <f>SUMIFS(СВЦЭМ!$F$33:$F$776,СВЦЭМ!$A$33:$A$776,$A220,СВЦЭМ!$B$33:$B$776,B$190)+'СЕТ СН'!$F$15</f>
        <v>146.96857807999999</v>
      </c>
      <c r="C220" s="36">
        <f>SUMIFS(СВЦЭМ!$F$33:$F$776,СВЦЭМ!$A$33:$A$776,$A220,СВЦЭМ!$B$33:$B$776,C$190)+'СЕТ СН'!$F$15</f>
        <v>142.36504059000001</v>
      </c>
      <c r="D220" s="36">
        <f>SUMIFS(СВЦЭМ!$F$33:$F$776,СВЦЭМ!$A$33:$A$776,$A220,СВЦЭМ!$B$33:$B$776,D$190)+'СЕТ СН'!$F$15</f>
        <v>139.75243982000001</v>
      </c>
      <c r="E220" s="36">
        <f>SUMIFS(СВЦЭМ!$F$33:$F$776,СВЦЭМ!$A$33:$A$776,$A220,СВЦЭМ!$B$33:$B$776,E$190)+'СЕТ СН'!$F$15</f>
        <v>138.50189338999999</v>
      </c>
      <c r="F220" s="36">
        <f>SUMIFS(СВЦЭМ!$F$33:$F$776,СВЦЭМ!$A$33:$A$776,$A220,СВЦЭМ!$B$33:$B$776,F$190)+'СЕТ СН'!$F$15</f>
        <v>136.97568025999999</v>
      </c>
      <c r="G220" s="36">
        <f>SUMIFS(СВЦЭМ!$F$33:$F$776,СВЦЭМ!$A$33:$A$776,$A220,СВЦЭМ!$B$33:$B$776,G$190)+'СЕТ СН'!$F$15</f>
        <v>139.10258958</v>
      </c>
      <c r="H220" s="36">
        <f>SUMIFS(СВЦЭМ!$F$33:$F$776,СВЦЭМ!$A$33:$A$776,$A220,СВЦЭМ!$B$33:$B$776,H$190)+'СЕТ СН'!$F$15</f>
        <v>143.34740002000001</v>
      </c>
      <c r="I220" s="36">
        <f>SUMIFS(СВЦЭМ!$F$33:$F$776,СВЦЭМ!$A$33:$A$776,$A220,СВЦЭМ!$B$33:$B$776,I$190)+'СЕТ СН'!$F$15</f>
        <v>144.67350848999999</v>
      </c>
      <c r="J220" s="36">
        <f>SUMIFS(СВЦЭМ!$F$33:$F$776,СВЦЭМ!$A$33:$A$776,$A220,СВЦЭМ!$B$33:$B$776,J$190)+'СЕТ СН'!$F$15</f>
        <v>136.05221313000001</v>
      </c>
      <c r="K220" s="36">
        <f>SUMIFS(СВЦЭМ!$F$33:$F$776,СВЦЭМ!$A$33:$A$776,$A220,СВЦЭМ!$B$33:$B$776,K$190)+'СЕТ СН'!$F$15</f>
        <v>120.19209057</v>
      </c>
      <c r="L220" s="36">
        <f>SUMIFS(СВЦЭМ!$F$33:$F$776,СВЦЭМ!$A$33:$A$776,$A220,СВЦЭМ!$B$33:$B$776,L$190)+'СЕТ СН'!$F$15</f>
        <v>105.79370566999999</v>
      </c>
      <c r="M220" s="36">
        <f>SUMIFS(СВЦЭМ!$F$33:$F$776,СВЦЭМ!$A$33:$A$776,$A220,СВЦЭМ!$B$33:$B$776,M$190)+'СЕТ СН'!$F$15</f>
        <v>104.93607978</v>
      </c>
      <c r="N220" s="36">
        <f>SUMIFS(СВЦЭМ!$F$33:$F$776,СВЦЭМ!$A$33:$A$776,$A220,СВЦЭМ!$B$33:$B$776,N$190)+'СЕТ СН'!$F$15</f>
        <v>108.86202013</v>
      </c>
      <c r="O220" s="36">
        <f>SUMIFS(СВЦЭМ!$F$33:$F$776,СВЦЭМ!$A$33:$A$776,$A220,СВЦЭМ!$B$33:$B$776,O$190)+'СЕТ СН'!$F$15</f>
        <v>109.57050581999999</v>
      </c>
      <c r="P220" s="36">
        <f>SUMIFS(СВЦЭМ!$F$33:$F$776,СВЦЭМ!$A$33:$A$776,$A220,СВЦЭМ!$B$33:$B$776,P$190)+'СЕТ СН'!$F$15</f>
        <v>109.02744529</v>
      </c>
      <c r="Q220" s="36">
        <f>SUMIFS(СВЦЭМ!$F$33:$F$776,СВЦЭМ!$A$33:$A$776,$A220,СВЦЭМ!$B$33:$B$776,Q$190)+'СЕТ СН'!$F$15</f>
        <v>109.81704085</v>
      </c>
      <c r="R220" s="36">
        <f>SUMIFS(СВЦЭМ!$F$33:$F$776,СВЦЭМ!$A$33:$A$776,$A220,СВЦЭМ!$B$33:$B$776,R$190)+'СЕТ СН'!$F$15</f>
        <v>110.16573326</v>
      </c>
      <c r="S220" s="36">
        <f>SUMIFS(СВЦЭМ!$F$33:$F$776,СВЦЭМ!$A$33:$A$776,$A220,СВЦЭМ!$B$33:$B$776,S$190)+'СЕТ СН'!$F$15</f>
        <v>110.49296672</v>
      </c>
      <c r="T220" s="36">
        <f>SUMIFS(СВЦЭМ!$F$33:$F$776,СВЦЭМ!$A$33:$A$776,$A220,СВЦЭМ!$B$33:$B$776,T$190)+'СЕТ СН'!$F$15</f>
        <v>110.38734079</v>
      </c>
      <c r="U220" s="36">
        <f>SUMIFS(СВЦЭМ!$F$33:$F$776,СВЦЭМ!$A$33:$A$776,$A220,СВЦЭМ!$B$33:$B$776,U$190)+'СЕТ СН'!$F$15</f>
        <v>109.49369285</v>
      </c>
      <c r="V220" s="36">
        <f>SUMIFS(СВЦЭМ!$F$33:$F$776,СВЦЭМ!$A$33:$A$776,$A220,СВЦЭМ!$B$33:$B$776,V$190)+'СЕТ СН'!$F$15</f>
        <v>108.38343095</v>
      </c>
      <c r="W220" s="36">
        <f>SUMIFS(СВЦЭМ!$F$33:$F$776,СВЦЭМ!$A$33:$A$776,$A220,СВЦЭМ!$B$33:$B$776,W$190)+'СЕТ СН'!$F$15</f>
        <v>103.95395997999999</v>
      </c>
      <c r="X220" s="36">
        <f>SUMIFS(СВЦЭМ!$F$33:$F$776,СВЦЭМ!$A$33:$A$776,$A220,СВЦЭМ!$B$33:$B$776,X$190)+'СЕТ СН'!$F$15</f>
        <v>111.38483875</v>
      </c>
      <c r="Y220" s="36">
        <f>SUMIFS(СВЦЭМ!$F$33:$F$776,СВЦЭМ!$A$33:$A$776,$A220,СВЦЭМ!$B$33:$B$776,Y$190)+'СЕТ СН'!$F$15</f>
        <v>127.48100843</v>
      </c>
    </row>
    <row r="221" spans="1:25" ht="15.75" hidden="1" x14ac:dyDescent="0.2">
      <c r="A221" s="35">
        <f t="shared" si="5"/>
        <v>44013</v>
      </c>
      <c r="B221" s="36">
        <f>SUMIFS(СВЦЭМ!$F$33:$F$776,СВЦЭМ!$A$33:$A$776,$A221,СВЦЭМ!$B$33:$B$776,B$190)+'СЕТ СН'!$F$15</f>
        <v>0</v>
      </c>
      <c r="C221" s="36">
        <f>SUMIFS(СВЦЭМ!$F$33:$F$776,СВЦЭМ!$A$33:$A$776,$A221,СВЦЭМ!$B$33:$B$776,C$190)+'СЕТ СН'!$F$15</f>
        <v>0</v>
      </c>
      <c r="D221" s="36">
        <f>SUMIFS(СВЦЭМ!$F$33:$F$776,СВЦЭМ!$A$33:$A$776,$A221,СВЦЭМ!$B$33:$B$776,D$190)+'СЕТ СН'!$F$15</f>
        <v>0</v>
      </c>
      <c r="E221" s="36">
        <f>SUMIFS(СВЦЭМ!$F$33:$F$776,СВЦЭМ!$A$33:$A$776,$A221,СВЦЭМ!$B$33:$B$776,E$190)+'СЕТ СН'!$F$15</f>
        <v>0</v>
      </c>
      <c r="F221" s="36">
        <f>SUMIFS(СВЦЭМ!$F$33:$F$776,СВЦЭМ!$A$33:$A$776,$A221,СВЦЭМ!$B$33:$B$776,F$190)+'СЕТ СН'!$F$15</f>
        <v>0</v>
      </c>
      <c r="G221" s="36">
        <f>SUMIFS(СВЦЭМ!$F$33:$F$776,СВЦЭМ!$A$33:$A$776,$A221,СВЦЭМ!$B$33:$B$776,G$190)+'СЕТ СН'!$F$15</f>
        <v>0</v>
      </c>
      <c r="H221" s="36">
        <f>SUMIFS(СВЦЭМ!$F$33:$F$776,СВЦЭМ!$A$33:$A$776,$A221,СВЦЭМ!$B$33:$B$776,H$190)+'СЕТ СН'!$F$15</f>
        <v>0</v>
      </c>
      <c r="I221" s="36">
        <f>SUMIFS(СВЦЭМ!$F$33:$F$776,СВЦЭМ!$A$33:$A$776,$A221,СВЦЭМ!$B$33:$B$776,I$190)+'СЕТ СН'!$F$15</f>
        <v>0</v>
      </c>
      <c r="J221" s="36">
        <f>SUMIFS(СВЦЭМ!$F$33:$F$776,СВЦЭМ!$A$33:$A$776,$A221,СВЦЭМ!$B$33:$B$776,J$190)+'СЕТ СН'!$F$15</f>
        <v>0</v>
      </c>
      <c r="K221" s="36">
        <f>SUMIFS(СВЦЭМ!$F$33:$F$776,СВЦЭМ!$A$33:$A$776,$A221,СВЦЭМ!$B$33:$B$776,K$190)+'СЕТ СН'!$F$15</f>
        <v>0</v>
      </c>
      <c r="L221" s="36">
        <f>SUMIFS(СВЦЭМ!$F$33:$F$776,СВЦЭМ!$A$33:$A$776,$A221,СВЦЭМ!$B$33:$B$776,L$190)+'СЕТ СН'!$F$15</f>
        <v>0</v>
      </c>
      <c r="M221" s="36">
        <f>SUMIFS(СВЦЭМ!$F$33:$F$776,СВЦЭМ!$A$33:$A$776,$A221,СВЦЭМ!$B$33:$B$776,M$190)+'СЕТ СН'!$F$15</f>
        <v>0</v>
      </c>
      <c r="N221" s="36">
        <f>SUMIFS(СВЦЭМ!$F$33:$F$776,СВЦЭМ!$A$33:$A$776,$A221,СВЦЭМ!$B$33:$B$776,N$190)+'СЕТ СН'!$F$15</f>
        <v>0</v>
      </c>
      <c r="O221" s="36">
        <f>SUMIFS(СВЦЭМ!$F$33:$F$776,СВЦЭМ!$A$33:$A$776,$A221,СВЦЭМ!$B$33:$B$776,O$190)+'СЕТ СН'!$F$15</f>
        <v>0</v>
      </c>
      <c r="P221" s="36">
        <f>SUMIFS(СВЦЭМ!$F$33:$F$776,СВЦЭМ!$A$33:$A$776,$A221,СВЦЭМ!$B$33:$B$776,P$190)+'СЕТ СН'!$F$15</f>
        <v>0</v>
      </c>
      <c r="Q221" s="36">
        <f>SUMIFS(СВЦЭМ!$F$33:$F$776,СВЦЭМ!$A$33:$A$776,$A221,СВЦЭМ!$B$33:$B$776,Q$190)+'СЕТ СН'!$F$15</f>
        <v>0</v>
      </c>
      <c r="R221" s="36">
        <f>SUMIFS(СВЦЭМ!$F$33:$F$776,СВЦЭМ!$A$33:$A$776,$A221,СВЦЭМ!$B$33:$B$776,R$190)+'СЕТ СН'!$F$15</f>
        <v>0</v>
      </c>
      <c r="S221" s="36">
        <f>SUMIFS(СВЦЭМ!$F$33:$F$776,СВЦЭМ!$A$33:$A$776,$A221,СВЦЭМ!$B$33:$B$776,S$190)+'СЕТ СН'!$F$15</f>
        <v>0</v>
      </c>
      <c r="T221" s="36">
        <f>SUMIFS(СВЦЭМ!$F$33:$F$776,СВЦЭМ!$A$33:$A$776,$A221,СВЦЭМ!$B$33:$B$776,T$190)+'СЕТ СН'!$F$15</f>
        <v>0</v>
      </c>
      <c r="U221" s="36">
        <f>SUMIFS(СВЦЭМ!$F$33:$F$776,СВЦЭМ!$A$33:$A$776,$A221,СВЦЭМ!$B$33:$B$776,U$190)+'СЕТ СН'!$F$15</f>
        <v>0</v>
      </c>
      <c r="V221" s="36">
        <f>SUMIFS(СВЦЭМ!$F$33:$F$776,СВЦЭМ!$A$33:$A$776,$A221,СВЦЭМ!$B$33:$B$776,V$190)+'СЕТ СН'!$F$15</f>
        <v>0</v>
      </c>
      <c r="W221" s="36">
        <f>SUMIFS(СВЦЭМ!$F$33:$F$776,СВЦЭМ!$A$33:$A$776,$A221,СВЦЭМ!$B$33:$B$776,W$190)+'СЕТ СН'!$F$15</f>
        <v>0</v>
      </c>
      <c r="X221" s="36">
        <f>SUMIFS(СВЦЭМ!$F$33:$F$776,СВЦЭМ!$A$33:$A$776,$A221,СВЦЭМ!$B$33:$B$776,X$190)+'СЕТ СН'!$F$15</f>
        <v>0</v>
      </c>
      <c r="Y221" s="36">
        <f>SUMIFS(СВЦЭМ!$F$33:$F$776,СВЦЭМ!$A$33:$A$776,$A221,СВЦЭМ!$B$33:$B$776,Y$190)+'СЕТ СН'!$F$15</f>
        <v>0</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6" t="s">
        <v>7</v>
      </c>
      <c r="B223" s="130" t="s">
        <v>116</v>
      </c>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2"/>
    </row>
    <row r="224" spans="1:25" ht="12.75" hidden="1" customHeight="1" x14ac:dyDescent="0.2">
      <c r="A224" s="137"/>
      <c r="B224" s="133"/>
      <c r="C224" s="134"/>
      <c r="D224" s="134"/>
      <c r="E224" s="134"/>
      <c r="F224" s="134"/>
      <c r="G224" s="134"/>
      <c r="H224" s="134"/>
      <c r="I224" s="134"/>
      <c r="J224" s="134"/>
      <c r="K224" s="134"/>
      <c r="L224" s="134"/>
      <c r="M224" s="134"/>
      <c r="N224" s="134"/>
      <c r="O224" s="134"/>
      <c r="P224" s="134"/>
      <c r="Q224" s="134"/>
      <c r="R224" s="134"/>
      <c r="S224" s="134"/>
      <c r="T224" s="134"/>
      <c r="U224" s="134"/>
      <c r="V224" s="134"/>
      <c r="W224" s="134"/>
      <c r="X224" s="134"/>
      <c r="Y224" s="135"/>
    </row>
    <row r="225" spans="1:27" s="46" customFormat="1" ht="12.75" hidden="1" customHeight="1" x14ac:dyDescent="0.2">
      <c r="A225" s="138"/>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01.06.2020</v>
      </c>
      <c r="B226" s="36">
        <f>SUMIFS(СВЦЭМ!$G$34:$G$777,СВЦЭМ!$A$34:$A$777,$A226,СВЦЭМ!$B$34:$B$777,B$225)+'СЕТ СН'!$F$15</f>
        <v>0</v>
      </c>
      <c r="C226" s="36">
        <f>SUMIFS(СВЦЭМ!$G$34:$G$777,СВЦЭМ!$A$34:$A$777,$A226,СВЦЭМ!$B$34:$B$777,C$225)+'СЕТ СН'!$F$15</f>
        <v>0</v>
      </c>
      <c r="D226" s="36">
        <f>SUMIFS(СВЦЭМ!$G$34:$G$777,СВЦЭМ!$A$34:$A$777,$A226,СВЦЭМ!$B$34:$B$777,D$225)+'СЕТ СН'!$F$15</f>
        <v>0</v>
      </c>
      <c r="E226" s="36">
        <f>SUMIFS(СВЦЭМ!$G$34:$G$777,СВЦЭМ!$A$34:$A$777,$A226,СВЦЭМ!$B$34:$B$777,E$225)+'СЕТ СН'!$F$15</f>
        <v>0</v>
      </c>
      <c r="F226" s="36">
        <f>SUMIFS(СВЦЭМ!$G$34:$G$777,СВЦЭМ!$A$34:$A$777,$A226,СВЦЭМ!$B$34:$B$777,F$225)+'СЕТ СН'!$F$15</f>
        <v>0</v>
      </c>
      <c r="G226" s="36">
        <f>SUMIFS(СВЦЭМ!$G$34:$G$777,СВЦЭМ!$A$34:$A$777,$A226,СВЦЭМ!$B$34:$B$777,G$225)+'СЕТ СН'!$F$15</f>
        <v>0</v>
      </c>
      <c r="H226" s="36">
        <f>SUMIFS(СВЦЭМ!$G$34:$G$777,СВЦЭМ!$A$34:$A$777,$A226,СВЦЭМ!$B$34:$B$777,H$225)+'СЕТ СН'!$F$15</f>
        <v>0</v>
      </c>
      <c r="I226" s="36">
        <f>SUMIFS(СВЦЭМ!$G$34:$G$777,СВЦЭМ!$A$34:$A$777,$A226,СВЦЭМ!$B$34:$B$777,I$225)+'СЕТ СН'!$F$15</f>
        <v>0</v>
      </c>
      <c r="J226" s="36">
        <f>SUMIFS(СВЦЭМ!$G$34:$G$777,СВЦЭМ!$A$34:$A$777,$A226,СВЦЭМ!$B$34:$B$777,J$225)+'СЕТ СН'!$F$15</f>
        <v>0</v>
      </c>
      <c r="K226" s="36">
        <f>SUMIFS(СВЦЭМ!$G$34:$G$777,СВЦЭМ!$A$34:$A$777,$A226,СВЦЭМ!$B$34:$B$777,K$225)+'СЕТ СН'!$F$15</f>
        <v>0</v>
      </c>
      <c r="L226" s="36">
        <f>SUMIFS(СВЦЭМ!$G$34:$G$777,СВЦЭМ!$A$34:$A$777,$A226,СВЦЭМ!$B$34:$B$777,L$225)+'СЕТ СН'!$F$15</f>
        <v>0</v>
      </c>
      <c r="M226" s="36">
        <f>SUMIFS(СВЦЭМ!$G$34:$G$777,СВЦЭМ!$A$34:$A$777,$A226,СВЦЭМ!$B$34:$B$777,M$225)+'СЕТ СН'!$F$15</f>
        <v>0</v>
      </c>
      <c r="N226" s="36">
        <f>SUMIFS(СВЦЭМ!$G$34:$G$777,СВЦЭМ!$A$34:$A$777,$A226,СВЦЭМ!$B$34:$B$777,N$225)+'СЕТ СН'!$F$15</f>
        <v>0</v>
      </c>
      <c r="O226" s="36">
        <f>SUMIFS(СВЦЭМ!$G$34:$G$777,СВЦЭМ!$A$34:$A$777,$A226,СВЦЭМ!$B$34:$B$777,O$225)+'СЕТ СН'!$F$15</f>
        <v>0</v>
      </c>
      <c r="P226" s="36">
        <f>SUMIFS(СВЦЭМ!$G$34:$G$777,СВЦЭМ!$A$34:$A$777,$A226,СВЦЭМ!$B$34:$B$777,P$225)+'СЕТ СН'!$F$15</f>
        <v>0</v>
      </c>
      <c r="Q226" s="36">
        <f>SUMIFS(СВЦЭМ!$G$34:$G$777,СВЦЭМ!$A$34:$A$777,$A226,СВЦЭМ!$B$34:$B$777,Q$225)+'СЕТ СН'!$F$15</f>
        <v>0</v>
      </c>
      <c r="R226" s="36">
        <f>SUMIFS(СВЦЭМ!$G$34:$G$777,СВЦЭМ!$A$34:$A$777,$A226,СВЦЭМ!$B$34:$B$777,R$225)+'СЕТ СН'!$F$15</f>
        <v>0</v>
      </c>
      <c r="S226" s="36">
        <f>SUMIFS(СВЦЭМ!$G$34:$G$777,СВЦЭМ!$A$34:$A$777,$A226,СВЦЭМ!$B$34:$B$777,S$225)+'СЕТ СН'!$F$15</f>
        <v>0</v>
      </c>
      <c r="T226" s="36">
        <f>SUMIFS(СВЦЭМ!$G$34:$G$777,СВЦЭМ!$A$34:$A$777,$A226,СВЦЭМ!$B$34:$B$777,T$225)+'СЕТ СН'!$F$15</f>
        <v>0</v>
      </c>
      <c r="U226" s="36">
        <f>SUMIFS(СВЦЭМ!$G$34:$G$777,СВЦЭМ!$A$34:$A$777,$A226,СВЦЭМ!$B$34:$B$777,U$225)+'СЕТ СН'!$F$15</f>
        <v>0</v>
      </c>
      <c r="V226" s="36">
        <f>SUMIFS(СВЦЭМ!$G$34:$G$777,СВЦЭМ!$A$34:$A$777,$A226,СВЦЭМ!$B$34:$B$777,V$225)+'СЕТ СН'!$F$15</f>
        <v>0</v>
      </c>
      <c r="W226" s="36">
        <f>SUMIFS(СВЦЭМ!$G$34:$G$777,СВЦЭМ!$A$34:$A$777,$A226,СВЦЭМ!$B$34:$B$777,W$225)+'СЕТ СН'!$F$15</f>
        <v>0</v>
      </c>
      <c r="X226" s="36">
        <f>SUMIFS(СВЦЭМ!$G$34:$G$777,СВЦЭМ!$A$34:$A$777,$A226,СВЦЭМ!$B$34:$B$777,X$225)+'СЕТ СН'!$F$15</f>
        <v>0</v>
      </c>
      <c r="Y226" s="36">
        <f>SUMIFS(СВЦЭМ!$G$34:$G$777,СВЦЭМ!$A$34:$A$777,$A226,СВЦЭМ!$B$34:$B$777,Y$225)+'СЕТ СН'!$F$15</f>
        <v>0</v>
      </c>
      <c r="AA226" s="45"/>
    </row>
    <row r="227" spans="1:27" ht="15.75" hidden="1" x14ac:dyDescent="0.2">
      <c r="A227" s="35">
        <f>A226+1</f>
        <v>43984</v>
      </c>
      <c r="B227" s="36">
        <f>SUMIFS(СВЦЭМ!$G$34:$G$777,СВЦЭМ!$A$34:$A$777,$A227,СВЦЭМ!$B$34:$B$777,B$225)+'СЕТ СН'!$F$15</f>
        <v>0</v>
      </c>
      <c r="C227" s="36">
        <f>SUMIFS(СВЦЭМ!$G$34:$G$777,СВЦЭМ!$A$34:$A$777,$A227,СВЦЭМ!$B$34:$B$777,C$225)+'СЕТ СН'!$F$15</f>
        <v>0</v>
      </c>
      <c r="D227" s="36">
        <f>SUMIFS(СВЦЭМ!$G$34:$G$777,СВЦЭМ!$A$34:$A$777,$A227,СВЦЭМ!$B$34:$B$777,D$225)+'СЕТ СН'!$F$15</f>
        <v>0</v>
      </c>
      <c r="E227" s="36">
        <f>SUMIFS(СВЦЭМ!$G$34:$G$777,СВЦЭМ!$A$34:$A$777,$A227,СВЦЭМ!$B$34:$B$777,E$225)+'СЕТ СН'!$F$15</f>
        <v>0</v>
      </c>
      <c r="F227" s="36">
        <f>SUMIFS(СВЦЭМ!$G$34:$G$777,СВЦЭМ!$A$34:$A$777,$A227,СВЦЭМ!$B$34:$B$777,F$225)+'СЕТ СН'!$F$15</f>
        <v>0</v>
      </c>
      <c r="G227" s="36">
        <f>SUMIFS(СВЦЭМ!$G$34:$G$777,СВЦЭМ!$A$34:$A$777,$A227,СВЦЭМ!$B$34:$B$777,G$225)+'СЕТ СН'!$F$15</f>
        <v>0</v>
      </c>
      <c r="H227" s="36">
        <f>SUMIFS(СВЦЭМ!$G$34:$G$777,СВЦЭМ!$A$34:$A$777,$A227,СВЦЭМ!$B$34:$B$777,H$225)+'СЕТ СН'!$F$15</f>
        <v>0</v>
      </c>
      <c r="I227" s="36">
        <f>SUMIFS(СВЦЭМ!$G$34:$G$777,СВЦЭМ!$A$34:$A$777,$A227,СВЦЭМ!$B$34:$B$777,I$225)+'СЕТ СН'!$F$15</f>
        <v>0</v>
      </c>
      <c r="J227" s="36">
        <f>SUMIFS(СВЦЭМ!$G$34:$G$777,СВЦЭМ!$A$34:$A$777,$A227,СВЦЭМ!$B$34:$B$777,J$225)+'СЕТ СН'!$F$15</f>
        <v>0</v>
      </c>
      <c r="K227" s="36">
        <f>SUMIFS(СВЦЭМ!$G$34:$G$777,СВЦЭМ!$A$34:$A$777,$A227,СВЦЭМ!$B$34:$B$777,K$225)+'СЕТ СН'!$F$15</f>
        <v>0</v>
      </c>
      <c r="L227" s="36">
        <f>SUMIFS(СВЦЭМ!$G$34:$G$777,СВЦЭМ!$A$34:$A$777,$A227,СВЦЭМ!$B$34:$B$777,L$225)+'СЕТ СН'!$F$15</f>
        <v>0</v>
      </c>
      <c r="M227" s="36">
        <f>SUMIFS(СВЦЭМ!$G$34:$G$777,СВЦЭМ!$A$34:$A$777,$A227,СВЦЭМ!$B$34:$B$777,M$225)+'СЕТ СН'!$F$15</f>
        <v>0</v>
      </c>
      <c r="N227" s="36">
        <f>SUMIFS(СВЦЭМ!$G$34:$G$777,СВЦЭМ!$A$34:$A$777,$A227,СВЦЭМ!$B$34:$B$777,N$225)+'СЕТ СН'!$F$15</f>
        <v>0</v>
      </c>
      <c r="O227" s="36">
        <f>SUMIFS(СВЦЭМ!$G$34:$G$777,СВЦЭМ!$A$34:$A$777,$A227,СВЦЭМ!$B$34:$B$777,O$225)+'СЕТ СН'!$F$15</f>
        <v>0</v>
      </c>
      <c r="P227" s="36">
        <f>SUMIFS(СВЦЭМ!$G$34:$G$777,СВЦЭМ!$A$34:$A$777,$A227,СВЦЭМ!$B$34:$B$777,P$225)+'СЕТ СН'!$F$15</f>
        <v>0</v>
      </c>
      <c r="Q227" s="36">
        <f>SUMIFS(СВЦЭМ!$G$34:$G$777,СВЦЭМ!$A$34:$A$777,$A227,СВЦЭМ!$B$34:$B$777,Q$225)+'СЕТ СН'!$F$15</f>
        <v>0</v>
      </c>
      <c r="R227" s="36">
        <f>SUMIFS(СВЦЭМ!$G$34:$G$777,СВЦЭМ!$A$34:$A$777,$A227,СВЦЭМ!$B$34:$B$777,R$225)+'СЕТ СН'!$F$15</f>
        <v>0</v>
      </c>
      <c r="S227" s="36">
        <f>SUMIFS(СВЦЭМ!$G$34:$G$777,СВЦЭМ!$A$34:$A$777,$A227,СВЦЭМ!$B$34:$B$777,S$225)+'СЕТ СН'!$F$15</f>
        <v>0</v>
      </c>
      <c r="T227" s="36">
        <f>SUMIFS(СВЦЭМ!$G$34:$G$777,СВЦЭМ!$A$34:$A$777,$A227,СВЦЭМ!$B$34:$B$777,T$225)+'СЕТ СН'!$F$15</f>
        <v>0</v>
      </c>
      <c r="U227" s="36">
        <f>SUMIFS(СВЦЭМ!$G$34:$G$777,СВЦЭМ!$A$34:$A$777,$A227,СВЦЭМ!$B$34:$B$777,U$225)+'СЕТ СН'!$F$15</f>
        <v>0</v>
      </c>
      <c r="V227" s="36">
        <f>SUMIFS(СВЦЭМ!$G$34:$G$777,СВЦЭМ!$A$34:$A$777,$A227,СВЦЭМ!$B$34:$B$777,V$225)+'СЕТ СН'!$F$15</f>
        <v>0</v>
      </c>
      <c r="W227" s="36">
        <f>SUMIFS(СВЦЭМ!$G$34:$G$777,СВЦЭМ!$A$34:$A$777,$A227,СВЦЭМ!$B$34:$B$777,W$225)+'СЕТ СН'!$F$15</f>
        <v>0</v>
      </c>
      <c r="X227" s="36">
        <f>SUMIFS(СВЦЭМ!$G$34:$G$777,СВЦЭМ!$A$34:$A$777,$A227,СВЦЭМ!$B$34:$B$777,X$225)+'СЕТ СН'!$F$15</f>
        <v>0</v>
      </c>
      <c r="Y227" s="36">
        <f>SUMIFS(СВЦЭМ!$G$34:$G$777,СВЦЭМ!$A$34:$A$777,$A227,СВЦЭМ!$B$34:$B$777,Y$225)+'СЕТ СН'!$F$15</f>
        <v>0</v>
      </c>
    </row>
    <row r="228" spans="1:27" ht="15.75" hidden="1" x14ac:dyDescent="0.2">
      <c r="A228" s="35">
        <f t="shared" ref="A228:A256" si="6">A227+1</f>
        <v>43985</v>
      </c>
      <c r="B228" s="36">
        <f>SUMIFS(СВЦЭМ!$G$34:$G$777,СВЦЭМ!$A$34:$A$777,$A228,СВЦЭМ!$B$34:$B$777,B$225)+'СЕТ СН'!$F$15</f>
        <v>0</v>
      </c>
      <c r="C228" s="36">
        <f>SUMIFS(СВЦЭМ!$G$34:$G$777,СВЦЭМ!$A$34:$A$777,$A228,СВЦЭМ!$B$34:$B$777,C$225)+'СЕТ СН'!$F$15</f>
        <v>0</v>
      </c>
      <c r="D228" s="36">
        <f>SUMIFS(СВЦЭМ!$G$34:$G$777,СВЦЭМ!$A$34:$A$777,$A228,СВЦЭМ!$B$34:$B$777,D$225)+'СЕТ СН'!$F$15</f>
        <v>0</v>
      </c>
      <c r="E228" s="36">
        <f>SUMIFS(СВЦЭМ!$G$34:$G$777,СВЦЭМ!$A$34:$A$777,$A228,СВЦЭМ!$B$34:$B$777,E$225)+'СЕТ СН'!$F$15</f>
        <v>0</v>
      </c>
      <c r="F228" s="36">
        <f>SUMIFS(СВЦЭМ!$G$34:$G$777,СВЦЭМ!$A$34:$A$777,$A228,СВЦЭМ!$B$34:$B$777,F$225)+'СЕТ СН'!$F$15</f>
        <v>0</v>
      </c>
      <c r="G228" s="36">
        <f>SUMIFS(СВЦЭМ!$G$34:$G$777,СВЦЭМ!$A$34:$A$777,$A228,СВЦЭМ!$B$34:$B$777,G$225)+'СЕТ СН'!$F$15</f>
        <v>0</v>
      </c>
      <c r="H228" s="36">
        <f>SUMIFS(СВЦЭМ!$G$34:$G$777,СВЦЭМ!$A$34:$A$777,$A228,СВЦЭМ!$B$34:$B$777,H$225)+'СЕТ СН'!$F$15</f>
        <v>0</v>
      </c>
      <c r="I228" s="36">
        <f>SUMIFS(СВЦЭМ!$G$34:$G$777,СВЦЭМ!$A$34:$A$777,$A228,СВЦЭМ!$B$34:$B$777,I$225)+'СЕТ СН'!$F$15</f>
        <v>0</v>
      </c>
      <c r="J228" s="36">
        <f>SUMIFS(СВЦЭМ!$G$34:$G$777,СВЦЭМ!$A$34:$A$777,$A228,СВЦЭМ!$B$34:$B$777,J$225)+'СЕТ СН'!$F$15</f>
        <v>0</v>
      </c>
      <c r="K228" s="36">
        <f>SUMIFS(СВЦЭМ!$G$34:$G$777,СВЦЭМ!$A$34:$A$777,$A228,СВЦЭМ!$B$34:$B$777,K$225)+'СЕТ СН'!$F$15</f>
        <v>0</v>
      </c>
      <c r="L228" s="36">
        <f>SUMIFS(СВЦЭМ!$G$34:$G$777,СВЦЭМ!$A$34:$A$777,$A228,СВЦЭМ!$B$34:$B$777,L$225)+'СЕТ СН'!$F$15</f>
        <v>0</v>
      </c>
      <c r="M228" s="36">
        <f>SUMIFS(СВЦЭМ!$G$34:$G$777,СВЦЭМ!$A$34:$A$777,$A228,СВЦЭМ!$B$34:$B$777,M$225)+'СЕТ СН'!$F$15</f>
        <v>0</v>
      </c>
      <c r="N228" s="36">
        <f>SUMIFS(СВЦЭМ!$G$34:$G$777,СВЦЭМ!$A$34:$A$777,$A228,СВЦЭМ!$B$34:$B$777,N$225)+'СЕТ СН'!$F$15</f>
        <v>0</v>
      </c>
      <c r="O228" s="36">
        <f>SUMIFS(СВЦЭМ!$G$34:$G$777,СВЦЭМ!$A$34:$A$777,$A228,СВЦЭМ!$B$34:$B$777,O$225)+'СЕТ СН'!$F$15</f>
        <v>0</v>
      </c>
      <c r="P228" s="36">
        <f>SUMIFS(СВЦЭМ!$G$34:$G$777,СВЦЭМ!$A$34:$A$777,$A228,СВЦЭМ!$B$34:$B$777,P$225)+'СЕТ СН'!$F$15</f>
        <v>0</v>
      </c>
      <c r="Q228" s="36">
        <f>SUMIFS(СВЦЭМ!$G$34:$G$777,СВЦЭМ!$A$34:$A$777,$A228,СВЦЭМ!$B$34:$B$777,Q$225)+'СЕТ СН'!$F$15</f>
        <v>0</v>
      </c>
      <c r="R228" s="36">
        <f>SUMIFS(СВЦЭМ!$G$34:$G$777,СВЦЭМ!$A$34:$A$777,$A228,СВЦЭМ!$B$34:$B$777,R$225)+'СЕТ СН'!$F$15</f>
        <v>0</v>
      </c>
      <c r="S228" s="36">
        <f>SUMIFS(СВЦЭМ!$G$34:$G$777,СВЦЭМ!$A$34:$A$777,$A228,СВЦЭМ!$B$34:$B$777,S$225)+'СЕТ СН'!$F$15</f>
        <v>0</v>
      </c>
      <c r="T228" s="36">
        <f>SUMIFS(СВЦЭМ!$G$34:$G$777,СВЦЭМ!$A$34:$A$777,$A228,СВЦЭМ!$B$34:$B$777,T$225)+'СЕТ СН'!$F$15</f>
        <v>0</v>
      </c>
      <c r="U228" s="36">
        <f>SUMIFS(СВЦЭМ!$G$34:$G$777,СВЦЭМ!$A$34:$A$777,$A228,СВЦЭМ!$B$34:$B$777,U$225)+'СЕТ СН'!$F$15</f>
        <v>0</v>
      </c>
      <c r="V228" s="36">
        <f>SUMIFS(СВЦЭМ!$G$34:$G$777,СВЦЭМ!$A$34:$A$777,$A228,СВЦЭМ!$B$34:$B$777,V$225)+'СЕТ СН'!$F$15</f>
        <v>0</v>
      </c>
      <c r="W228" s="36">
        <f>SUMIFS(СВЦЭМ!$G$34:$G$777,СВЦЭМ!$A$34:$A$777,$A228,СВЦЭМ!$B$34:$B$777,W$225)+'СЕТ СН'!$F$15</f>
        <v>0</v>
      </c>
      <c r="X228" s="36">
        <f>SUMIFS(СВЦЭМ!$G$34:$G$777,СВЦЭМ!$A$34:$A$777,$A228,СВЦЭМ!$B$34:$B$777,X$225)+'СЕТ СН'!$F$15</f>
        <v>0</v>
      </c>
      <c r="Y228" s="36">
        <f>SUMIFS(СВЦЭМ!$G$34:$G$777,СВЦЭМ!$A$34:$A$777,$A228,СВЦЭМ!$B$34:$B$777,Y$225)+'СЕТ СН'!$F$15</f>
        <v>0</v>
      </c>
    </row>
    <row r="229" spans="1:27" ht="15.75" hidden="1" x14ac:dyDescent="0.2">
      <c r="A229" s="35">
        <f t="shared" si="6"/>
        <v>43986</v>
      </c>
      <c r="B229" s="36">
        <f>SUMIFS(СВЦЭМ!$G$34:$G$777,СВЦЭМ!$A$34:$A$777,$A229,СВЦЭМ!$B$34:$B$777,B$225)+'СЕТ СН'!$F$15</f>
        <v>0</v>
      </c>
      <c r="C229" s="36">
        <f>SUMIFS(СВЦЭМ!$G$34:$G$777,СВЦЭМ!$A$34:$A$777,$A229,СВЦЭМ!$B$34:$B$777,C$225)+'СЕТ СН'!$F$15</f>
        <v>0</v>
      </c>
      <c r="D229" s="36">
        <f>SUMIFS(СВЦЭМ!$G$34:$G$777,СВЦЭМ!$A$34:$A$777,$A229,СВЦЭМ!$B$34:$B$777,D$225)+'СЕТ СН'!$F$15</f>
        <v>0</v>
      </c>
      <c r="E229" s="36">
        <f>SUMIFS(СВЦЭМ!$G$34:$G$777,СВЦЭМ!$A$34:$A$777,$A229,СВЦЭМ!$B$34:$B$777,E$225)+'СЕТ СН'!$F$15</f>
        <v>0</v>
      </c>
      <c r="F229" s="36">
        <f>SUMIFS(СВЦЭМ!$G$34:$G$777,СВЦЭМ!$A$34:$A$777,$A229,СВЦЭМ!$B$34:$B$777,F$225)+'СЕТ СН'!$F$15</f>
        <v>0</v>
      </c>
      <c r="G229" s="36">
        <f>SUMIFS(СВЦЭМ!$G$34:$G$777,СВЦЭМ!$A$34:$A$777,$A229,СВЦЭМ!$B$34:$B$777,G$225)+'СЕТ СН'!$F$15</f>
        <v>0</v>
      </c>
      <c r="H229" s="36">
        <f>SUMIFS(СВЦЭМ!$G$34:$G$777,СВЦЭМ!$A$34:$A$777,$A229,СВЦЭМ!$B$34:$B$777,H$225)+'СЕТ СН'!$F$15</f>
        <v>0</v>
      </c>
      <c r="I229" s="36">
        <f>SUMIFS(СВЦЭМ!$G$34:$G$777,СВЦЭМ!$A$34:$A$777,$A229,СВЦЭМ!$B$34:$B$777,I$225)+'СЕТ СН'!$F$15</f>
        <v>0</v>
      </c>
      <c r="J229" s="36">
        <f>SUMIFS(СВЦЭМ!$G$34:$G$777,СВЦЭМ!$A$34:$A$777,$A229,СВЦЭМ!$B$34:$B$777,J$225)+'СЕТ СН'!$F$15</f>
        <v>0</v>
      </c>
      <c r="K229" s="36">
        <f>SUMIFS(СВЦЭМ!$G$34:$G$777,СВЦЭМ!$A$34:$A$777,$A229,СВЦЭМ!$B$34:$B$777,K$225)+'СЕТ СН'!$F$15</f>
        <v>0</v>
      </c>
      <c r="L229" s="36">
        <f>SUMIFS(СВЦЭМ!$G$34:$G$777,СВЦЭМ!$A$34:$A$777,$A229,СВЦЭМ!$B$34:$B$777,L$225)+'СЕТ СН'!$F$15</f>
        <v>0</v>
      </c>
      <c r="M229" s="36">
        <f>SUMIFS(СВЦЭМ!$G$34:$G$777,СВЦЭМ!$A$34:$A$777,$A229,СВЦЭМ!$B$34:$B$777,M$225)+'СЕТ СН'!$F$15</f>
        <v>0</v>
      </c>
      <c r="N229" s="36">
        <f>SUMIFS(СВЦЭМ!$G$34:$G$777,СВЦЭМ!$A$34:$A$777,$A229,СВЦЭМ!$B$34:$B$777,N$225)+'СЕТ СН'!$F$15</f>
        <v>0</v>
      </c>
      <c r="O229" s="36">
        <f>SUMIFS(СВЦЭМ!$G$34:$G$777,СВЦЭМ!$A$34:$A$777,$A229,СВЦЭМ!$B$34:$B$777,O$225)+'СЕТ СН'!$F$15</f>
        <v>0</v>
      </c>
      <c r="P229" s="36">
        <f>SUMIFS(СВЦЭМ!$G$34:$G$777,СВЦЭМ!$A$34:$A$777,$A229,СВЦЭМ!$B$34:$B$777,P$225)+'СЕТ СН'!$F$15</f>
        <v>0</v>
      </c>
      <c r="Q229" s="36">
        <f>SUMIFS(СВЦЭМ!$G$34:$G$777,СВЦЭМ!$A$34:$A$777,$A229,СВЦЭМ!$B$34:$B$777,Q$225)+'СЕТ СН'!$F$15</f>
        <v>0</v>
      </c>
      <c r="R229" s="36">
        <f>SUMIFS(СВЦЭМ!$G$34:$G$777,СВЦЭМ!$A$34:$A$777,$A229,СВЦЭМ!$B$34:$B$777,R$225)+'СЕТ СН'!$F$15</f>
        <v>0</v>
      </c>
      <c r="S229" s="36">
        <f>SUMIFS(СВЦЭМ!$G$34:$G$777,СВЦЭМ!$A$34:$A$777,$A229,СВЦЭМ!$B$34:$B$777,S$225)+'СЕТ СН'!$F$15</f>
        <v>0</v>
      </c>
      <c r="T229" s="36">
        <f>SUMIFS(СВЦЭМ!$G$34:$G$777,СВЦЭМ!$A$34:$A$777,$A229,СВЦЭМ!$B$34:$B$777,T$225)+'СЕТ СН'!$F$15</f>
        <v>0</v>
      </c>
      <c r="U229" s="36">
        <f>SUMIFS(СВЦЭМ!$G$34:$G$777,СВЦЭМ!$A$34:$A$777,$A229,СВЦЭМ!$B$34:$B$777,U$225)+'СЕТ СН'!$F$15</f>
        <v>0</v>
      </c>
      <c r="V229" s="36">
        <f>SUMIFS(СВЦЭМ!$G$34:$G$777,СВЦЭМ!$A$34:$A$777,$A229,СВЦЭМ!$B$34:$B$777,V$225)+'СЕТ СН'!$F$15</f>
        <v>0</v>
      </c>
      <c r="W229" s="36">
        <f>SUMIFS(СВЦЭМ!$G$34:$G$777,СВЦЭМ!$A$34:$A$777,$A229,СВЦЭМ!$B$34:$B$777,W$225)+'СЕТ СН'!$F$15</f>
        <v>0</v>
      </c>
      <c r="X229" s="36">
        <f>SUMIFS(СВЦЭМ!$G$34:$G$777,СВЦЭМ!$A$34:$A$777,$A229,СВЦЭМ!$B$34:$B$777,X$225)+'СЕТ СН'!$F$15</f>
        <v>0</v>
      </c>
      <c r="Y229" s="36">
        <f>SUMIFS(СВЦЭМ!$G$34:$G$777,СВЦЭМ!$A$34:$A$777,$A229,СВЦЭМ!$B$34:$B$777,Y$225)+'СЕТ СН'!$F$15</f>
        <v>0</v>
      </c>
    </row>
    <row r="230" spans="1:27" ht="15.75" hidden="1" x14ac:dyDescent="0.2">
      <c r="A230" s="35">
        <f t="shared" si="6"/>
        <v>43987</v>
      </c>
      <c r="B230" s="36">
        <f>SUMIFS(СВЦЭМ!$G$34:$G$777,СВЦЭМ!$A$34:$A$777,$A230,СВЦЭМ!$B$34:$B$777,B$225)+'СЕТ СН'!$F$15</f>
        <v>0</v>
      </c>
      <c r="C230" s="36">
        <f>SUMIFS(СВЦЭМ!$G$34:$G$777,СВЦЭМ!$A$34:$A$777,$A230,СВЦЭМ!$B$34:$B$777,C$225)+'СЕТ СН'!$F$15</f>
        <v>0</v>
      </c>
      <c r="D230" s="36">
        <f>SUMIFS(СВЦЭМ!$G$34:$G$777,СВЦЭМ!$A$34:$A$777,$A230,СВЦЭМ!$B$34:$B$777,D$225)+'СЕТ СН'!$F$15</f>
        <v>0</v>
      </c>
      <c r="E230" s="36">
        <f>SUMIFS(СВЦЭМ!$G$34:$G$777,СВЦЭМ!$A$34:$A$777,$A230,СВЦЭМ!$B$34:$B$777,E$225)+'СЕТ СН'!$F$15</f>
        <v>0</v>
      </c>
      <c r="F230" s="36">
        <f>SUMIFS(СВЦЭМ!$G$34:$G$777,СВЦЭМ!$A$34:$A$777,$A230,СВЦЭМ!$B$34:$B$777,F$225)+'СЕТ СН'!$F$15</f>
        <v>0</v>
      </c>
      <c r="G230" s="36">
        <f>SUMIFS(СВЦЭМ!$G$34:$G$777,СВЦЭМ!$A$34:$A$777,$A230,СВЦЭМ!$B$34:$B$777,G$225)+'СЕТ СН'!$F$15</f>
        <v>0</v>
      </c>
      <c r="H230" s="36">
        <f>SUMIFS(СВЦЭМ!$G$34:$G$777,СВЦЭМ!$A$34:$A$777,$A230,СВЦЭМ!$B$34:$B$777,H$225)+'СЕТ СН'!$F$15</f>
        <v>0</v>
      </c>
      <c r="I230" s="36">
        <f>SUMIFS(СВЦЭМ!$G$34:$G$777,СВЦЭМ!$A$34:$A$777,$A230,СВЦЭМ!$B$34:$B$777,I$225)+'СЕТ СН'!$F$15</f>
        <v>0</v>
      </c>
      <c r="J230" s="36">
        <f>SUMIFS(СВЦЭМ!$G$34:$G$777,СВЦЭМ!$A$34:$A$777,$A230,СВЦЭМ!$B$34:$B$777,J$225)+'СЕТ СН'!$F$15</f>
        <v>0</v>
      </c>
      <c r="K230" s="36">
        <f>SUMIFS(СВЦЭМ!$G$34:$G$777,СВЦЭМ!$A$34:$A$777,$A230,СВЦЭМ!$B$34:$B$777,K$225)+'СЕТ СН'!$F$15</f>
        <v>0</v>
      </c>
      <c r="L230" s="36">
        <f>SUMIFS(СВЦЭМ!$G$34:$G$777,СВЦЭМ!$A$34:$A$777,$A230,СВЦЭМ!$B$34:$B$777,L$225)+'СЕТ СН'!$F$15</f>
        <v>0</v>
      </c>
      <c r="M230" s="36">
        <f>SUMIFS(СВЦЭМ!$G$34:$G$777,СВЦЭМ!$A$34:$A$777,$A230,СВЦЭМ!$B$34:$B$777,M$225)+'СЕТ СН'!$F$15</f>
        <v>0</v>
      </c>
      <c r="N230" s="36">
        <f>SUMIFS(СВЦЭМ!$G$34:$G$777,СВЦЭМ!$A$34:$A$777,$A230,СВЦЭМ!$B$34:$B$777,N$225)+'СЕТ СН'!$F$15</f>
        <v>0</v>
      </c>
      <c r="O230" s="36">
        <f>SUMIFS(СВЦЭМ!$G$34:$G$777,СВЦЭМ!$A$34:$A$777,$A230,СВЦЭМ!$B$34:$B$777,O$225)+'СЕТ СН'!$F$15</f>
        <v>0</v>
      </c>
      <c r="P230" s="36">
        <f>SUMIFS(СВЦЭМ!$G$34:$G$777,СВЦЭМ!$A$34:$A$777,$A230,СВЦЭМ!$B$34:$B$777,P$225)+'СЕТ СН'!$F$15</f>
        <v>0</v>
      </c>
      <c r="Q230" s="36">
        <f>SUMIFS(СВЦЭМ!$G$34:$G$777,СВЦЭМ!$A$34:$A$777,$A230,СВЦЭМ!$B$34:$B$777,Q$225)+'СЕТ СН'!$F$15</f>
        <v>0</v>
      </c>
      <c r="R230" s="36">
        <f>SUMIFS(СВЦЭМ!$G$34:$G$777,СВЦЭМ!$A$34:$A$777,$A230,СВЦЭМ!$B$34:$B$777,R$225)+'СЕТ СН'!$F$15</f>
        <v>0</v>
      </c>
      <c r="S230" s="36">
        <f>SUMIFS(СВЦЭМ!$G$34:$G$777,СВЦЭМ!$A$34:$A$777,$A230,СВЦЭМ!$B$34:$B$777,S$225)+'СЕТ СН'!$F$15</f>
        <v>0</v>
      </c>
      <c r="T230" s="36">
        <f>SUMIFS(СВЦЭМ!$G$34:$G$777,СВЦЭМ!$A$34:$A$777,$A230,СВЦЭМ!$B$34:$B$777,T$225)+'СЕТ СН'!$F$15</f>
        <v>0</v>
      </c>
      <c r="U230" s="36">
        <f>SUMIFS(СВЦЭМ!$G$34:$G$777,СВЦЭМ!$A$34:$A$777,$A230,СВЦЭМ!$B$34:$B$777,U$225)+'СЕТ СН'!$F$15</f>
        <v>0</v>
      </c>
      <c r="V230" s="36">
        <f>SUMIFS(СВЦЭМ!$G$34:$G$777,СВЦЭМ!$A$34:$A$777,$A230,СВЦЭМ!$B$34:$B$777,V$225)+'СЕТ СН'!$F$15</f>
        <v>0</v>
      </c>
      <c r="W230" s="36">
        <f>SUMIFS(СВЦЭМ!$G$34:$G$777,СВЦЭМ!$A$34:$A$777,$A230,СВЦЭМ!$B$34:$B$777,W$225)+'СЕТ СН'!$F$15</f>
        <v>0</v>
      </c>
      <c r="X230" s="36">
        <f>SUMIFS(СВЦЭМ!$G$34:$G$777,СВЦЭМ!$A$34:$A$777,$A230,СВЦЭМ!$B$34:$B$777,X$225)+'СЕТ СН'!$F$15</f>
        <v>0</v>
      </c>
      <c r="Y230" s="36">
        <f>SUMIFS(СВЦЭМ!$G$34:$G$777,СВЦЭМ!$A$34:$A$777,$A230,СВЦЭМ!$B$34:$B$777,Y$225)+'СЕТ СН'!$F$15</f>
        <v>0</v>
      </c>
    </row>
    <row r="231" spans="1:27" ht="15.75" hidden="1" x14ac:dyDescent="0.2">
      <c r="A231" s="35">
        <f t="shared" si="6"/>
        <v>43988</v>
      </c>
      <c r="B231" s="36">
        <f>SUMIFS(СВЦЭМ!$G$34:$G$777,СВЦЭМ!$A$34:$A$777,$A231,СВЦЭМ!$B$34:$B$777,B$225)+'СЕТ СН'!$F$15</f>
        <v>0</v>
      </c>
      <c r="C231" s="36">
        <f>SUMIFS(СВЦЭМ!$G$34:$G$777,СВЦЭМ!$A$34:$A$777,$A231,СВЦЭМ!$B$34:$B$777,C$225)+'СЕТ СН'!$F$15</f>
        <v>0</v>
      </c>
      <c r="D231" s="36">
        <f>SUMIFS(СВЦЭМ!$G$34:$G$777,СВЦЭМ!$A$34:$A$777,$A231,СВЦЭМ!$B$34:$B$777,D$225)+'СЕТ СН'!$F$15</f>
        <v>0</v>
      </c>
      <c r="E231" s="36">
        <f>SUMIFS(СВЦЭМ!$G$34:$G$777,СВЦЭМ!$A$34:$A$777,$A231,СВЦЭМ!$B$34:$B$777,E$225)+'СЕТ СН'!$F$15</f>
        <v>0</v>
      </c>
      <c r="F231" s="36">
        <f>SUMIFS(СВЦЭМ!$G$34:$G$777,СВЦЭМ!$A$34:$A$777,$A231,СВЦЭМ!$B$34:$B$777,F$225)+'СЕТ СН'!$F$15</f>
        <v>0</v>
      </c>
      <c r="G231" s="36">
        <f>SUMIFS(СВЦЭМ!$G$34:$G$777,СВЦЭМ!$A$34:$A$777,$A231,СВЦЭМ!$B$34:$B$777,G$225)+'СЕТ СН'!$F$15</f>
        <v>0</v>
      </c>
      <c r="H231" s="36">
        <f>SUMIFS(СВЦЭМ!$G$34:$G$777,СВЦЭМ!$A$34:$A$777,$A231,СВЦЭМ!$B$34:$B$777,H$225)+'СЕТ СН'!$F$15</f>
        <v>0</v>
      </c>
      <c r="I231" s="36">
        <f>SUMIFS(СВЦЭМ!$G$34:$G$777,СВЦЭМ!$A$34:$A$777,$A231,СВЦЭМ!$B$34:$B$777,I$225)+'СЕТ СН'!$F$15</f>
        <v>0</v>
      </c>
      <c r="J231" s="36">
        <f>SUMIFS(СВЦЭМ!$G$34:$G$777,СВЦЭМ!$A$34:$A$777,$A231,СВЦЭМ!$B$34:$B$777,J$225)+'СЕТ СН'!$F$15</f>
        <v>0</v>
      </c>
      <c r="K231" s="36">
        <f>SUMIFS(СВЦЭМ!$G$34:$G$777,СВЦЭМ!$A$34:$A$777,$A231,СВЦЭМ!$B$34:$B$777,K$225)+'СЕТ СН'!$F$15</f>
        <v>0</v>
      </c>
      <c r="L231" s="36">
        <f>SUMIFS(СВЦЭМ!$G$34:$G$777,СВЦЭМ!$A$34:$A$777,$A231,СВЦЭМ!$B$34:$B$777,L$225)+'СЕТ СН'!$F$15</f>
        <v>0</v>
      </c>
      <c r="M231" s="36">
        <f>SUMIFS(СВЦЭМ!$G$34:$G$777,СВЦЭМ!$A$34:$A$777,$A231,СВЦЭМ!$B$34:$B$777,M$225)+'СЕТ СН'!$F$15</f>
        <v>0</v>
      </c>
      <c r="N231" s="36">
        <f>SUMIFS(СВЦЭМ!$G$34:$G$777,СВЦЭМ!$A$34:$A$777,$A231,СВЦЭМ!$B$34:$B$777,N$225)+'СЕТ СН'!$F$15</f>
        <v>0</v>
      </c>
      <c r="O231" s="36">
        <f>SUMIFS(СВЦЭМ!$G$34:$G$777,СВЦЭМ!$A$34:$A$777,$A231,СВЦЭМ!$B$34:$B$777,O$225)+'СЕТ СН'!$F$15</f>
        <v>0</v>
      </c>
      <c r="P231" s="36">
        <f>SUMIFS(СВЦЭМ!$G$34:$G$777,СВЦЭМ!$A$34:$A$777,$A231,СВЦЭМ!$B$34:$B$777,P$225)+'СЕТ СН'!$F$15</f>
        <v>0</v>
      </c>
      <c r="Q231" s="36">
        <f>SUMIFS(СВЦЭМ!$G$34:$G$777,СВЦЭМ!$A$34:$A$777,$A231,СВЦЭМ!$B$34:$B$777,Q$225)+'СЕТ СН'!$F$15</f>
        <v>0</v>
      </c>
      <c r="R231" s="36">
        <f>SUMIFS(СВЦЭМ!$G$34:$G$777,СВЦЭМ!$A$34:$A$777,$A231,СВЦЭМ!$B$34:$B$777,R$225)+'СЕТ СН'!$F$15</f>
        <v>0</v>
      </c>
      <c r="S231" s="36">
        <f>SUMIFS(СВЦЭМ!$G$34:$G$777,СВЦЭМ!$A$34:$A$777,$A231,СВЦЭМ!$B$34:$B$777,S$225)+'СЕТ СН'!$F$15</f>
        <v>0</v>
      </c>
      <c r="T231" s="36">
        <f>SUMIFS(СВЦЭМ!$G$34:$G$777,СВЦЭМ!$A$34:$A$777,$A231,СВЦЭМ!$B$34:$B$777,T$225)+'СЕТ СН'!$F$15</f>
        <v>0</v>
      </c>
      <c r="U231" s="36">
        <f>SUMIFS(СВЦЭМ!$G$34:$G$777,СВЦЭМ!$A$34:$A$777,$A231,СВЦЭМ!$B$34:$B$777,U$225)+'СЕТ СН'!$F$15</f>
        <v>0</v>
      </c>
      <c r="V231" s="36">
        <f>SUMIFS(СВЦЭМ!$G$34:$G$777,СВЦЭМ!$A$34:$A$777,$A231,СВЦЭМ!$B$34:$B$777,V$225)+'СЕТ СН'!$F$15</f>
        <v>0</v>
      </c>
      <c r="W231" s="36">
        <f>SUMIFS(СВЦЭМ!$G$34:$G$777,СВЦЭМ!$A$34:$A$777,$A231,СВЦЭМ!$B$34:$B$777,W$225)+'СЕТ СН'!$F$15</f>
        <v>0</v>
      </c>
      <c r="X231" s="36">
        <f>SUMIFS(СВЦЭМ!$G$34:$G$777,СВЦЭМ!$A$34:$A$777,$A231,СВЦЭМ!$B$34:$B$777,X$225)+'СЕТ СН'!$F$15</f>
        <v>0</v>
      </c>
      <c r="Y231" s="36">
        <f>SUMIFS(СВЦЭМ!$G$34:$G$777,СВЦЭМ!$A$34:$A$777,$A231,СВЦЭМ!$B$34:$B$777,Y$225)+'СЕТ СН'!$F$15</f>
        <v>0</v>
      </c>
    </row>
    <row r="232" spans="1:27" ht="15.75" hidden="1" x14ac:dyDescent="0.2">
      <c r="A232" s="35">
        <f t="shared" si="6"/>
        <v>43989</v>
      </c>
      <c r="B232" s="36">
        <f>SUMIFS(СВЦЭМ!$G$34:$G$777,СВЦЭМ!$A$34:$A$777,$A232,СВЦЭМ!$B$34:$B$777,B$225)+'СЕТ СН'!$F$15</f>
        <v>0</v>
      </c>
      <c r="C232" s="36">
        <f>SUMIFS(СВЦЭМ!$G$34:$G$777,СВЦЭМ!$A$34:$A$777,$A232,СВЦЭМ!$B$34:$B$777,C$225)+'СЕТ СН'!$F$15</f>
        <v>0</v>
      </c>
      <c r="D232" s="36">
        <f>SUMIFS(СВЦЭМ!$G$34:$G$777,СВЦЭМ!$A$34:$A$777,$A232,СВЦЭМ!$B$34:$B$777,D$225)+'СЕТ СН'!$F$15</f>
        <v>0</v>
      </c>
      <c r="E232" s="36">
        <f>SUMIFS(СВЦЭМ!$G$34:$G$777,СВЦЭМ!$A$34:$A$777,$A232,СВЦЭМ!$B$34:$B$777,E$225)+'СЕТ СН'!$F$15</f>
        <v>0</v>
      </c>
      <c r="F232" s="36">
        <f>SUMIFS(СВЦЭМ!$G$34:$G$777,СВЦЭМ!$A$34:$A$777,$A232,СВЦЭМ!$B$34:$B$777,F$225)+'СЕТ СН'!$F$15</f>
        <v>0</v>
      </c>
      <c r="G232" s="36">
        <f>SUMIFS(СВЦЭМ!$G$34:$G$777,СВЦЭМ!$A$34:$A$777,$A232,СВЦЭМ!$B$34:$B$777,G$225)+'СЕТ СН'!$F$15</f>
        <v>0</v>
      </c>
      <c r="H232" s="36">
        <f>SUMIFS(СВЦЭМ!$G$34:$G$777,СВЦЭМ!$A$34:$A$777,$A232,СВЦЭМ!$B$34:$B$777,H$225)+'СЕТ СН'!$F$15</f>
        <v>0</v>
      </c>
      <c r="I232" s="36">
        <f>SUMIFS(СВЦЭМ!$G$34:$G$777,СВЦЭМ!$A$34:$A$777,$A232,СВЦЭМ!$B$34:$B$777,I$225)+'СЕТ СН'!$F$15</f>
        <v>0</v>
      </c>
      <c r="J232" s="36">
        <f>SUMIFS(СВЦЭМ!$G$34:$G$777,СВЦЭМ!$A$34:$A$777,$A232,СВЦЭМ!$B$34:$B$777,J$225)+'СЕТ СН'!$F$15</f>
        <v>0</v>
      </c>
      <c r="K232" s="36">
        <f>SUMIFS(СВЦЭМ!$G$34:$G$777,СВЦЭМ!$A$34:$A$777,$A232,СВЦЭМ!$B$34:$B$777,K$225)+'СЕТ СН'!$F$15</f>
        <v>0</v>
      </c>
      <c r="L232" s="36">
        <f>SUMIFS(СВЦЭМ!$G$34:$G$777,СВЦЭМ!$A$34:$A$777,$A232,СВЦЭМ!$B$34:$B$777,L$225)+'СЕТ СН'!$F$15</f>
        <v>0</v>
      </c>
      <c r="M232" s="36">
        <f>SUMIFS(СВЦЭМ!$G$34:$G$777,СВЦЭМ!$A$34:$A$777,$A232,СВЦЭМ!$B$34:$B$777,M$225)+'СЕТ СН'!$F$15</f>
        <v>0</v>
      </c>
      <c r="N232" s="36">
        <f>SUMIFS(СВЦЭМ!$G$34:$G$777,СВЦЭМ!$A$34:$A$777,$A232,СВЦЭМ!$B$34:$B$777,N$225)+'СЕТ СН'!$F$15</f>
        <v>0</v>
      </c>
      <c r="O232" s="36">
        <f>SUMIFS(СВЦЭМ!$G$34:$G$777,СВЦЭМ!$A$34:$A$777,$A232,СВЦЭМ!$B$34:$B$777,O$225)+'СЕТ СН'!$F$15</f>
        <v>0</v>
      </c>
      <c r="P232" s="36">
        <f>SUMIFS(СВЦЭМ!$G$34:$G$777,СВЦЭМ!$A$34:$A$777,$A232,СВЦЭМ!$B$34:$B$777,P$225)+'СЕТ СН'!$F$15</f>
        <v>0</v>
      </c>
      <c r="Q232" s="36">
        <f>SUMIFS(СВЦЭМ!$G$34:$G$777,СВЦЭМ!$A$34:$A$777,$A232,СВЦЭМ!$B$34:$B$777,Q$225)+'СЕТ СН'!$F$15</f>
        <v>0</v>
      </c>
      <c r="R232" s="36">
        <f>SUMIFS(СВЦЭМ!$G$34:$G$777,СВЦЭМ!$A$34:$A$777,$A232,СВЦЭМ!$B$34:$B$777,R$225)+'СЕТ СН'!$F$15</f>
        <v>0</v>
      </c>
      <c r="S232" s="36">
        <f>SUMIFS(СВЦЭМ!$G$34:$G$777,СВЦЭМ!$A$34:$A$777,$A232,СВЦЭМ!$B$34:$B$777,S$225)+'СЕТ СН'!$F$15</f>
        <v>0</v>
      </c>
      <c r="T232" s="36">
        <f>SUMIFS(СВЦЭМ!$G$34:$G$777,СВЦЭМ!$A$34:$A$777,$A232,СВЦЭМ!$B$34:$B$777,T$225)+'СЕТ СН'!$F$15</f>
        <v>0</v>
      </c>
      <c r="U232" s="36">
        <f>SUMIFS(СВЦЭМ!$G$34:$G$777,СВЦЭМ!$A$34:$A$777,$A232,СВЦЭМ!$B$34:$B$777,U$225)+'СЕТ СН'!$F$15</f>
        <v>0</v>
      </c>
      <c r="V232" s="36">
        <f>SUMIFS(СВЦЭМ!$G$34:$G$777,СВЦЭМ!$A$34:$A$777,$A232,СВЦЭМ!$B$34:$B$777,V$225)+'СЕТ СН'!$F$15</f>
        <v>0</v>
      </c>
      <c r="W232" s="36">
        <f>SUMIFS(СВЦЭМ!$G$34:$G$777,СВЦЭМ!$A$34:$A$777,$A232,СВЦЭМ!$B$34:$B$777,W$225)+'СЕТ СН'!$F$15</f>
        <v>0</v>
      </c>
      <c r="X232" s="36">
        <f>SUMIFS(СВЦЭМ!$G$34:$G$777,СВЦЭМ!$A$34:$A$777,$A232,СВЦЭМ!$B$34:$B$777,X$225)+'СЕТ СН'!$F$15</f>
        <v>0</v>
      </c>
      <c r="Y232" s="36">
        <f>SUMIFS(СВЦЭМ!$G$34:$G$777,СВЦЭМ!$A$34:$A$777,$A232,СВЦЭМ!$B$34:$B$777,Y$225)+'СЕТ СН'!$F$15</f>
        <v>0</v>
      </c>
    </row>
    <row r="233" spans="1:27" ht="15.75" hidden="1" x14ac:dyDescent="0.2">
      <c r="A233" s="35">
        <f t="shared" si="6"/>
        <v>43990</v>
      </c>
      <c r="B233" s="36">
        <f>SUMIFS(СВЦЭМ!$G$34:$G$777,СВЦЭМ!$A$34:$A$777,$A233,СВЦЭМ!$B$34:$B$777,B$225)+'СЕТ СН'!$F$15</f>
        <v>0</v>
      </c>
      <c r="C233" s="36">
        <f>SUMIFS(СВЦЭМ!$G$34:$G$777,СВЦЭМ!$A$34:$A$777,$A233,СВЦЭМ!$B$34:$B$777,C$225)+'СЕТ СН'!$F$15</f>
        <v>0</v>
      </c>
      <c r="D233" s="36">
        <f>SUMIFS(СВЦЭМ!$G$34:$G$777,СВЦЭМ!$A$34:$A$777,$A233,СВЦЭМ!$B$34:$B$777,D$225)+'СЕТ СН'!$F$15</f>
        <v>0</v>
      </c>
      <c r="E233" s="36">
        <f>SUMIFS(СВЦЭМ!$G$34:$G$777,СВЦЭМ!$A$34:$A$777,$A233,СВЦЭМ!$B$34:$B$777,E$225)+'СЕТ СН'!$F$15</f>
        <v>0</v>
      </c>
      <c r="F233" s="36">
        <f>SUMIFS(СВЦЭМ!$G$34:$G$777,СВЦЭМ!$A$34:$A$777,$A233,СВЦЭМ!$B$34:$B$777,F$225)+'СЕТ СН'!$F$15</f>
        <v>0</v>
      </c>
      <c r="G233" s="36">
        <f>SUMIFS(СВЦЭМ!$G$34:$G$777,СВЦЭМ!$A$34:$A$777,$A233,СВЦЭМ!$B$34:$B$777,G$225)+'СЕТ СН'!$F$15</f>
        <v>0</v>
      </c>
      <c r="H233" s="36">
        <f>SUMIFS(СВЦЭМ!$G$34:$G$777,СВЦЭМ!$A$34:$A$777,$A233,СВЦЭМ!$B$34:$B$777,H$225)+'СЕТ СН'!$F$15</f>
        <v>0</v>
      </c>
      <c r="I233" s="36">
        <f>SUMIFS(СВЦЭМ!$G$34:$G$777,СВЦЭМ!$A$34:$A$777,$A233,СВЦЭМ!$B$34:$B$777,I$225)+'СЕТ СН'!$F$15</f>
        <v>0</v>
      </c>
      <c r="J233" s="36">
        <f>SUMIFS(СВЦЭМ!$G$34:$G$777,СВЦЭМ!$A$34:$A$777,$A233,СВЦЭМ!$B$34:$B$777,J$225)+'СЕТ СН'!$F$15</f>
        <v>0</v>
      </c>
      <c r="K233" s="36">
        <f>SUMIFS(СВЦЭМ!$G$34:$G$777,СВЦЭМ!$A$34:$A$777,$A233,СВЦЭМ!$B$34:$B$777,K$225)+'СЕТ СН'!$F$15</f>
        <v>0</v>
      </c>
      <c r="L233" s="36">
        <f>SUMIFS(СВЦЭМ!$G$34:$G$777,СВЦЭМ!$A$34:$A$777,$A233,СВЦЭМ!$B$34:$B$777,L$225)+'СЕТ СН'!$F$15</f>
        <v>0</v>
      </c>
      <c r="M233" s="36">
        <f>SUMIFS(СВЦЭМ!$G$34:$G$777,СВЦЭМ!$A$34:$A$777,$A233,СВЦЭМ!$B$34:$B$777,M$225)+'СЕТ СН'!$F$15</f>
        <v>0</v>
      </c>
      <c r="N233" s="36">
        <f>SUMIFS(СВЦЭМ!$G$34:$G$777,СВЦЭМ!$A$34:$A$777,$A233,СВЦЭМ!$B$34:$B$777,N$225)+'СЕТ СН'!$F$15</f>
        <v>0</v>
      </c>
      <c r="O233" s="36">
        <f>SUMIFS(СВЦЭМ!$G$34:$G$777,СВЦЭМ!$A$34:$A$777,$A233,СВЦЭМ!$B$34:$B$777,O$225)+'СЕТ СН'!$F$15</f>
        <v>0</v>
      </c>
      <c r="P233" s="36">
        <f>SUMIFS(СВЦЭМ!$G$34:$G$777,СВЦЭМ!$A$34:$A$777,$A233,СВЦЭМ!$B$34:$B$777,P$225)+'СЕТ СН'!$F$15</f>
        <v>0</v>
      </c>
      <c r="Q233" s="36">
        <f>SUMIFS(СВЦЭМ!$G$34:$G$777,СВЦЭМ!$A$34:$A$777,$A233,СВЦЭМ!$B$34:$B$777,Q$225)+'СЕТ СН'!$F$15</f>
        <v>0</v>
      </c>
      <c r="R233" s="36">
        <f>SUMIFS(СВЦЭМ!$G$34:$G$777,СВЦЭМ!$A$34:$A$777,$A233,СВЦЭМ!$B$34:$B$777,R$225)+'СЕТ СН'!$F$15</f>
        <v>0</v>
      </c>
      <c r="S233" s="36">
        <f>SUMIFS(СВЦЭМ!$G$34:$G$777,СВЦЭМ!$A$34:$A$777,$A233,СВЦЭМ!$B$34:$B$777,S$225)+'СЕТ СН'!$F$15</f>
        <v>0</v>
      </c>
      <c r="T233" s="36">
        <f>SUMIFS(СВЦЭМ!$G$34:$G$777,СВЦЭМ!$A$34:$A$777,$A233,СВЦЭМ!$B$34:$B$777,T$225)+'СЕТ СН'!$F$15</f>
        <v>0</v>
      </c>
      <c r="U233" s="36">
        <f>SUMIFS(СВЦЭМ!$G$34:$G$777,СВЦЭМ!$A$34:$A$777,$A233,СВЦЭМ!$B$34:$B$777,U$225)+'СЕТ СН'!$F$15</f>
        <v>0</v>
      </c>
      <c r="V233" s="36">
        <f>SUMIFS(СВЦЭМ!$G$34:$G$777,СВЦЭМ!$A$34:$A$777,$A233,СВЦЭМ!$B$34:$B$777,V$225)+'СЕТ СН'!$F$15</f>
        <v>0</v>
      </c>
      <c r="W233" s="36">
        <f>SUMIFS(СВЦЭМ!$G$34:$G$777,СВЦЭМ!$A$34:$A$777,$A233,СВЦЭМ!$B$34:$B$777,W$225)+'СЕТ СН'!$F$15</f>
        <v>0</v>
      </c>
      <c r="X233" s="36">
        <f>SUMIFS(СВЦЭМ!$G$34:$G$777,СВЦЭМ!$A$34:$A$777,$A233,СВЦЭМ!$B$34:$B$777,X$225)+'СЕТ СН'!$F$15</f>
        <v>0</v>
      </c>
      <c r="Y233" s="36">
        <f>SUMIFS(СВЦЭМ!$G$34:$G$777,СВЦЭМ!$A$34:$A$777,$A233,СВЦЭМ!$B$34:$B$777,Y$225)+'СЕТ СН'!$F$15</f>
        <v>0</v>
      </c>
    </row>
    <row r="234" spans="1:27" ht="15.75" hidden="1" x14ac:dyDescent="0.2">
      <c r="A234" s="35">
        <f t="shared" si="6"/>
        <v>43991</v>
      </c>
      <c r="B234" s="36">
        <f>SUMIFS(СВЦЭМ!$G$34:$G$777,СВЦЭМ!$A$34:$A$777,$A234,СВЦЭМ!$B$34:$B$777,B$225)+'СЕТ СН'!$F$15</f>
        <v>0</v>
      </c>
      <c r="C234" s="36">
        <f>SUMIFS(СВЦЭМ!$G$34:$G$777,СВЦЭМ!$A$34:$A$777,$A234,СВЦЭМ!$B$34:$B$777,C$225)+'СЕТ СН'!$F$15</f>
        <v>0</v>
      </c>
      <c r="D234" s="36">
        <f>SUMIFS(СВЦЭМ!$G$34:$G$777,СВЦЭМ!$A$34:$A$777,$A234,СВЦЭМ!$B$34:$B$777,D$225)+'СЕТ СН'!$F$15</f>
        <v>0</v>
      </c>
      <c r="E234" s="36">
        <f>SUMIFS(СВЦЭМ!$G$34:$G$777,СВЦЭМ!$A$34:$A$777,$A234,СВЦЭМ!$B$34:$B$777,E$225)+'СЕТ СН'!$F$15</f>
        <v>0</v>
      </c>
      <c r="F234" s="36">
        <f>SUMIFS(СВЦЭМ!$G$34:$G$777,СВЦЭМ!$A$34:$A$777,$A234,СВЦЭМ!$B$34:$B$777,F$225)+'СЕТ СН'!$F$15</f>
        <v>0</v>
      </c>
      <c r="G234" s="36">
        <f>SUMIFS(СВЦЭМ!$G$34:$G$777,СВЦЭМ!$A$34:$A$777,$A234,СВЦЭМ!$B$34:$B$777,G$225)+'СЕТ СН'!$F$15</f>
        <v>0</v>
      </c>
      <c r="H234" s="36">
        <f>SUMIFS(СВЦЭМ!$G$34:$G$777,СВЦЭМ!$A$34:$A$777,$A234,СВЦЭМ!$B$34:$B$777,H$225)+'СЕТ СН'!$F$15</f>
        <v>0</v>
      </c>
      <c r="I234" s="36">
        <f>SUMIFS(СВЦЭМ!$G$34:$G$777,СВЦЭМ!$A$34:$A$777,$A234,СВЦЭМ!$B$34:$B$777,I$225)+'СЕТ СН'!$F$15</f>
        <v>0</v>
      </c>
      <c r="J234" s="36">
        <f>SUMIFS(СВЦЭМ!$G$34:$G$777,СВЦЭМ!$A$34:$A$777,$A234,СВЦЭМ!$B$34:$B$777,J$225)+'СЕТ СН'!$F$15</f>
        <v>0</v>
      </c>
      <c r="K234" s="36">
        <f>SUMIFS(СВЦЭМ!$G$34:$G$777,СВЦЭМ!$A$34:$A$777,$A234,СВЦЭМ!$B$34:$B$777,K$225)+'СЕТ СН'!$F$15</f>
        <v>0</v>
      </c>
      <c r="L234" s="36">
        <f>SUMIFS(СВЦЭМ!$G$34:$G$777,СВЦЭМ!$A$34:$A$777,$A234,СВЦЭМ!$B$34:$B$777,L$225)+'СЕТ СН'!$F$15</f>
        <v>0</v>
      </c>
      <c r="M234" s="36">
        <f>SUMIFS(СВЦЭМ!$G$34:$G$777,СВЦЭМ!$A$34:$A$777,$A234,СВЦЭМ!$B$34:$B$777,M$225)+'СЕТ СН'!$F$15</f>
        <v>0</v>
      </c>
      <c r="N234" s="36">
        <f>SUMIFS(СВЦЭМ!$G$34:$G$777,СВЦЭМ!$A$34:$A$777,$A234,СВЦЭМ!$B$34:$B$777,N$225)+'СЕТ СН'!$F$15</f>
        <v>0</v>
      </c>
      <c r="O234" s="36">
        <f>SUMIFS(СВЦЭМ!$G$34:$G$777,СВЦЭМ!$A$34:$A$777,$A234,СВЦЭМ!$B$34:$B$777,O$225)+'СЕТ СН'!$F$15</f>
        <v>0</v>
      </c>
      <c r="P234" s="36">
        <f>SUMIFS(СВЦЭМ!$G$34:$G$777,СВЦЭМ!$A$34:$A$777,$A234,СВЦЭМ!$B$34:$B$777,P$225)+'СЕТ СН'!$F$15</f>
        <v>0</v>
      </c>
      <c r="Q234" s="36">
        <f>SUMIFS(СВЦЭМ!$G$34:$G$777,СВЦЭМ!$A$34:$A$777,$A234,СВЦЭМ!$B$34:$B$777,Q$225)+'СЕТ СН'!$F$15</f>
        <v>0</v>
      </c>
      <c r="R234" s="36">
        <f>SUMIFS(СВЦЭМ!$G$34:$G$777,СВЦЭМ!$A$34:$A$777,$A234,СВЦЭМ!$B$34:$B$777,R$225)+'СЕТ СН'!$F$15</f>
        <v>0</v>
      </c>
      <c r="S234" s="36">
        <f>SUMIFS(СВЦЭМ!$G$34:$G$777,СВЦЭМ!$A$34:$A$777,$A234,СВЦЭМ!$B$34:$B$777,S$225)+'СЕТ СН'!$F$15</f>
        <v>0</v>
      </c>
      <c r="T234" s="36">
        <f>SUMIFS(СВЦЭМ!$G$34:$G$777,СВЦЭМ!$A$34:$A$777,$A234,СВЦЭМ!$B$34:$B$777,T$225)+'СЕТ СН'!$F$15</f>
        <v>0</v>
      </c>
      <c r="U234" s="36">
        <f>SUMIFS(СВЦЭМ!$G$34:$G$777,СВЦЭМ!$A$34:$A$777,$A234,СВЦЭМ!$B$34:$B$777,U$225)+'СЕТ СН'!$F$15</f>
        <v>0</v>
      </c>
      <c r="V234" s="36">
        <f>SUMIFS(СВЦЭМ!$G$34:$G$777,СВЦЭМ!$A$34:$A$777,$A234,СВЦЭМ!$B$34:$B$777,V$225)+'СЕТ СН'!$F$15</f>
        <v>0</v>
      </c>
      <c r="W234" s="36">
        <f>SUMIFS(СВЦЭМ!$G$34:$G$777,СВЦЭМ!$A$34:$A$777,$A234,СВЦЭМ!$B$34:$B$777,W$225)+'СЕТ СН'!$F$15</f>
        <v>0</v>
      </c>
      <c r="X234" s="36">
        <f>SUMIFS(СВЦЭМ!$G$34:$G$777,СВЦЭМ!$A$34:$A$777,$A234,СВЦЭМ!$B$34:$B$777,X$225)+'СЕТ СН'!$F$15</f>
        <v>0</v>
      </c>
      <c r="Y234" s="36">
        <f>SUMIFS(СВЦЭМ!$G$34:$G$777,СВЦЭМ!$A$34:$A$777,$A234,СВЦЭМ!$B$34:$B$777,Y$225)+'СЕТ СН'!$F$15</f>
        <v>0</v>
      </c>
    </row>
    <row r="235" spans="1:27" ht="15.75" hidden="1" x14ac:dyDescent="0.2">
      <c r="A235" s="35">
        <f t="shared" si="6"/>
        <v>43992</v>
      </c>
      <c r="B235" s="36">
        <f>SUMIFS(СВЦЭМ!$G$34:$G$777,СВЦЭМ!$A$34:$A$777,$A235,СВЦЭМ!$B$34:$B$777,B$225)+'СЕТ СН'!$F$15</f>
        <v>0</v>
      </c>
      <c r="C235" s="36">
        <f>SUMIFS(СВЦЭМ!$G$34:$G$777,СВЦЭМ!$A$34:$A$777,$A235,СВЦЭМ!$B$34:$B$777,C$225)+'СЕТ СН'!$F$15</f>
        <v>0</v>
      </c>
      <c r="D235" s="36">
        <f>SUMIFS(СВЦЭМ!$G$34:$G$777,СВЦЭМ!$A$34:$A$777,$A235,СВЦЭМ!$B$34:$B$777,D$225)+'СЕТ СН'!$F$15</f>
        <v>0</v>
      </c>
      <c r="E235" s="36">
        <f>SUMIFS(СВЦЭМ!$G$34:$G$777,СВЦЭМ!$A$34:$A$777,$A235,СВЦЭМ!$B$34:$B$777,E$225)+'СЕТ СН'!$F$15</f>
        <v>0</v>
      </c>
      <c r="F235" s="36">
        <f>SUMIFS(СВЦЭМ!$G$34:$G$777,СВЦЭМ!$A$34:$A$777,$A235,СВЦЭМ!$B$34:$B$777,F$225)+'СЕТ СН'!$F$15</f>
        <v>0</v>
      </c>
      <c r="G235" s="36">
        <f>SUMIFS(СВЦЭМ!$G$34:$G$777,СВЦЭМ!$A$34:$A$777,$A235,СВЦЭМ!$B$34:$B$777,G$225)+'СЕТ СН'!$F$15</f>
        <v>0</v>
      </c>
      <c r="H235" s="36">
        <f>SUMIFS(СВЦЭМ!$G$34:$G$777,СВЦЭМ!$A$34:$A$777,$A235,СВЦЭМ!$B$34:$B$777,H$225)+'СЕТ СН'!$F$15</f>
        <v>0</v>
      </c>
      <c r="I235" s="36">
        <f>SUMIFS(СВЦЭМ!$G$34:$G$777,СВЦЭМ!$A$34:$A$777,$A235,СВЦЭМ!$B$34:$B$777,I$225)+'СЕТ СН'!$F$15</f>
        <v>0</v>
      </c>
      <c r="J235" s="36">
        <f>SUMIFS(СВЦЭМ!$G$34:$G$777,СВЦЭМ!$A$34:$A$777,$A235,СВЦЭМ!$B$34:$B$777,J$225)+'СЕТ СН'!$F$15</f>
        <v>0</v>
      </c>
      <c r="K235" s="36">
        <f>SUMIFS(СВЦЭМ!$G$34:$G$777,СВЦЭМ!$A$34:$A$777,$A235,СВЦЭМ!$B$34:$B$777,K$225)+'СЕТ СН'!$F$15</f>
        <v>0</v>
      </c>
      <c r="L235" s="36">
        <f>SUMIFS(СВЦЭМ!$G$34:$G$777,СВЦЭМ!$A$34:$A$777,$A235,СВЦЭМ!$B$34:$B$777,L$225)+'СЕТ СН'!$F$15</f>
        <v>0</v>
      </c>
      <c r="M235" s="36">
        <f>SUMIFS(СВЦЭМ!$G$34:$G$777,СВЦЭМ!$A$34:$A$777,$A235,СВЦЭМ!$B$34:$B$777,M$225)+'СЕТ СН'!$F$15</f>
        <v>0</v>
      </c>
      <c r="N235" s="36">
        <f>SUMIFS(СВЦЭМ!$G$34:$G$777,СВЦЭМ!$A$34:$A$777,$A235,СВЦЭМ!$B$34:$B$777,N$225)+'СЕТ СН'!$F$15</f>
        <v>0</v>
      </c>
      <c r="O235" s="36">
        <f>SUMIFS(СВЦЭМ!$G$34:$G$777,СВЦЭМ!$A$34:$A$777,$A235,СВЦЭМ!$B$34:$B$777,O$225)+'СЕТ СН'!$F$15</f>
        <v>0</v>
      </c>
      <c r="P235" s="36">
        <f>SUMIFS(СВЦЭМ!$G$34:$G$777,СВЦЭМ!$A$34:$A$777,$A235,СВЦЭМ!$B$34:$B$777,P$225)+'СЕТ СН'!$F$15</f>
        <v>0</v>
      </c>
      <c r="Q235" s="36">
        <f>SUMIFS(СВЦЭМ!$G$34:$G$777,СВЦЭМ!$A$34:$A$777,$A235,СВЦЭМ!$B$34:$B$777,Q$225)+'СЕТ СН'!$F$15</f>
        <v>0</v>
      </c>
      <c r="R235" s="36">
        <f>SUMIFS(СВЦЭМ!$G$34:$G$777,СВЦЭМ!$A$34:$A$777,$A235,СВЦЭМ!$B$34:$B$777,R$225)+'СЕТ СН'!$F$15</f>
        <v>0</v>
      </c>
      <c r="S235" s="36">
        <f>SUMIFS(СВЦЭМ!$G$34:$G$777,СВЦЭМ!$A$34:$A$777,$A235,СВЦЭМ!$B$34:$B$777,S$225)+'СЕТ СН'!$F$15</f>
        <v>0</v>
      </c>
      <c r="T235" s="36">
        <f>SUMIFS(СВЦЭМ!$G$34:$G$777,СВЦЭМ!$A$34:$A$777,$A235,СВЦЭМ!$B$34:$B$777,T$225)+'СЕТ СН'!$F$15</f>
        <v>0</v>
      </c>
      <c r="U235" s="36">
        <f>SUMIFS(СВЦЭМ!$G$34:$G$777,СВЦЭМ!$A$34:$A$777,$A235,СВЦЭМ!$B$34:$B$777,U$225)+'СЕТ СН'!$F$15</f>
        <v>0</v>
      </c>
      <c r="V235" s="36">
        <f>SUMIFS(СВЦЭМ!$G$34:$G$777,СВЦЭМ!$A$34:$A$777,$A235,СВЦЭМ!$B$34:$B$777,V$225)+'СЕТ СН'!$F$15</f>
        <v>0</v>
      </c>
      <c r="W235" s="36">
        <f>SUMIFS(СВЦЭМ!$G$34:$G$777,СВЦЭМ!$A$34:$A$777,$A235,СВЦЭМ!$B$34:$B$777,W$225)+'СЕТ СН'!$F$15</f>
        <v>0</v>
      </c>
      <c r="X235" s="36">
        <f>SUMIFS(СВЦЭМ!$G$34:$G$777,СВЦЭМ!$A$34:$A$777,$A235,СВЦЭМ!$B$34:$B$777,X$225)+'СЕТ СН'!$F$15</f>
        <v>0</v>
      </c>
      <c r="Y235" s="36">
        <f>SUMIFS(СВЦЭМ!$G$34:$G$777,СВЦЭМ!$A$34:$A$777,$A235,СВЦЭМ!$B$34:$B$777,Y$225)+'СЕТ СН'!$F$15</f>
        <v>0</v>
      </c>
    </row>
    <row r="236" spans="1:27" ht="15.75" hidden="1" x14ac:dyDescent="0.2">
      <c r="A236" s="35">
        <f t="shared" si="6"/>
        <v>43993</v>
      </c>
      <c r="B236" s="36">
        <f>SUMIFS(СВЦЭМ!$G$34:$G$777,СВЦЭМ!$A$34:$A$777,$A236,СВЦЭМ!$B$34:$B$777,B$225)+'СЕТ СН'!$F$15</f>
        <v>0</v>
      </c>
      <c r="C236" s="36">
        <f>SUMIFS(СВЦЭМ!$G$34:$G$777,СВЦЭМ!$A$34:$A$777,$A236,СВЦЭМ!$B$34:$B$777,C$225)+'СЕТ СН'!$F$15</f>
        <v>0</v>
      </c>
      <c r="D236" s="36">
        <f>SUMIFS(СВЦЭМ!$G$34:$G$777,СВЦЭМ!$A$34:$A$777,$A236,СВЦЭМ!$B$34:$B$777,D$225)+'СЕТ СН'!$F$15</f>
        <v>0</v>
      </c>
      <c r="E236" s="36">
        <f>SUMIFS(СВЦЭМ!$G$34:$G$777,СВЦЭМ!$A$34:$A$777,$A236,СВЦЭМ!$B$34:$B$777,E$225)+'СЕТ СН'!$F$15</f>
        <v>0</v>
      </c>
      <c r="F236" s="36">
        <f>SUMIFS(СВЦЭМ!$G$34:$G$777,СВЦЭМ!$A$34:$A$777,$A236,СВЦЭМ!$B$34:$B$777,F$225)+'СЕТ СН'!$F$15</f>
        <v>0</v>
      </c>
      <c r="G236" s="36">
        <f>SUMIFS(СВЦЭМ!$G$34:$G$777,СВЦЭМ!$A$34:$A$777,$A236,СВЦЭМ!$B$34:$B$777,G$225)+'СЕТ СН'!$F$15</f>
        <v>0</v>
      </c>
      <c r="H236" s="36">
        <f>SUMIFS(СВЦЭМ!$G$34:$G$777,СВЦЭМ!$A$34:$A$777,$A236,СВЦЭМ!$B$34:$B$777,H$225)+'СЕТ СН'!$F$15</f>
        <v>0</v>
      </c>
      <c r="I236" s="36">
        <f>SUMIFS(СВЦЭМ!$G$34:$G$777,СВЦЭМ!$A$34:$A$777,$A236,СВЦЭМ!$B$34:$B$777,I$225)+'СЕТ СН'!$F$15</f>
        <v>0</v>
      </c>
      <c r="J236" s="36">
        <f>SUMIFS(СВЦЭМ!$G$34:$G$777,СВЦЭМ!$A$34:$A$777,$A236,СВЦЭМ!$B$34:$B$777,J$225)+'СЕТ СН'!$F$15</f>
        <v>0</v>
      </c>
      <c r="K236" s="36">
        <f>SUMIFS(СВЦЭМ!$G$34:$G$777,СВЦЭМ!$A$34:$A$777,$A236,СВЦЭМ!$B$34:$B$777,K$225)+'СЕТ СН'!$F$15</f>
        <v>0</v>
      </c>
      <c r="L236" s="36">
        <f>SUMIFS(СВЦЭМ!$G$34:$G$777,СВЦЭМ!$A$34:$A$777,$A236,СВЦЭМ!$B$34:$B$777,L$225)+'СЕТ СН'!$F$15</f>
        <v>0</v>
      </c>
      <c r="M236" s="36">
        <f>SUMIFS(СВЦЭМ!$G$34:$G$777,СВЦЭМ!$A$34:$A$777,$A236,СВЦЭМ!$B$34:$B$777,M$225)+'СЕТ СН'!$F$15</f>
        <v>0</v>
      </c>
      <c r="N236" s="36">
        <f>SUMIFS(СВЦЭМ!$G$34:$G$777,СВЦЭМ!$A$34:$A$777,$A236,СВЦЭМ!$B$34:$B$777,N$225)+'СЕТ СН'!$F$15</f>
        <v>0</v>
      </c>
      <c r="O236" s="36">
        <f>SUMIFS(СВЦЭМ!$G$34:$G$777,СВЦЭМ!$A$34:$A$777,$A236,СВЦЭМ!$B$34:$B$777,O$225)+'СЕТ СН'!$F$15</f>
        <v>0</v>
      </c>
      <c r="P236" s="36">
        <f>SUMIFS(СВЦЭМ!$G$34:$G$777,СВЦЭМ!$A$34:$A$777,$A236,СВЦЭМ!$B$34:$B$777,P$225)+'СЕТ СН'!$F$15</f>
        <v>0</v>
      </c>
      <c r="Q236" s="36">
        <f>SUMIFS(СВЦЭМ!$G$34:$G$777,СВЦЭМ!$A$34:$A$777,$A236,СВЦЭМ!$B$34:$B$777,Q$225)+'СЕТ СН'!$F$15</f>
        <v>0</v>
      </c>
      <c r="R236" s="36">
        <f>SUMIFS(СВЦЭМ!$G$34:$G$777,СВЦЭМ!$A$34:$A$777,$A236,СВЦЭМ!$B$34:$B$777,R$225)+'СЕТ СН'!$F$15</f>
        <v>0</v>
      </c>
      <c r="S236" s="36">
        <f>SUMIFS(СВЦЭМ!$G$34:$G$777,СВЦЭМ!$A$34:$A$777,$A236,СВЦЭМ!$B$34:$B$777,S$225)+'СЕТ СН'!$F$15</f>
        <v>0</v>
      </c>
      <c r="T236" s="36">
        <f>SUMIFS(СВЦЭМ!$G$34:$G$777,СВЦЭМ!$A$34:$A$777,$A236,СВЦЭМ!$B$34:$B$777,T$225)+'СЕТ СН'!$F$15</f>
        <v>0</v>
      </c>
      <c r="U236" s="36">
        <f>SUMIFS(СВЦЭМ!$G$34:$G$777,СВЦЭМ!$A$34:$A$777,$A236,СВЦЭМ!$B$34:$B$777,U$225)+'СЕТ СН'!$F$15</f>
        <v>0</v>
      </c>
      <c r="V236" s="36">
        <f>SUMIFS(СВЦЭМ!$G$34:$G$777,СВЦЭМ!$A$34:$A$777,$A236,СВЦЭМ!$B$34:$B$777,V$225)+'СЕТ СН'!$F$15</f>
        <v>0</v>
      </c>
      <c r="W236" s="36">
        <f>SUMIFS(СВЦЭМ!$G$34:$G$777,СВЦЭМ!$A$34:$A$777,$A236,СВЦЭМ!$B$34:$B$777,W$225)+'СЕТ СН'!$F$15</f>
        <v>0</v>
      </c>
      <c r="X236" s="36">
        <f>SUMIFS(СВЦЭМ!$G$34:$G$777,СВЦЭМ!$A$34:$A$777,$A236,СВЦЭМ!$B$34:$B$777,X$225)+'СЕТ СН'!$F$15</f>
        <v>0</v>
      </c>
      <c r="Y236" s="36">
        <f>SUMIFS(СВЦЭМ!$G$34:$G$777,СВЦЭМ!$A$34:$A$777,$A236,СВЦЭМ!$B$34:$B$777,Y$225)+'СЕТ СН'!$F$15</f>
        <v>0</v>
      </c>
    </row>
    <row r="237" spans="1:27" ht="15.75" hidden="1" x14ac:dyDescent="0.2">
      <c r="A237" s="35">
        <f t="shared" si="6"/>
        <v>43994</v>
      </c>
      <c r="B237" s="36">
        <f>SUMIFS(СВЦЭМ!$G$34:$G$777,СВЦЭМ!$A$34:$A$777,$A237,СВЦЭМ!$B$34:$B$777,B$225)+'СЕТ СН'!$F$15</f>
        <v>0</v>
      </c>
      <c r="C237" s="36">
        <f>SUMIFS(СВЦЭМ!$G$34:$G$777,СВЦЭМ!$A$34:$A$777,$A237,СВЦЭМ!$B$34:$B$777,C$225)+'СЕТ СН'!$F$15</f>
        <v>0</v>
      </c>
      <c r="D237" s="36">
        <f>SUMIFS(СВЦЭМ!$G$34:$G$777,СВЦЭМ!$A$34:$A$777,$A237,СВЦЭМ!$B$34:$B$777,D$225)+'СЕТ СН'!$F$15</f>
        <v>0</v>
      </c>
      <c r="E237" s="36">
        <f>SUMIFS(СВЦЭМ!$G$34:$G$777,СВЦЭМ!$A$34:$A$777,$A237,СВЦЭМ!$B$34:$B$777,E$225)+'СЕТ СН'!$F$15</f>
        <v>0</v>
      </c>
      <c r="F237" s="36">
        <f>SUMIFS(СВЦЭМ!$G$34:$G$777,СВЦЭМ!$A$34:$A$777,$A237,СВЦЭМ!$B$34:$B$777,F$225)+'СЕТ СН'!$F$15</f>
        <v>0</v>
      </c>
      <c r="G237" s="36">
        <f>SUMIFS(СВЦЭМ!$G$34:$G$777,СВЦЭМ!$A$34:$A$777,$A237,СВЦЭМ!$B$34:$B$777,G$225)+'СЕТ СН'!$F$15</f>
        <v>0</v>
      </c>
      <c r="H237" s="36">
        <f>SUMIFS(СВЦЭМ!$G$34:$G$777,СВЦЭМ!$A$34:$A$777,$A237,СВЦЭМ!$B$34:$B$777,H$225)+'СЕТ СН'!$F$15</f>
        <v>0</v>
      </c>
      <c r="I237" s="36">
        <f>SUMIFS(СВЦЭМ!$G$34:$G$777,СВЦЭМ!$A$34:$A$777,$A237,СВЦЭМ!$B$34:$B$777,I$225)+'СЕТ СН'!$F$15</f>
        <v>0</v>
      </c>
      <c r="J237" s="36">
        <f>SUMIFS(СВЦЭМ!$G$34:$G$777,СВЦЭМ!$A$34:$A$777,$A237,СВЦЭМ!$B$34:$B$777,J$225)+'СЕТ СН'!$F$15</f>
        <v>0</v>
      </c>
      <c r="K237" s="36">
        <f>SUMIFS(СВЦЭМ!$G$34:$G$777,СВЦЭМ!$A$34:$A$777,$A237,СВЦЭМ!$B$34:$B$777,K$225)+'СЕТ СН'!$F$15</f>
        <v>0</v>
      </c>
      <c r="L237" s="36">
        <f>SUMIFS(СВЦЭМ!$G$34:$G$777,СВЦЭМ!$A$34:$A$777,$A237,СВЦЭМ!$B$34:$B$777,L$225)+'СЕТ СН'!$F$15</f>
        <v>0</v>
      </c>
      <c r="M237" s="36">
        <f>SUMIFS(СВЦЭМ!$G$34:$G$777,СВЦЭМ!$A$34:$A$777,$A237,СВЦЭМ!$B$34:$B$777,M$225)+'СЕТ СН'!$F$15</f>
        <v>0</v>
      </c>
      <c r="N237" s="36">
        <f>SUMIFS(СВЦЭМ!$G$34:$G$777,СВЦЭМ!$A$34:$A$777,$A237,СВЦЭМ!$B$34:$B$777,N$225)+'СЕТ СН'!$F$15</f>
        <v>0</v>
      </c>
      <c r="O237" s="36">
        <f>SUMIFS(СВЦЭМ!$G$34:$G$777,СВЦЭМ!$A$34:$A$777,$A237,СВЦЭМ!$B$34:$B$777,O$225)+'СЕТ СН'!$F$15</f>
        <v>0</v>
      </c>
      <c r="P237" s="36">
        <f>SUMIFS(СВЦЭМ!$G$34:$G$777,СВЦЭМ!$A$34:$A$777,$A237,СВЦЭМ!$B$34:$B$777,P$225)+'СЕТ СН'!$F$15</f>
        <v>0</v>
      </c>
      <c r="Q237" s="36">
        <f>SUMIFS(СВЦЭМ!$G$34:$G$777,СВЦЭМ!$A$34:$A$777,$A237,СВЦЭМ!$B$34:$B$777,Q$225)+'СЕТ СН'!$F$15</f>
        <v>0</v>
      </c>
      <c r="R237" s="36">
        <f>SUMIFS(СВЦЭМ!$G$34:$G$777,СВЦЭМ!$A$34:$A$777,$A237,СВЦЭМ!$B$34:$B$777,R$225)+'СЕТ СН'!$F$15</f>
        <v>0</v>
      </c>
      <c r="S237" s="36">
        <f>SUMIFS(СВЦЭМ!$G$34:$G$777,СВЦЭМ!$A$34:$A$777,$A237,СВЦЭМ!$B$34:$B$777,S$225)+'СЕТ СН'!$F$15</f>
        <v>0</v>
      </c>
      <c r="T237" s="36">
        <f>SUMIFS(СВЦЭМ!$G$34:$G$777,СВЦЭМ!$A$34:$A$777,$A237,СВЦЭМ!$B$34:$B$777,T$225)+'СЕТ СН'!$F$15</f>
        <v>0</v>
      </c>
      <c r="U237" s="36">
        <f>SUMIFS(СВЦЭМ!$G$34:$G$777,СВЦЭМ!$A$34:$A$777,$A237,СВЦЭМ!$B$34:$B$777,U$225)+'СЕТ СН'!$F$15</f>
        <v>0</v>
      </c>
      <c r="V237" s="36">
        <f>SUMIFS(СВЦЭМ!$G$34:$G$777,СВЦЭМ!$A$34:$A$777,$A237,СВЦЭМ!$B$34:$B$777,V$225)+'СЕТ СН'!$F$15</f>
        <v>0</v>
      </c>
      <c r="W237" s="36">
        <f>SUMIFS(СВЦЭМ!$G$34:$G$777,СВЦЭМ!$A$34:$A$777,$A237,СВЦЭМ!$B$34:$B$777,W$225)+'СЕТ СН'!$F$15</f>
        <v>0</v>
      </c>
      <c r="X237" s="36">
        <f>SUMIFS(СВЦЭМ!$G$34:$G$777,СВЦЭМ!$A$34:$A$777,$A237,СВЦЭМ!$B$34:$B$777,X$225)+'СЕТ СН'!$F$15</f>
        <v>0</v>
      </c>
      <c r="Y237" s="36">
        <f>SUMIFS(СВЦЭМ!$G$34:$G$777,СВЦЭМ!$A$34:$A$777,$A237,СВЦЭМ!$B$34:$B$777,Y$225)+'СЕТ СН'!$F$15</f>
        <v>0</v>
      </c>
    </row>
    <row r="238" spans="1:27" ht="15.75" hidden="1" x14ac:dyDescent="0.2">
      <c r="A238" s="35">
        <f t="shared" si="6"/>
        <v>43995</v>
      </c>
      <c r="B238" s="36">
        <f>SUMIFS(СВЦЭМ!$G$34:$G$777,СВЦЭМ!$A$34:$A$777,$A238,СВЦЭМ!$B$34:$B$777,B$225)+'СЕТ СН'!$F$15</f>
        <v>0</v>
      </c>
      <c r="C238" s="36">
        <f>SUMIFS(СВЦЭМ!$G$34:$G$777,СВЦЭМ!$A$34:$A$777,$A238,СВЦЭМ!$B$34:$B$777,C$225)+'СЕТ СН'!$F$15</f>
        <v>0</v>
      </c>
      <c r="D238" s="36">
        <f>SUMIFS(СВЦЭМ!$G$34:$G$777,СВЦЭМ!$A$34:$A$777,$A238,СВЦЭМ!$B$34:$B$777,D$225)+'СЕТ СН'!$F$15</f>
        <v>0</v>
      </c>
      <c r="E238" s="36">
        <f>SUMIFS(СВЦЭМ!$G$34:$G$777,СВЦЭМ!$A$34:$A$777,$A238,СВЦЭМ!$B$34:$B$777,E$225)+'СЕТ СН'!$F$15</f>
        <v>0</v>
      </c>
      <c r="F238" s="36">
        <f>SUMIFS(СВЦЭМ!$G$34:$G$777,СВЦЭМ!$A$34:$A$777,$A238,СВЦЭМ!$B$34:$B$777,F$225)+'СЕТ СН'!$F$15</f>
        <v>0</v>
      </c>
      <c r="G238" s="36">
        <f>SUMIFS(СВЦЭМ!$G$34:$G$777,СВЦЭМ!$A$34:$A$777,$A238,СВЦЭМ!$B$34:$B$777,G$225)+'СЕТ СН'!$F$15</f>
        <v>0</v>
      </c>
      <c r="H238" s="36">
        <f>SUMIFS(СВЦЭМ!$G$34:$G$777,СВЦЭМ!$A$34:$A$777,$A238,СВЦЭМ!$B$34:$B$777,H$225)+'СЕТ СН'!$F$15</f>
        <v>0</v>
      </c>
      <c r="I238" s="36">
        <f>SUMIFS(СВЦЭМ!$G$34:$G$777,СВЦЭМ!$A$34:$A$777,$A238,СВЦЭМ!$B$34:$B$777,I$225)+'СЕТ СН'!$F$15</f>
        <v>0</v>
      </c>
      <c r="J238" s="36">
        <f>SUMIFS(СВЦЭМ!$G$34:$G$777,СВЦЭМ!$A$34:$A$777,$A238,СВЦЭМ!$B$34:$B$777,J$225)+'СЕТ СН'!$F$15</f>
        <v>0</v>
      </c>
      <c r="K238" s="36">
        <f>SUMIFS(СВЦЭМ!$G$34:$G$777,СВЦЭМ!$A$34:$A$777,$A238,СВЦЭМ!$B$34:$B$777,K$225)+'СЕТ СН'!$F$15</f>
        <v>0</v>
      </c>
      <c r="L238" s="36">
        <f>SUMIFS(СВЦЭМ!$G$34:$G$777,СВЦЭМ!$A$34:$A$777,$A238,СВЦЭМ!$B$34:$B$777,L$225)+'СЕТ СН'!$F$15</f>
        <v>0</v>
      </c>
      <c r="M238" s="36">
        <f>SUMIFS(СВЦЭМ!$G$34:$G$777,СВЦЭМ!$A$34:$A$777,$A238,СВЦЭМ!$B$34:$B$777,M$225)+'СЕТ СН'!$F$15</f>
        <v>0</v>
      </c>
      <c r="N238" s="36">
        <f>SUMIFS(СВЦЭМ!$G$34:$G$777,СВЦЭМ!$A$34:$A$777,$A238,СВЦЭМ!$B$34:$B$777,N$225)+'СЕТ СН'!$F$15</f>
        <v>0</v>
      </c>
      <c r="O238" s="36">
        <f>SUMIFS(СВЦЭМ!$G$34:$G$777,СВЦЭМ!$A$34:$A$777,$A238,СВЦЭМ!$B$34:$B$777,O$225)+'СЕТ СН'!$F$15</f>
        <v>0</v>
      </c>
      <c r="P238" s="36">
        <f>SUMIFS(СВЦЭМ!$G$34:$G$777,СВЦЭМ!$A$34:$A$777,$A238,СВЦЭМ!$B$34:$B$777,P$225)+'СЕТ СН'!$F$15</f>
        <v>0</v>
      </c>
      <c r="Q238" s="36">
        <f>SUMIFS(СВЦЭМ!$G$34:$G$777,СВЦЭМ!$A$34:$A$777,$A238,СВЦЭМ!$B$34:$B$777,Q$225)+'СЕТ СН'!$F$15</f>
        <v>0</v>
      </c>
      <c r="R238" s="36">
        <f>SUMIFS(СВЦЭМ!$G$34:$G$777,СВЦЭМ!$A$34:$A$777,$A238,СВЦЭМ!$B$34:$B$777,R$225)+'СЕТ СН'!$F$15</f>
        <v>0</v>
      </c>
      <c r="S238" s="36">
        <f>SUMIFS(СВЦЭМ!$G$34:$G$777,СВЦЭМ!$A$34:$A$777,$A238,СВЦЭМ!$B$34:$B$777,S$225)+'СЕТ СН'!$F$15</f>
        <v>0</v>
      </c>
      <c r="T238" s="36">
        <f>SUMIFS(СВЦЭМ!$G$34:$G$777,СВЦЭМ!$A$34:$A$777,$A238,СВЦЭМ!$B$34:$B$777,T$225)+'СЕТ СН'!$F$15</f>
        <v>0</v>
      </c>
      <c r="U238" s="36">
        <f>SUMIFS(СВЦЭМ!$G$34:$G$777,СВЦЭМ!$A$34:$A$777,$A238,СВЦЭМ!$B$34:$B$777,U$225)+'СЕТ СН'!$F$15</f>
        <v>0</v>
      </c>
      <c r="V238" s="36">
        <f>SUMIFS(СВЦЭМ!$G$34:$G$777,СВЦЭМ!$A$34:$A$777,$A238,СВЦЭМ!$B$34:$B$777,V$225)+'СЕТ СН'!$F$15</f>
        <v>0</v>
      </c>
      <c r="W238" s="36">
        <f>SUMIFS(СВЦЭМ!$G$34:$G$777,СВЦЭМ!$A$34:$A$777,$A238,СВЦЭМ!$B$34:$B$777,W$225)+'СЕТ СН'!$F$15</f>
        <v>0</v>
      </c>
      <c r="X238" s="36">
        <f>SUMIFS(СВЦЭМ!$G$34:$G$777,СВЦЭМ!$A$34:$A$777,$A238,СВЦЭМ!$B$34:$B$777,X$225)+'СЕТ СН'!$F$15</f>
        <v>0</v>
      </c>
      <c r="Y238" s="36">
        <f>SUMIFS(СВЦЭМ!$G$34:$G$777,СВЦЭМ!$A$34:$A$777,$A238,СВЦЭМ!$B$34:$B$777,Y$225)+'СЕТ СН'!$F$15</f>
        <v>0</v>
      </c>
    </row>
    <row r="239" spans="1:27" ht="15.75" hidden="1" x14ac:dyDescent="0.2">
      <c r="A239" s="35">
        <f t="shared" si="6"/>
        <v>43996</v>
      </c>
      <c r="B239" s="36">
        <f>SUMIFS(СВЦЭМ!$G$34:$G$777,СВЦЭМ!$A$34:$A$777,$A239,СВЦЭМ!$B$34:$B$777,B$225)+'СЕТ СН'!$F$15</f>
        <v>0</v>
      </c>
      <c r="C239" s="36">
        <f>SUMIFS(СВЦЭМ!$G$34:$G$777,СВЦЭМ!$A$34:$A$777,$A239,СВЦЭМ!$B$34:$B$777,C$225)+'СЕТ СН'!$F$15</f>
        <v>0</v>
      </c>
      <c r="D239" s="36">
        <f>SUMIFS(СВЦЭМ!$G$34:$G$777,СВЦЭМ!$A$34:$A$777,$A239,СВЦЭМ!$B$34:$B$777,D$225)+'СЕТ СН'!$F$15</f>
        <v>0</v>
      </c>
      <c r="E239" s="36">
        <f>SUMIFS(СВЦЭМ!$G$34:$G$777,СВЦЭМ!$A$34:$A$777,$A239,СВЦЭМ!$B$34:$B$777,E$225)+'СЕТ СН'!$F$15</f>
        <v>0</v>
      </c>
      <c r="F239" s="36">
        <f>SUMIFS(СВЦЭМ!$G$34:$G$777,СВЦЭМ!$A$34:$A$777,$A239,СВЦЭМ!$B$34:$B$777,F$225)+'СЕТ СН'!$F$15</f>
        <v>0</v>
      </c>
      <c r="G239" s="36">
        <f>SUMIFS(СВЦЭМ!$G$34:$G$777,СВЦЭМ!$A$34:$A$777,$A239,СВЦЭМ!$B$34:$B$777,G$225)+'СЕТ СН'!$F$15</f>
        <v>0</v>
      </c>
      <c r="H239" s="36">
        <f>SUMIFS(СВЦЭМ!$G$34:$G$777,СВЦЭМ!$A$34:$A$777,$A239,СВЦЭМ!$B$34:$B$777,H$225)+'СЕТ СН'!$F$15</f>
        <v>0</v>
      </c>
      <c r="I239" s="36">
        <f>SUMIFS(СВЦЭМ!$G$34:$G$777,СВЦЭМ!$A$34:$A$777,$A239,СВЦЭМ!$B$34:$B$777,I$225)+'СЕТ СН'!$F$15</f>
        <v>0</v>
      </c>
      <c r="J239" s="36">
        <f>SUMIFS(СВЦЭМ!$G$34:$G$777,СВЦЭМ!$A$34:$A$777,$A239,СВЦЭМ!$B$34:$B$777,J$225)+'СЕТ СН'!$F$15</f>
        <v>0</v>
      </c>
      <c r="K239" s="36">
        <f>SUMIFS(СВЦЭМ!$G$34:$G$777,СВЦЭМ!$A$34:$A$777,$A239,СВЦЭМ!$B$34:$B$777,K$225)+'СЕТ СН'!$F$15</f>
        <v>0</v>
      </c>
      <c r="L239" s="36">
        <f>SUMIFS(СВЦЭМ!$G$34:$G$777,СВЦЭМ!$A$34:$A$777,$A239,СВЦЭМ!$B$34:$B$777,L$225)+'СЕТ СН'!$F$15</f>
        <v>0</v>
      </c>
      <c r="M239" s="36">
        <f>SUMIFS(СВЦЭМ!$G$34:$G$777,СВЦЭМ!$A$34:$A$777,$A239,СВЦЭМ!$B$34:$B$777,M$225)+'СЕТ СН'!$F$15</f>
        <v>0</v>
      </c>
      <c r="N239" s="36">
        <f>SUMIFS(СВЦЭМ!$G$34:$G$777,СВЦЭМ!$A$34:$A$777,$A239,СВЦЭМ!$B$34:$B$777,N$225)+'СЕТ СН'!$F$15</f>
        <v>0</v>
      </c>
      <c r="O239" s="36">
        <f>SUMIFS(СВЦЭМ!$G$34:$G$777,СВЦЭМ!$A$34:$A$777,$A239,СВЦЭМ!$B$34:$B$777,O$225)+'СЕТ СН'!$F$15</f>
        <v>0</v>
      </c>
      <c r="P239" s="36">
        <f>SUMIFS(СВЦЭМ!$G$34:$G$777,СВЦЭМ!$A$34:$A$777,$A239,СВЦЭМ!$B$34:$B$777,P$225)+'СЕТ СН'!$F$15</f>
        <v>0</v>
      </c>
      <c r="Q239" s="36">
        <f>SUMIFS(СВЦЭМ!$G$34:$G$777,СВЦЭМ!$A$34:$A$777,$A239,СВЦЭМ!$B$34:$B$777,Q$225)+'СЕТ СН'!$F$15</f>
        <v>0</v>
      </c>
      <c r="R239" s="36">
        <f>SUMIFS(СВЦЭМ!$G$34:$G$777,СВЦЭМ!$A$34:$A$777,$A239,СВЦЭМ!$B$34:$B$777,R$225)+'СЕТ СН'!$F$15</f>
        <v>0</v>
      </c>
      <c r="S239" s="36">
        <f>SUMIFS(СВЦЭМ!$G$34:$G$777,СВЦЭМ!$A$34:$A$777,$A239,СВЦЭМ!$B$34:$B$777,S$225)+'СЕТ СН'!$F$15</f>
        <v>0</v>
      </c>
      <c r="T239" s="36">
        <f>SUMIFS(СВЦЭМ!$G$34:$G$777,СВЦЭМ!$A$34:$A$777,$A239,СВЦЭМ!$B$34:$B$777,T$225)+'СЕТ СН'!$F$15</f>
        <v>0</v>
      </c>
      <c r="U239" s="36">
        <f>SUMIFS(СВЦЭМ!$G$34:$G$777,СВЦЭМ!$A$34:$A$777,$A239,СВЦЭМ!$B$34:$B$777,U$225)+'СЕТ СН'!$F$15</f>
        <v>0</v>
      </c>
      <c r="V239" s="36">
        <f>SUMIFS(СВЦЭМ!$G$34:$G$777,СВЦЭМ!$A$34:$A$777,$A239,СВЦЭМ!$B$34:$B$777,V$225)+'СЕТ СН'!$F$15</f>
        <v>0</v>
      </c>
      <c r="W239" s="36">
        <f>SUMIFS(СВЦЭМ!$G$34:$G$777,СВЦЭМ!$A$34:$A$777,$A239,СВЦЭМ!$B$34:$B$777,W$225)+'СЕТ СН'!$F$15</f>
        <v>0</v>
      </c>
      <c r="X239" s="36">
        <f>SUMIFS(СВЦЭМ!$G$34:$G$777,СВЦЭМ!$A$34:$A$777,$A239,СВЦЭМ!$B$34:$B$777,X$225)+'СЕТ СН'!$F$15</f>
        <v>0</v>
      </c>
      <c r="Y239" s="36">
        <f>SUMIFS(СВЦЭМ!$G$34:$G$777,СВЦЭМ!$A$34:$A$777,$A239,СВЦЭМ!$B$34:$B$777,Y$225)+'СЕТ СН'!$F$15</f>
        <v>0</v>
      </c>
    </row>
    <row r="240" spans="1:27" ht="15.75" hidden="1" x14ac:dyDescent="0.2">
      <c r="A240" s="35">
        <f t="shared" si="6"/>
        <v>43997</v>
      </c>
      <c r="B240" s="36">
        <f>SUMIFS(СВЦЭМ!$G$34:$G$777,СВЦЭМ!$A$34:$A$777,$A240,СВЦЭМ!$B$34:$B$777,B$225)+'СЕТ СН'!$F$15</f>
        <v>0</v>
      </c>
      <c r="C240" s="36">
        <f>SUMIFS(СВЦЭМ!$G$34:$G$777,СВЦЭМ!$A$34:$A$777,$A240,СВЦЭМ!$B$34:$B$777,C$225)+'СЕТ СН'!$F$15</f>
        <v>0</v>
      </c>
      <c r="D240" s="36">
        <f>SUMIFS(СВЦЭМ!$G$34:$G$777,СВЦЭМ!$A$34:$A$777,$A240,СВЦЭМ!$B$34:$B$777,D$225)+'СЕТ СН'!$F$15</f>
        <v>0</v>
      </c>
      <c r="E240" s="36">
        <f>SUMIFS(СВЦЭМ!$G$34:$G$777,СВЦЭМ!$A$34:$A$777,$A240,СВЦЭМ!$B$34:$B$777,E$225)+'СЕТ СН'!$F$15</f>
        <v>0</v>
      </c>
      <c r="F240" s="36">
        <f>SUMIFS(СВЦЭМ!$G$34:$G$777,СВЦЭМ!$A$34:$A$777,$A240,СВЦЭМ!$B$34:$B$777,F$225)+'СЕТ СН'!$F$15</f>
        <v>0</v>
      </c>
      <c r="G240" s="36">
        <f>SUMIFS(СВЦЭМ!$G$34:$G$777,СВЦЭМ!$A$34:$A$777,$A240,СВЦЭМ!$B$34:$B$777,G$225)+'СЕТ СН'!$F$15</f>
        <v>0</v>
      </c>
      <c r="H240" s="36">
        <f>SUMIFS(СВЦЭМ!$G$34:$G$777,СВЦЭМ!$A$34:$A$777,$A240,СВЦЭМ!$B$34:$B$777,H$225)+'СЕТ СН'!$F$15</f>
        <v>0</v>
      </c>
      <c r="I240" s="36">
        <f>SUMIFS(СВЦЭМ!$G$34:$G$777,СВЦЭМ!$A$34:$A$777,$A240,СВЦЭМ!$B$34:$B$777,I$225)+'СЕТ СН'!$F$15</f>
        <v>0</v>
      </c>
      <c r="J240" s="36">
        <f>SUMIFS(СВЦЭМ!$G$34:$G$777,СВЦЭМ!$A$34:$A$777,$A240,СВЦЭМ!$B$34:$B$777,J$225)+'СЕТ СН'!$F$15</f>
        <v>0</v>
      </c>
      <c r="K240" s="36">
        <f>SUMIFS(СВЦЭМ!$G$34:$G$777,СВЦЭМ!$A$34:$A$777,$A240,СВЦЭМ!$B$34:$B$777,K$225)+'СЕТ СН'!$F$15</f>
        <v>0</v>
      </c>
      <c r="L240" s="36">
        <f>SUMIFS(СВЦЭМ!$G$34:$G$777,СВЦЭМ!$A$34:$A$777,$A240,СВЦЭМ!$B$34:$B$777,L$225)+'СЕТ СН'!$F$15</f>
        <v>0</v>
      </c>
      <c r="M240" s="36">
        <f>SUMIFS(СВЦЭМ!$G$34:$G$777,СВЦЭМ!$A$34:$A$777,$A240,СВЦЭМ!$B$34:$B$777,M$225)+'СЕТ СН'!$F$15</f>
        <v>0</v>
      </c>
      <c r="N240" s="36">
        <f>SUMIFS(СВЦЭМ!$G$34:$G$777,СВЦЭМ!$A$34:$A$777,$A240,СВЦЭМ!$B$34:$B$777,N$225)+'СЕТ СН'!$F$15</f>
        <v>0</v>
      </c>
      <c r="O240" s="36">
        <f>SUMIFS(СВЦЭМ!$G$34:$G$777,СВЦЭМ!$A$34:$A$777,$A240,СВЦЭМ!$B$34:$B$777,O$225)+'СЕТ СН'!$F$15</f>
        <v>0</v>
      </c>
      <c r="P240" s="36">
        <f>SUMIFS(СВЦЭМ!$G$34:$G$777,СВЦЭМ!$A$34:$A$777,$A240,СВЦЭМ!$B$34:$B$777,P$225)+'СЕТ СН'!$F$15</f>
        <v>0</v>
      </c>
      <c r="Q240" s="36">
        <f>SUMIFS(СВЦЭМ!$G$34:$G$777,СВЦЭМ!$A$34:$A$777,$A240,СВЦЭМ!$B$34:$B$777,Q$225)+'СЕТ СН'!$F$15</f>
        <v>0</v>
      </c>
      <c r="R240" s="36">
        <f>SUMIFS(СВЦЭМ!$G$34:$G$777,СВЦЭМ!$A$34:$A$777,$A240,СВЦЭМ!$B$34:$B$777,R$225)+'СЕТ СН'!$F$15</f>
        <v>0</v>
      </c>
      <c r="S240" s="36">
        <f>SUMIFS(СВЦЭМ!$G$34:$G$777,СВЦЭМ!$A$34:$A$777,$A240,СВЦЭМ!$B$34:$B$777,S$225)+'СЕТ СН'!$F$15</f>
        <v>0</v>
      </c>
      <c r="T240" s="36">
        <f>SUMIFS(СВЦЭМ!$G$34:$G$777,СВЦЭМ!$A$34:$A$777,$A240,СВЦЭМ!$B$34:$B$777,T$225)+'СЕТ СН'!$F$15</f>
        <v>0</v>
      </c>
      <c r="U240" s="36">
        <f>SUMIFS(СВЦЭМ!$G$34:$G$777,СВЦЭМ!$A$34:$A$777,$A240,СВЦЭМ!$B$34:$B$777,U$225)+'СЕТ СН'!$F$15</f>
        <v>0</v>
      </c>
      <c r="V240" s="36">
        <f>SUMIFS(СВЦЭМ!$G$34:$G$777,СВЦЭМ!$A$34:$A$777,$A240,СВЦЭМ!$B$34:$B$777,V$225)+'СЕТ СН'!$F$15</f>
        <v>0</v>
      </c>
      <c r="W240" s="36">
        <f>SUMIFS(СВЦЭМ!$G$34:$G$777,СВЦЭМ!$A$34:$A$777,$A240,СВЦЭМ!$B$34:$B$777,W$225)+'СЕТ СН'!$F$15</f>
        <v>0</v>
      </c>
      <c r="X240" s="36">
        <f>SUMIFS(СВЦЭМ!$G$34:$G$777,СВЦЭМ!$A$34:$A$777,$A240,СВЦЭМ!$B$34:$B$777,X$225)+'СЕТ СН'!$F$15</f>
        <v>0</v>
      </c>
      <c r="Y240" s="36">
        <f>SUMIFS(СВЦЭМ!$G$34:$G$777,СВЦЭМ!$A$34:$A$777,$A240,СВЦЭМ!$B$34:$B$777,Y$225)+'СЕТ СН'!$F$15</f>
        <v>0</v>
      </c>
    </row>
    <row r="241" spans="1:25" ht="15.75" hidden="1" x14ac:dyDescent="0.2">
      <c r="A241" s="35">
        <f t="shared" si="6"/>
        <v>43998</v>
      </c>
      <c r="B241" s="36">
        <f>SUMIFS(СВЦЭМ!$G$34:$G$777,СВЦЭМ!$A$34:$A$777,$A241,СВЦЭМ!$B$34:$B$777,B$225)+'СЕТ СН'!$F$15</f>
        <v>0</v>
      </c>
      <c r="C241" s="36">
        <f>SUMIFS(СВЦЭМ!$G$34:$G$777,СВЦЭМ!$A$34:$A$777,$A241,СВЦЭМ!$B$34:$B$777,C$225)+'СЕТ СН'!$F$15</f>
        <v>0</v>
      </c>
      <c r="D241" s="36">
        <f>SUMIFS(СВЦЭМ!$G$34:$G$777,СВЦЭМ!$A$34:$A$777,$A241,СВЦЭМ!$B$34:$B$777,D$225)+'СЕТ СН'!$F$15</f>
        <v>0</v>
      </c>
      <c r="E241" s="36">
        <f>SUMIFS(СВЦЭМ!$G$34:$G$777,СВЦЭМ!$A$34:$A$777,$A241,СВЦЭМ!$B$34:$B$777,E$225)+'СЕТ СН'!$F$15</f>
        <v>0</v>
      </c>
      <c r="F241" s="36">
        <f>SUMIFS(СВЦЭМ!$G$34:$G$777,СВЦЭМ!$A$34:$A$777,$A241,СВЦЭМ!$B$34:$B$777,F$225)+'СЕТ СН'!$F$15</f>
        <v>0</v>
      </c>
      <c r="G241" s="36">
        <f>SUMIFS(СВЦЭМ!$G$34:$G$777,СВЦЭМ!$A$34:$A$777,$A241,СВЦЭМ!$B$34:$B$777,G$225)+'СЕТ СН'!$F$15</f>
        <v>0</v>
      </c>
      <c r="H241" s="36">
        <f>SUMIFS(СВЦЭМ!$G$34:$G$777,СВЦЭМ!$A$34:$A$777,$A241,СВЦЭМ!$B$34:$B$777,H$225)+'СЕТ СН'!$F$15</f>
        <v>0</v>
      </c>
      <c r="I241" s="36">
        <f>SUMIFS(СВЦЭМ!$G$34:$G$777,СВЦЭМ!$A$34:$A$777,$A241,СВЦЭМ!$B$34:$B$777,I$225)+'СЕТ СН'!$F$15</f>
        <v>0</v>
      </c>
      <c r="J241" s="36">
        <f>SUMIFS(СВЦЭМ!$G$34:$G$777,СВЦЭМ!$A$34:$A$777,$A241,СВЦЭМ!$B$34:$B$777,J$225)+'СЕТ СН'!$F$15</f>
        <v>0</v>
      </c>
      <c r="K241" s="36">
        <f>SUMIFS(СВЦЭМ!$G$34:$G$777,СВЦЭМ!$A$34:$A$777,$A241,СВЦЭМ!$B$34:$B$777,K$225)+'СЕТ СН'!$F$15</f>
        <v>0</v>
      </c>
      <c r="L241" s="36">
        <f>SUMIFS(СВЦЭМ!$G$34:$G$777,СВЦЭМ!$A$34:$A$777,$A241,СВЦЭМ!$B$34:$B$777,L$225)+'СЕТ СН'!$F$15</f>
        <v>0</v>
      </c>
      <c r="M241" s="36">
        <f>SUMIFS(СВЦЭМ!$G$34:$G$777,СВЦЭМ!$A$34:$A$777,$A241,СВЦЭМ!$B$34:$B$777,M$225)+'СЕТ СН'!$F$15</f>
        <v>0</v>
      </c>
      <c r="N241" s="36">
        <f>SUMIFS(СВЦЭМ!$G$34:$G$777,СВЦЭМ!$A$34:$A$777,$A241,СВЦЭМ!$B$34:$B$777,N$225)+'СЕТ СН'!$F$15</f>
        <v>0</v>
      </c>
      <c r="O241" s="36">
        <f>SUMIFS(СВЦЭМ!$G$34:$G$777,СВЦЭМ!$A$34:$A$777,$A241,СВЦЭМ!$B$34:$B$777,O$225)+'СЕТ СН'!$F$15</f>
        <v>0</v>
      </c>
      <c r="P241" s="36">
        <f>SUMIFS(СВЦЭМ!$G$34:$G$777,СВЦЭМ!$A$34:$A$777,$A241,СВЦЭМ!$B$34:$B$777,P$225)+'СЕТ СН'!$F$15</f>
        <v>0</v>
      </c>
      <c r="Q241" s="36">
        <f>SUMIFS(СВЦЭМ!$G$34:$G$777,СВЦЭМ!$A$34:$A$777,$A241,СВЦЭМ!$B$34:$B$777,Q$225)+'СЕТ СН'!$F$15</f>
        <v>0</v>
      </c>
      <c r="R241" s="36">
        <f>SUMIFS(СВЦЭМ!$G$34:$G$777,СВЦЭМ!$A$34:$A$777,$A241,СВЦЭМ!$B$34:$B$777,R$225)+'СЕТ СН'!$F$15</f>
        <v>0</v>
      </c>
      <c r="S241" s="36">
        <f>SUMIFS(СВЦЭМ!$G$34:$G$777,СВЦЭМ!$A$34:$A$777,$A241,СВЦЭМ!$B$34:$B$777,S$225)+'СЕТ СН'!$F$15</f>
        <v>0</v>
      </c>
      <c r="T241" s="36">
        <f>SUMIFS(СВЦЭМ!$G$34:$G$777,СВЦЭМ!$A$34:$A$777,$A241,СВЦЭМ!$B$34:$B$777,T$225)+'СЕТ СН'!$F$15</f>
        <v>0</v>
      </c>
      <c r="U241" s="36">
        <f>SUMIFS(СВЦЭМ!$G$34:$G$777,СВЦЭМ!$A$34:$A$777,$A241,СВЦЭМ!$B$34:$B$777,U$225)+'СЕТ СН'!$F$15</f>
        <v>0</v>
      </c>
      <c r="V241" s="36">
        <f>SUMIFS(СВЦЭМ!$G$34:$G$777,СВЦЭМ!$A$34:$A$777,$A241,СВЦЭМ!$B$34:$B$777,V$225)+'СЕТ СН'!$F$15</f>
        <v>0</v>
      </c>
      <c r="W241" s="36">
        <f>SUMIFS(СВЦЭМ!$G$34:$G$777,СВЦЭМ!$A$34:$A$777,$A241,СВЦЭМ!$B$34:$B$777,W$225)+'СЕТ СН'!$F$15</f>
        <v>0</v>
      </c>
      <c r="X241" s="36">
        <f>SUMIFS(СВЦЭМ!$G$34:$G$777,СВЦЭМ!$A$34:$A$777,$A241,СВЦЭМ!$B$34:$B$777,X$225)+'СЕТ СН'!$F$15</f>
        <v>0</v>
      </c>
      <c r="Y241" s="36">
        <f>SUMIFS(СВЦЭМ!$G$34:$G$777,СВЦЭМ!$A$34:$A$777,$A241,СВЦЭМ!$B$34:$B$777,Y$225)+'СЕТ СН'!$F$15</f>
        <v>0</v>
      </c>
    </row>
    <row r="242" spans="1:25" ht="15.75" hidden="1" x14ac:dyDescent="0.2">
      <c r="A242" s="35">
        <f t="shared" si="6"/>
        <v>43999</v>
      </c>
      <c r="B242" s="36">
        <f>SUMIFS(СВЦЭМ!$G$34:$G$777,СВЦЭМ!$A$34:$A$777,$A242,СВЦЭМ!$B$34:$B$777,B$225)+'СЕТ СН'!$F$15</f>
        <v>0</v>
      </c>
      <c r="C242" s="36">
        <f>SUMIFS(СВЦЭМ!$G$34:$G$777,СВЦЭМ!$A$34:$A$777,$A242,СВЦЭМ!$B$34:$B$777,C$225)+'СЕТ СН'!$F$15</f>
        <v>0</v>
      </c>
      <c r="D242" s="36">
        <f>SUMIFS(СВЦЭМ!$G$34:$G$777,СВЦЭМ!$A$34:$A$777,$A242,СВЦЭМ!$B$34:$B$777,D$225)+'СЕТ СН'!$F$15</f>
        <v>0</v>
      </c>
      <c r="E242" s="36">
        <f>SUMIFS(СВЦЭМ!$G$34:$G$777,СВЦЭМ!$A$34:$A$777,$A242,СВЦЭМ!$B$34:$B$777,E$225)+'СЕТ СН'!$F$15</f>
        <v>0</v>
      </c>
      <c r="F242" s="36">
        <f>SUMIFS(СВЦЭМ!$G$34:$G$777,СВЦЭМ!$A$34:$A$777,$A242,СВЦЭМ!$B$34:$B$777,F$225)+'СЕТ СН'!$F$15</f>
        <v>0</v>
      </c>
      <c r="G242" s="36">
        <f>SUMIFS(СВЦЭМ!$G$34:$G$777,СВЦЭМ!$A$34:$A$777,$A242,СВЦЭМ!$B$34:$B$777,G$225)+'СЕТ СН'!$F$15</f>
        <v>0</v>
      </c>
      <c r="H242" s="36">
        <f>SUMIFS(СВЦЭМ!$G$34:$G$777,СВЦЭМ!$A$34:$A$777,$A242,СВЦЭМ!$B$34:$B$777,H$225)+'СЕТ СН'!$F$15</f>
        <v>0</v>
      </c>
      <c r="I242" s="36">
        <f>SUMIFS(СВЦЭМ!$G$34:$G$777,СВЦЭМ!$A$34:$A$777,$A242,СВЦЭМ!$B$34:$B$777,I$225)+'СЕТ СН'!$F$15</f>
        <v>0</v>
      </c>
      <c r="J242" s="36">
        <f>SUMIFS(СВЦЭМ!$G$34:$G$777,СВЦЭМ!$A$34:$A$777,$A242,СВЦЭМ!$B$34:$B$777,J$225)+'СЕТ СН'!$F$15</f>
        <v>0</v>
      </c>
      <c r="K242" s="36">
        <f>SUMIFS(СВЦЭМ!$G$34:$G$777,СВЦЭМ!$A$34:$A$777,$A242,СВЦЭМ!$B$34:$B$777,K$225)+'СЕТ СН'!$F$15</f>
        <v>0</v>
      </c>
      <c r="L242" s="36">
        <f>SUMIFS(СВЦЭМ!$G$34:$G$777,СВЦЭМ!$A$34:$A$777,$A242,СВЦЭМ!$B$34:$B$777,L$225)+'СЕТ СН'!$F$15</f>
        <v>0</v>
      </c>
      <c r="M242" s="36">
        <f>SUMIFS(СВЦЭМ!$G$34:$G$777,СВЦЭМ!$A$34:$A$777,$A242,СВЦЭМ!$B$34:$B$777,M$225)+'СЕТ СН'!$F$15</f>
        <v>0</v>
      </c>
      <c r="N242" s="36">
        <f>SUMIFS(СВЦЭМ!$G$34:$G$777,СВЦЭМ!$A$34:$A$777,$A242,СВЦЭМ!$B$34:$B$777,N$225)+'СЕТ СН'!$F$15</f>
        <v>0</v>
      </c>
      <c r="O242" s="36">
        <f>SUMIFS(СВЦЭМ!$G$34:$G$777,СВЦЭМ!$A$34:$A$777,$A242,СВЦЭМ!$B$34:$B$777,O$225)+'СЕТ СН'!$F$15</f>
        <v>0</v>
      </c>
      <c r="P242" s="36">
        <f>SUMIFS(СВЦЭМ!$G$34:$G$777,СВЦЭМ!$A$34:$A$777,$A242,СВЦЭМ!$B$34:$B$777,P$225)+'СЕТ СН'!$F$15</f>
        <v>0</v>
      </c>
      <c r="Q242" s="36">
        <f>SUMIFS(СВЦЭМ!$G$34:$G$777,СВЦЭМ!$A$34:$A$777,$A242,СВЦЭМ!$B$34:$B$777,Q$225)+'СЕТ СН'!$F$15</f>
        <v>0</v>
      </c>
      <c r="R242" s="36">
        <f>SUMIFS(СВЦЭМ!$G$34:$G$777,СВЦЭМ!$A$34:$A$777,$A242,СВЦЭМ!$B$34:$B$777,R$225)+'СЕТ СН'!$F$15</f>
        <v>0</v>
      </c>
      <c r="S242" s="36">
        <f>SUMIFS(СВЦЭМ!$G$34:$G$777,СВЦЭМ!$A$34:$A$777,$A242,СВЦЭМ!$B$34:$B$777,S$225)+'СЕТ СН'!$F$15</f>
        <v>0</v>
      </c>
      <c r="T242" s="36">
        <f>SUMIFS(СВЦЭМ!$G$34:$G$777,СВЦЭМ!$A$34:$A$777,$A242,СВЦЭМ!$B$34:$B$777,T$225)+'СЕТ СН'!$F$15</f>
        <v>0</v>
      </c>
      <c r="U242" s="36">
        <f>SUMIFS(СВЦЭМ!$G$34:$G$777,СВЦЭМ!$A$34:$A$777,$A242,СВЦЭМ!$B$34:$B$777,U$225)+'СЕТ СН'!$F$15</f>
        <v>0</v>
      </c>
      <c r="V242" s="36">
        <f>SUMIFS(СВЦЭМ!$G$34:$G$777,СВЦЭМ!$A$34:$A$777,$A242,СВЦЭМ!$B$34:$B$777,V$225)+'СЕТ СН'!$F$15</f>
        <v>0</v>
      </c>
      <c r="W242" s="36">
        <f>SUMIFS(СВЦЭМ!$G$34:$G$777,СВЦЭМ!$A$34:$A$777,$A242,СВЦЭМ!$B$34:$B$777,W$225)+'СЕТ СН'!$F$15</f>
        <v>0</v>
      </c>
      <c r="X242" s="36">
        <f>SUMIFS(СВЦЭМ!$G$34:$G$777,СВЦЭМ!$A$34:$A$777,$A242,СВЦЭМ!$B$34:$B$777,X$225)+'СЕТ СН'!$F$15</f>
        <v>0</v>
      </c>
      <c r="Y242" s="36">
        <f>SUMIFS(СВЦЭМ!$G$34:$G$777,СВЦЭМ!$A$34:$A$777,$A242,СВЦЭМ!$B$34:$B$777,Y$225)+'СЕТ СН'!$F$15</f>
        <v>0</v>
      </c>
    </row>
    <row r="243" spans="1:25" ht="15.75" hidden="1" x14ac:dyDescent="0.2">
      <c r="A243" s="35">
        <f t="shared" si="6"/>
        <v>44000</v>
      </c>
      <c r="B243" s="36">
        <f>SUMIFS(СВЦЭМ!$G$34:$G$777,СВЦЭМ!$A$34:$A$777,$A243,СВЦЭМ!$B$34:$B$777,B$225)+'СЕТ СН'!$F$15</f>
        <v>0</v>
      </c>
      <c r="C243" s="36">
        <f>SUMIFS(СВЦЭМ!$G$34:$G$777,СВЦЭМ!$A$34:$A$777,$A243,СВЦЭМ!$B$34:$B$777,C$225)+'СЕТ СН'!$F$15</f>
        <v>0</v>
      </c>
      <c r="D243" s="36">
        <f>SUMIFS(СВЦЭМ!$G$34:$G$777,СВЦЭМ!$A$34:$A$777,$A243,СВЦЭМ!$B$34:$B$777,D$225)+'СЕТ СН'!$F$15</f>
        <v>0</v>
      </c>
      <c r="E243" s="36">
        <f>SUMIFS(СВЦЭМ!$G$34:$G$777,СВЦЭМ!$A$34:$A$777,$A243,СВЦЭМ!$B$34:$B$777,E$225)+'СЕТ СН'!$F$15</f>
        <v>0</v>
      </c>
      <c r="F243" s="36">
        <f>SUMIFS(СВЦЭМ!$G$34:$G$777,СВЦЭМ!$A$34:$A$777,$A243,СВЦЭМ!$B$34:$B$777,F$225)+'СЕТ СН'!$F$15</f>
        <v>0</v>
      </c>
      <c r="G243" s="36">
        <f>SUMIFS(СВЦЭМ!$G$34:$G$777,СВЦЭМ!$A$34:$A$777,$A243,СВЦЭМ!$B$34:$B$777,G$225)+'СЕТ СН'!$F$15</f>
        <v>0</v>
      </c>
      <c r="H243" s="36">
        <f>SUMIFS(СВЦЭМ!$G$34:$G$777,СВЦЭМ!$A$34:$A$777,$A243,СВЦЭМ!$B$34:$B$777,H$225)+'СЕТ СН'!$F$15</f>
        <v>0</v>
      </c>
      <c r="I243" s="36">
        <f>SUMIFS(СВЦЭМ!$G$34:$G$777,СВЦЭМ!$A$34:$A$777,$A243,СВЦЭМ!$B$34:$B$777,I$225)+'СЕТ СН'!$F$15</f>
        <v>0</v>
      </c>
      <c r="J243" s="36">
        <f>SUMIFS(СВЦЭМ!$G$34:$G$777,СВЦЭМ!$A$34:$A$777,$A243,СВЦЭМ!$B$34:$B$777,J$225)+'СЕТ СН'!$F$15</f>
        <v>0</v>
      </c>
      <c r="K243" s="36">
        <f>SUMIFS(СВЦЭМ!$G$34:$G$777,СВЦЭМ!$A$34:$A$777,$A243,СВЦЭМ!$B$34:$B$777,K$225)+'СЕТ СН'!$F$15</f>
        <v>0</v>
      </c>
      <c r="L243" s="36">
        <f>SUMIFS(СВЦЭМ!$G$34:$G$777,СВЦЭМ!$A$34:$A$777,$A243,СВЦЭМ!$B$34:$B$777,L$225)+'СЕТ СН'!$F$15</f>
        <v>0</v>
      </c>
      <c r="M243" s="36">
        <f>SUMIFS(СВЦЭМ!$G$34:$G$777,СВЦЭМ!$A$34:$A$777,$A243,СВЦЭМ!$B$34:$B$777,M$225)+'СЕТ СН'!$F$15</f>
        <v>0</v>
      </c>
      <c r="N243" s="36">
        <f>SUMIFS(СВЦЭМ!$G$34:$G$777,СВЦЭМ!$A$34:$A$777,$A243,СВЦЭМ!$B$34:$B$777,N$225)+'СЕТ СН'!$F$15</f>
        <v>0</v>
      </c>
      <c r="O243" s="36">
        <f>SUMIFS(СВЦЭМ!$G$34:$G$777,СВЦЭМ!$A$34:$A$777,$A243,СВЦЭМ!$B$34:$B$777,O$225)+'СЕТ СН'!$F$15</f>
        <v>0</v>
      </c>
      <c r="P243" s="36">
        <f>SUMIFS(СВЦЭМ!$G$34:$G$777,СВЦЭМ!$A$34:$A$777,$A243,СВЦЭМ!$B$34:$B$777,P$225)+'СЕТ СН'!$F$15</f>
        <v>0</v>
      </c>
      <c r="Q243" s="36">
        <f>SUMIFS(СВЦЭМ!$G$34:$G$777,СВЦЭМ!$A$34:$A$777,$A243,СВЦЭМ!$B$34:$B$777,Q$225)+'СЕТ СН'!$F$15</f>
        <v>0</v>
      </c>
      <c r="R243" s="36">
        <f>SUMIFS(СВЦЭМ!$G$34:$G$777,СВЦЭМ!$A$34:$A$777,$A243,СВЦЭМ!$B$34:$B$777,R$225)+'СЕТ СН'!$F$15</f>
        <v>0</v>
      </c>
      <c r="S243" s="36">
        <f>SUMIFS(СВЦЭМ!$G$34:$G$777,СВЦЭМ!$A$34:$A$777,$A243,СВЦЭМ!$B$34:$B$777,S$225)+'СЕТ СН'!$F$15</f>
        <v>0</v>
      </c>
      <c r="T243" s="36">
        <f>SUMIFS(СВЦЭМ!$G$34:$G$777,СВЦЭМ!$A$34:$A$777,$A243,СВЦЭМ!$B$34:$B$777,T$225)+'СЕТ СН'!$F$15</f>
        <v>0</v>
      </c>
      <c r="U243" s="36">
        <f>SUMIFS(СВЦЭМ!$G$34:$G$777,СВЦЭМ!$A$34:$A$777,$A243,СВЦЭМ!$B$34:$B$777,U$225)+'СЕТ СН'!$F$15</f>
        <v>0</v>
      </c>
      <c r="V243" s="36">
        <f>SUMIFS(СВЦЭМ!$G$34:$G$777,СВЦЭМ!$A$34:$A$777,$A243,СВЦЭМ!$B$34:$B$777,V$225)+'СЕТ СН'!$F$15</f>
        <v>0</v>
      </c>
      <c r="W243" s="36">
        <f>SUMIFS(СВЦЭМ!$G$34:$G$777,СВЦЭМ!$A$34:$A$777,$A243,СВЦЭМ!$B$34:$B$777,W$225)+'СЕТ СН'!$F$15</f>
        <v>0</v>
      </c>
      <c r="X243" s="36">
        <f>SUMIFS(СВЦЭМ!$G$34:$G$777,СВЦЭМ!$A$34:$A$777,$A243,СВЦЭМ!$B$34:$B$777,X$225)+'СЕТ СН'!$F$15</f>
        <v>0</v>
      </c>
      <c r="Y243" s="36">
        <f>SUMIFS(СВЦЭМ!$G$34:$G$777,СВЦЭМ!$A$34:$A$777,$A243,СВЦЭМ!$B$34:$B$777,Y$225)+'СЕТ СН'!$F$15</f>
        <v>0</v>
      </c>
    </row>
    <row r="244" spans="1:25" ht="15.75" hidden="1" x14ac:dyDescent="0.2">
      <c r="A244" s="35">
        <f t="shared" si="6"/>
        <v>44001</v>
      </c>
      <c r="B244" s="36">
        <f>SUMIFS(СВЦЭМ!$G$34:$G$777,СВЦЭМ!$A$34:$A$777,$A244,СВЦЭМ!$B$34:$B$777,B$225)+'СЕТ СН'!$F$15</f>
        <v>0</v>
      </c>
      <c r="C244" s="36">
        <f>SUMIFS(СВЦЭМ!$G$34:$G$777,СВЦЭМ!$A$34:$A$777,$A244,СВЦЭМ!$B$34:$B$777,C$225)+'СЕТ СН'!$F$15</f>
        <v>0</v>
      </c>
      <c r="D244" s="36">
        <f>SUMIFS(СВЦЭМ!$G$34:$G$777,СВЦЭМ!$A$34:$A$777,$A244,СВЦЭМ!$B$34:$B$777,D$225)+'СЕТ СН'!$F$15</f>
        <v>0</v>
      </c>
      <c r="E244" s="36">
        <f>SUMIFS(СВЦЭМ!$G$34:$G$777,СВЦЭМ!$A$34:$A$777,$A244,СВЦЭМ!$B$34:$B$777,E$225)+'СЕТ СН'!$F$15</f>
        <v>0</v>
      </c>
      <c r="F244" s="36">
        <f>SUMIFS(СВЦЭМ!$G$34:$G$777,СВЦЭМ!$A$34:$A$777,$A244,СВЦЭМ!$B$34:$B$777,F$225)+'СЕТ СН'!$F$15</f>
        <v>0</v>
      </c>
      <c r="G244" s="36">
        <f>SUMIFS(СВЦЭМ!$G$34:$G$777,СВЦЭМ!$A$34:$A$777,$A244,СВЦЭМ!$B$34:$B$777,G$225)+'СЕТ СН'!$F$15</f>
        <v>0</v>
      </c>
      <c r="H244" s="36">
        <f>SUMIFS(СВЦЭМ!$G$34:$G$777,СВЦЭМ!$A$34:$A$777,$A244,СВЦЭМ!$B$34:$B$777,H$225)+'СЕТ СН'!$F$15</f>
        <v>0</v>
      </c>
      <c r="I244" s="36">
        <f>SUMIFS(СВЦЭМ!$G$34:$G$777,СВЦЭМ!$A$34:$A$777,$A244,СВЦЭМ!$B$34:$B$777,I$225)+'СЕТ СН'!$F$15</f>
        <v>0</v>
      </c>
      <c r="J244" s="36">
        <f>SUMIFS(СВЦЭМ!$G$34:$G$777,СВЦЭМ!$A$34:$A$777,$A244,СВЦЭМ!$B$34:$B$777,J$225)+'СЕТ СН'!$F$15</f>
        <v>0</v>
      </c>
      <c r="K244" s="36">
        <f>SUMIFS(СВЦЭМ!$G$34:$G$777,СВЦЭМ!$A$34:$A$777,$A244,СВЦЭМ!$B$34:$B$777,K$225)+'СЕТ СН'!$F$15</f>
        <v>0</v>
      </c>
      <c r="L244" s="36">
        <f>SUMIFS(СВЦЭМ!$G$34:$G$777,СВЦЭМ!$A$34:$A$777,$A244,СВЦЭМ!$B$34:$B$777,L$225)+'СЕТ СН'!$F$15</f>
        <v>0</v>
      </c>
      <c r="M244" s="36">
        <f>SUMIFS(СВЦЭМ!$G$34:$G$777,СВЦЭМ!$A$34:$A$777,$A244,СВЦЭМ!$B$34:$B$777,M$225)+'СЕТ СН'!$F$15</f>
        <v>0</v>
      </c>
      <c r="N244" s="36">
        <f>SUMIFS(СВЦЭМ!$G$34:$G$777,СВЦЭМ!$A$34:$A$777,$A244,СВЦЭМ!$B$34:$B$777,N$225)+'СЕТ СН'!$F$15</f>
        <v>0</v>
      </c>
      <c r="O244" s="36">
        <f>SUMIFS(СВЦЭМ!$G$34:$G$777,СВЦЭМ!$A$34:$A$777,$A244,СВЦЭМ!$B$34:$B$777,O$225)+'СЕТ СН'!$F$15</f>
        <v>0</v>
      </c>
      <c r="P244" s="36">
        <f>SUMIFS(СВЦЭМ!$G$34:$G$777,СВЦЭМ!$A$34:$A$777,$A244,СВЦЭМ!$B$34:$B$777,P$225)+'СЕТ СН'!$F$15</f>
        <v>0</v>
      </c>
      <c r="Q244" s="36">
        <f>SUMIFS(СВЦЭМ!$G$34:$G$777,СВЦЭМ!$A$34:$A$777,$A244,СВЦЭМ!$B$34:$B$777,Q$225)+'СЕТ СН'!$F$15</f>
        <v>0</v>
      </c>
      <c r="R244" s="36">
        <f>SUMIFS(СВЦЭМ!$G$34:$G$777,СВЦЭМ!$A$34:$A$777,$A244,СВЦЭМ!$B$34:$B$777,R$225)+'СЕТ СН'!$F$15</f>
        <v>0</v>
      </c>
      <c r="S244" s="36">
        <f>SUMIFS(СВЦЭМ!$G$34:$G$777,СВЦЭМ!$A$34:$A$777,$A244,СВЦЭМ!$B$34:$B$777,S$225)+'СЕТ СН'!$F$15</f>
        <v>0</v>
      </c>
      <c r="T244" s="36">
        <f>SUMIFS(СВЦЭМ!$G$34:$G$777,СВЦЭМ!$A$34:$A$777,$A244,СВЦЭМ!$B$34:$B$777,T$225)+'СЕТ СН'!$F$15</f>
        <v>0</v>
      </c>
      <c r="U244" s="36">
        <f>SUMIFS(СВЦЭМ!$G$34:$G$777,СВЦЭМ!$A$34:$A$777,$A244,СВЦЭМ!$B$34:$B$777,U$225)+'СЕТ СН'!$F$15</f>
        <v>0</v>
      </c>
      <c r="V244" s="36">
        <f>SUMIFS(СВЦЭМ!$G$34:$G$777,СВЦЭМ!$A$34:$A$777,$A244,СВЦЭМ!$B$34:$B$777,V$225)+'СЕТ СН'!$F$15</f>
        <v>0</v>
      </c>
      <c r="W244" s="36">
        <f>SUMIFS(СВЦЭМ!$G$34:$G$777,СВЦЭМ!$A$34:$A$777,$A244,СВЦЭМ!$B$34:$B$777,W$225)+'СЕТ СН'!$F$15</f>
        <v>0</v>
      </c>
      <c r="X244" s="36">
        <f>SUMIFS(СВЦЭМ!$G$34:$G$777,СВЦЭМ!$A$34:$A$777,$A244,СВЦЭМ!$B$34:$B$777,X$225)+'СЕТ СН'!$F$15</f>
        <v>0</v>
      </c>
      <c r="Y244" s="36">
        <f>SUMIFS(СВЦЭМ!$G$34:$G$777,СВЦЭМ!$A$34:$A$777,$A244,СВЦЭМ!$B$34:$B$777,Y$225)+'СЕТ СН'!$F$15</f>
        <v>0</v>
      </c>
    </row>
    <row r="245" spans="1:25" ht="15.75" hidden="1" x14ac:dyDescent="0.2">
      <c r="A245" s="35">
        <f t="shared" si="6"/>
        <v>44002</v>
      </c>
      <c r="B245" s="36">
        <f>SUMIFS(СВЦЭМ!$G$34:$G$777,СВЦЭМ!$A$34:$A$777,$A245,СВЦЭМ!$B$34:$B$777,B$225)+'СЕТ СН'!$F$15</f>
        <v>0</v>
      </c>
      <c r="C245" s="36">
        <f>SUMIFS(СВЦЭМ!$G$34:$G$777,СВЦЭМ!$A$34:$A$777,$A245,СВЦЭМ!$B$34:$B$777,C$225)+'СЕТ СН'!$F$15</f>
        <v>0</v>
      </c>
      <c r="D245" s="36">
        <f>SUMIFS(СВЦЭМ!$G$34:$G$777,СВЦЭМ!$A$34:$A$777,$A245,СВЦЭМ!$B$34:$B$777,D$225)+'СЕТ СН'!$F$15</f>
        <v>0</v>
      </c>
      <c r="E245" s="36">
        <f>SUMIFS(СВЦЭМ!$G$34:$G$777,СВЦЭМ!$A$34:$A$777,$A245,СВЦЭМ!$B$34:$B$777,E$225)+'СЕТ СН'!$F$15</f>
        <v>0</v>
      </c>
      <c r="F245" s="36">
        <f>SUMIFS(СВЦЭМ!$G$34:$G$777,СВЦЭМ!$A$34:$A$777,$A245,СВЦЭМ!$B$34:$B$777,F$225)+'СЕТ СН'!$F$15</f>
        <v>0</v>
      </c>
      <c r="G245" s="36">
        <f>SUMIFS(СВЦЭМ!$G$34:$G$777,СВЦЭМ!$A$34:$A$777,$A245,СВЦЭМ!$B$34:$B$777,G$225)+'СЕТ СН'!$F$15</f>
        <v>0</v>
      </c>
      <c r="H245" s="36">
        <f>SUMIFS(СВЦЭМ!$G$34:$G$777,СВЦЭМ!$A$34:$A$777,$A245,СВЦЭМ!$B$34:$B$777,H$225)+'СЕТ СН'!$F$15</f>
        <v>0</v>
      </c>
      <c r="I245" s="36">
        <f>SUMIFS(СВЦЭМ!$G$34:$G$777,СВЦЭМ!$A$34:$A$777,$A245,СВЦЭМ!$B$34:$B$777,I$225)+'СЕТ СН'!$F$15</f>
        <v>0</v>
      </c>
      <c r="J245" s="36">
        <f>SUMIFS(СВЦЭМ!$G$34:$G$777,СВЦЭМ!$A$34:$A$777,$A245,СВЦЭМ!$B$34:$B$777,J$225)+'СЕТ СН'!$F$15</f>
        <v>0</v>
      </c>
      <c r="K245" s="36">
        <f>SUMIFS(СВЦЭМ!$G$34:$G$777,СВЦЭМ!$A$34:$A$777,$A245,СВЦЭМ!$B$34:$B$777,K$225)+'СЕТ СН'!$F$15</f>
        <v>0</v>
      </c>
      <c r="L245" s="36">
        <f>SUMIFS(СВЦЭМ!$G$34:$G$777,СВЦЭМ!$A$34:$A$777,$A245,СВЦЭМ!$B$34:$B$777,L$225)+'СЕТ СН'!$F$15</f>
        <v>0</v>
      </c>
      <c r="M245" s="36">
        <f>SUMIFS(СВЦЭМ!$G$34:$G$777,СВЦЭМ!$A$34:$A$777,$A245,СВЦЭМ!$B$34:$B$777,M$225)+'СЕТ СН'!$F$15</f>
        <v>0</v>
      </c>
      <c r="N245" s="36">
        <f>SUMIFS(СВЦЭМ!$G$34:$G$777,СВЦЭМ!$A$34:$A$777,$A245,СВЦЭМ!$B$34:$B$777,N$225)+'СЕТ СН'!$F$15</f>
        <v>0</v>
      </c>
      <c r="O245" s="36">
        <f>SUMIFS(СВЦЭМ!$G$34:$G$777,СВЦЭМ!$A$34:$A$777,$A245,СВЦЭМ!$B$34:$B$777,O$225)+'СЕТ СН'!$F$15</f>
        <v>0</v>
      </c>
      <c r="P245" s="36">
        <f>SUMIFS(СВЦЭМ!$G$34:$G$777,СВЦЭМ!$A$34:$A$777,$A245,СВЦЭМ!$B$34:$B$777,P$225)+'СЕТ СН'!$F$15</f>
        <v>0</v>
      </c>
      <c r="Q245" s="36">
        <f>SUMIFS(СВЦЭМ!$G$34:$G$777,СВЦЭМ!$A$34:$A$777,$A245,СВЦЭМ!$B$34:$B$777,Q$225)+'СЕТ СН'!$F$15</f>
        <v>0</v>
      </c>
      <c r="R245" s="36">
        <f>SUMIFS(СВЦЭМ!$G$34:$G$777,СВЦЭМ!$A$34:$A$777,$A245,СВЦЭМ!$B$34:$B$777,R$225)+'СЕТ СН'!$F$15</f>
        <v>0</v>
      </c>
      <c r="S245" s="36">
        <f>SUMIFS(СВЦЭМ!$G$34:$G$777,СВЦЭМ!$A$34:$A$777,$A245,СВЦЭМ!$B$34:$B$777,S$225)+'СЕТ СН'!$F$15</f>
        <v>0</v>
      </c>
      <c r="T245" s="36">
        <f>SUMIFS(СВЦЭМ!$G$34:$G$777,СВЦЭМ!$A$34:$A$777,$A245,СВЦЭМ!$B$34:$B$777,T$225)+'СЕТ СН'!$F$15</f>
        <v>0</v>
      </c>
      <c r="U245" s="36">
        <f>SUMIFS(СВЦЭМ!$G$34:$G$777,СВЦЭМ!$A$34:$A$777,$A245,СВЦЭМ!$B$34:$B$777,U$225)+'СЕТ СН'!$F$15</f>
        <v>0</v>
      </c>
      <c r="V245" s="36">
        <f>SUMIFS(СВЦЭМ!$G$34:$G$777,СВЦЭМ!$A$34:$A$777,$A245,СВЦЭМ!$B$34:$B$777,V$225)+'СЕТ СН'!$F$15</f>
        <v>0</v>
      </c>
      <c r="W245" s="36">
        <f>SUMIFS(СВЦЭМ!$G$34:$G$777,СВЦЭМ!$A$34:$A$777,$A245,СВЦЭМ!$B$34:$B$777,W$225)+'СЕТ СН'!$F$15</f>
        <v>0</v>
      </c>
      <c r="X245" s="36">
        <f>SUMIFS(СВЦЭМ!$G$34:$G$777,СВЦЭМ!$A$34:$A$777,$A245,СВЦЭМ!$B$34:$B$777,X$225)+'СЕТ СН'!$F$15</f>
        <v>0</v>
      </c>
      <c r="Y245" s="36">
        <f>SUMIFS(СВЦЭМ!$G$34:$G$777,СВЦЭМ!$A$34:$A$777,$A245,СВЦЭМ!$B$34:$B$777,Y$225)+'СЕТ СН'!$F$15</f>
        <v>0</v>
      </c>
    </row>
    <row r="246" spans="1:25" ht="15.75" hidden="1" x14ac:dyDescent="0.2">
      <c r="A246" s="35">
        <f t="shared" si="6"/>
        <v>44003</v>
      </c>
      <c r="B246" s="36">
        <f>SUMIFS(СВЦЭМ!$G$34:$G$777,СВЦЭМ!$A$34:$A$777,$A246,СВЦЭМ!$B$34:$B$777,B$225)+'СЕТ СН'!$F$15</f>
        <v>0</v>
      </c>
      <c r="C246" s="36">
        <f>SUMIFS(СВЦЭМ!$G$34:$G$777,СВЦЭМ!$A$34:$A$777,$A246,СВЦЭМ!$B$34:$B$777,C$225)+'СЕТ СН'!$F$15</f>
        <v>0</v>
      </c>
      <c r="D246" s="36">
        <f>SUMIFS(СВЦЭМ!$G$34:$G$777,СВЦЭМ!$A$34:$A$777,$A246,СВЦЭМ!$B$34:$B$777,D$225)+'СЕТ СН'!$F$15</f>
        <v>0</v>
      </c>
      <c r="E246" s="36">
        <f>SUMIFS(СВЦЭМ!$G$34:$G$777,СВЦЭМ!$A$34:$A$777,$A246,СВЦЭМ!$B$34:$B$777,E$225)+'СЕТ СН'!$F$15</f>
        <v>0</v>
      </c>
      <c r="F246" s="36">
        <f>SUMIFS(СВЦЭМ!$G$34:$G$777,СВЦЭМ!$A$34:$A$777,$A246,СВЦЭМ!$B$34:$B$777,F$225)+'СЕТ СН'!$F$15</f>
        <v>0</v>
      </c>
      <c r="G246" s="36">
        <f>SUMIFS(СВЦЭМ!$G$34:$G$777,СВЦЭМ!$A$34:$A$777,$A246,СВЦЭМ!$B$34:$B$777,G$225)+'СЕТ СН'!$F$15</f>
        <v>0</v>
      </c>
      <c r="H246" s="36">
        <f>SUMIFS(СВЦЭМ!$G$34:$G$777,СВЦЭМ!$A$34:$A$777,$A246,СВЦЭМ!$B$34:$B$777,H$225)+'СЕТ СН'!$F$15</f>
        <v>0</v>
      </c>
      <c r="I246" s="36">
        <f>SUMIFS(СВЦЭМ!$G$34:$G$777,СВЦЭМ!$A$34:$A$777,$A246,СВЦЭМ!$B$34:$B$777,I$225)+'СЕТ СН'!$F$15</f>
        <v>0</v>
      </c>
      <c r="J246" s="36">
        <f>SUMIFS(СВЦЭМ!$G$34:$G$777,СВЦЭМ!$A$34:$A$777,$A246,СВЦЭМ!$B$34:$B$777,J$225)+'СЕТ СН'!$F$15</f>
        <v>0</v>
      </c>
      <c r="K246" s="36">
        <f>SUMIFS(СВЦЭМ!$G$34:$G$777,СВЦЭМ!$A$34:$A$777,$A246,СВЦЭМ!$B$34:$B$777,K$225)+'СЕТ СН'!$F$15</f>
        <v>0</v>
      </c>
      <c r="L246" s="36">
        <f>SUMIFS(СВЦЭМ!$G$34:$G$777,СВЦЭМ!$A$34:$A$777,$A246,СВЦЭМ!$B$34:$B$777,L$225)+'СЕТ СН'!$F$15</f>
        <v>0</v>
      </c>
      <c r="M246" s="36">
        <f>SUMIFS(СВЦЭМ!$G$34:$G$777,СВЦЭМ!$A$34:$A$777,$A246,СВЦЭМ!$B$34:$B$777,M$225)+'СЕТ СН'!$F$15</f>
        <v>0</v>
      </c>
      <c r="N246" s="36">
        <f>SUMIFS(СВЦЭМ!$G$34:$G$777,СВЦЭМ!$A$34:$A$777,$A246,СВЦЭМ!$B$34:$B$777,N$225)+'СЕТ СН'!$F$15</f>
        <v>0</v>
      </c>
      <c r="O246" s="36">
        <f>SUMIFS(СВЦЭМ!$G$34:$G$777,СВЦЭМ!$A$34:$A$777,$A246,СВЦЭМ!$B$34:$B$777,O$225)+'СЕТ СН'!$F$15</f>
        <v>0</v>
      </c>
      <c r="P246" s="36">
        <f>SUMIFS(СВЦЭМ!$G$34:$G$777,СВЦЭМ!$A$34:$A$777,$A246,СВЦЭМ!$B$34:$B$777,P$225)+'СЕТ СН'!$F$15</f>
        <v>0</v>
      </c>
      <c r="Q246" s="36">
        <f>SUMIFS(СВЦЭМ!$G$34:$G$777,СВЦЭМ!$A$34:$A$777,$A246,СВЦЭМ!$B$34:$B$777,Q$225)+'СЕТ СН'!$F$15</f>
        <v>0</v>
      </c>
      <c r="R246" s="36">
        <f>SUMIFS(СВЦЭМ!$G$34:$G$777,СВЦЭМ!$A$34:$A$777,$A246,СВЦЭМ!$B$34:$B$777,R$225)+'СЕТ СН'!$F$15</f>
        <v>0</v>
      </c>
      <c r="S246" s="36">
        <f>SUMIFS(СВЦЭМ!$G$34:$G$777,СВЦЭМ!$A$34:$A$777,$A246,СВЦЭМ!$B$34:$B$777,S$225)+'СЕТ СН'!$F$15</f>
        <v>0</v>
      </c>
      <c r="T246" s="36">
        <f>SUMIFS(СВЦЭМ!$G$34:$G$777,СВЦЭМ!$A$34:$A$777,$A246,СВЦЭМ!$B$34:$B$777,T$225)+'СЕТ СН'!$F$15</f>
        <v>0</v>
      </c>
      <c r="U246" s="36">
        <f>SUMIFS(СВЦЭМ!$G$34:$G$777,СВЦЭМ!$A$34:$A$777,$A246,СВЦЭМ!$B$34:$B$777,U$225)+'СЕТ СН'!$F$15</f>
        <v>0</v>
      </c>
      <c r="V246" s="36">
        <f>SUMIFS(СВЦЭМ!$G$34:$G$777,СВЦЭМ!$A$34:$A$777,$A246,СВЦЭМ!$B$34:$B$777,V$225)+'СЕТ СН'!$F$15</f>
        <v>0</v>
      </c>
      <c r="W246" s="36">
        <f>SUMIFS(СВЦЭМ!$G$34:$G$777,СВЦЭМ!$A$34:$A$777,$A246,СВЦЭМ!$B$34:$B$777,W$225)+'СЕТ СН'!$F$15</f>
        <v>0</v>
      </c>
      <c r="X246" s="36">
        <f>SUMIFS(СВЦЭМ!$G$34:$G$777,СВЦЭМ!$A$34:$A$777,$A246,СВЦЭМ!$B$34:$B$777,X$225)+'СЕТ СН'!$F$15</f>
        <v>0</v>
      </c>
      <c r="Y246" s="36">
        <f>SUMIFS(СВЦЭМ!$G$34:$G$777,СВЦЭМ!$A$34:$A$777,$A246,СВЦЭМ!$B$34:$B$777,Y$225)+'СЕТ СН'!$F$15</f>
        <v>0</v>
      </c>
    </row>
    <row r="247" spans="1:25" ht="15.75" hidden="1" x14ac:dyDescent="0.2">
      <c r="A247" s="35">
        <f t="shared" si="6"/>
        <v>44004</v>
      </c>
      <c r="B247" s="36">
        <f>SUMIFS(СВЦЭМ!$G$34:$G$777,СВЦЭМ!$A$34:$A$777,$A247,СВЦЭМ!$B$34:$B$777,B$225)+'СЕТ СН'!$F$15</f>
        <v>0</v>
      </c>
      <c r="C247" s="36">
        <f>SUMIFS(СВЦЭМ!$G$34:$G$777,СВЦЭМ!$A$34:$A$777,$A247,СВЦЭМ!$B$34:$B$777,C$225)+'СЕТ СН'!$F$15</f>
        <v>0</v>
      </c>
      <c r="D247" s="36">
        <f>SUMIFS(СВЦЭМ!$G$34:$G$777,СВЦЭМ!$A$34:$A$777,$A247,СВЦЭМ!$B$34:$B$777,D$225)+'СЕТ СН'!$F$15</f>
        <v>0</v>
      </c>
      <c r="E247" s="36">
        <f>SUMIFS(СВЦЭМ!$G$34:$G$777,СВЦЭМ!$A$34:$A$777,$A247,СВЦЭМ!$B$34:$B$777,E$225)+'СЕТ СН'!$F$15</f>
        <v>0</v>
      </c>
      <c r="F247" s="36">
        <f>SUMIFS(СВЦЭМ!$G$34:$G$777,СВЦЭМ!$A$34:$A$777,$A247,СВЦЭМ!$B$34:$B$777,F$225)+'СЕТ СН'!$F$15</f>
        <v>0</v>
      </c>
      <c r="G247" s="36">
        <f>SUMIFS(СВЦЭМ!$G$34:$G$777,СВЦЭМ!$A$34:$A$777,$A247,СВЦЭМ!$B$34:$B$777,G$225)+'СЕТ СН'!$F$15</f>
        <v>0</v>
      </c>
      <c r="H247" s="36">
        <f>SUMIFS(СВЦЭМ!$G$34:$G$777,СВЦЭМ!$A$34:$A$777,$A247,СВЦЭМ!$B$34:$B$777,H$225)+'СЕТ СН'!$F$15</f>
        <v>0</v>
      </c>
      <c r="I247" s="36">
        <f>SUMIFS(СВЦЭМ!$G$34:$G$777,СВЦЭМ!$A$34:$A$777,$A247,СВЦЭМ!$B$34:$B$777,I$225)+'СЕТ СН'!$F$15</f>
        <v>0</v>
      </c>
      <c r="J247" s="36">
        <f>SUMIFS(СВЦЭМ!$G$34:$G$777,СВЦЭМ!$A$34:$A$777,$A247,СВЦЭМ!$B$34:$B$777,J$225)+'СЕТ СН'!$F$15</f>
        <v>0</v>
      </c>
      <c r="K247" s="36">
        <f>SUMIFS(СВЦЭМ!$G$34:$G$777,СВЦЭМ!$A$34:$A$777,$A247,СВЦЭМ!$B$34:$B$777,K$225)+'СЕТ СН'!$F$15</f>
        <v>0</v>
      </c>
      <c r="L247" s="36">
        <f>SUMIFS(СВЦЭМ!$G$34:$G$777,СВЦЭМ!$A$34:$A$777,$A247,СВЦЭМ!$B$34:$B$777,L$225)+'СЕТ СН'!$F$15</f>
        <v>0</v>
      </c>
      <c r="M247" s="36">
        <f>SUMIFS(СВЦЭМ!$G$34:$G$777,СВЦЭМ!$A$34:$A$777,$A247,СВЦЭМ!$B$34:$B$777,M$225)+'СЕТ СН'!$F$15</f>
        <v>0</v>
      </c>
      <c r="N247" s="36">
        <f>SUMIFS(СВЦЭМ!$G$34:$G$777,СВЦЭМ!$A$34:$A$777,$A247,СВЦЭМ!$B$34:$B$777,N$225)+'СЕТ СН'!$F$15</f>
        <v>0</v>
      </c>
      <c r="O247" s="36">
        <f>SUMIFS(СВЦЭМ!$G$34:$G$777,СВЦЭМ!$A$34:$A$777,$A247,СВЦЭМ!$B$34:$B$777,O$225)+'СЕТ СН'!$F$15</f>
        <v>0</v>
      </c>
      <c r="P247" s="36">
        <f>SUMIFS(СВЦЭМ!$G$34:$G$777,СВЦЭМ!$A$34:$A$777,$A247,СВЦЭМ!$B$34:$B$777,P$225)+'СЕТ СН'!$F$15</f>
        <v>0</v>
      </c>
      <c r="Q247" s="36">
        <f>SUMIFS(СВЦЭМ!$G$34:$G$777,СВЦЭМ!$A$34:$A$777,$A247,СВЦЭМ!$B$34:$B$777,Q$225)+'СЕТ СН'!$F$15</f>
        <v>0</v>
      </c>
      <c r="R247" s="36">
        <f>SUMIFS(СВЦЭМ!$G$34:$G$777,СВЦЭМ!$A$34:$A$777,$A247,СВЦЭМ!$B$34:$B$777,R$225)+'СЕТ СН'!$F$15</f>
        <v>0</v>
      </c>
      <c r="S247" s="36">
        <f>SUMIFS(СВЦЭМ!$G$34:$G$777,СВЦЭМ!$A$34:$A$777,$A247,СВЦЭМ!$B$34:$B$777,S$225)+'СЕТ СН'!$F$15</f>
        <v>0</v>
      </c>
      <c r="T247" s="36">
        <f>SUMIFS(СВЦЭМ!$G$34:$G$777,СВЦЭМ!$A$34:$A$777,$A247,СВЦЭМ!$B$34:$B$777,T$225)+'СЕТ СН'!$F$15</f>
        <v>0</v>
      </c>
      <c r="U247" s="36">
        <f>SUMIFS(СВЦЭМ!$G$34:$G$777,СВЦЭМ!$A$34:$A$777,$A247,СВЦЭМ!$B$34:$B$777,U$225)+'СЕТ СН'!$F$15</f>
        <v>0</v>
      </c>
      <c r="V247" s="36">
        <f>SUMIFS(СВЦЭМ!$G$34:$G$777,СВЦЭМ!$A$34:$A$777,$A247,СВЦЭМ!$B$34:$B$777,V$225)+'СЕТ СН'!$F$15</f>
        <v>0</v>
      </c>
      <c r="W247" s="36">
        <f>SUMIFS(СВЦЭМ!$G$34:$G$777,СВЦЭМ!$A$34:$A$777,$A247,СВЦЭМ!$B$34:$B$777,W$225)+'СЕТ СН'!$F$15</f>
        <v>0</v>
      </c>
      <c r="X247" s="36">
        <f>SUMIFS(СВЦЭМ!$G$34:$G$777,СВЦЭМ!$A$34:$A$777,$A247,СВЦЭМ!$B$34:$B$777,X$225)+'СЕТ СН'!$F$15</f>
        <v>0</v>
      </c>
      <c r="Y247" s="36">
        <f>SUMIFS(СВЦЭМ!$G$34:$G$777,СВЦЭМ!$A$34:$A$777,$A247,СВЦЭМ!$B$34:$B$777,Y$225)+'СЕТ СН'!$F$15</f>
        <v>0</v>
      </c>
    </row>
    <row r="248" spans="1:25" ht="15.75" hidden="1" x14ac:dyDescent="0.2">
      <c r="A248" s="35">
        <f t="shared" si="6"/>
        <v>44005</v>
      </c>
      <c r="B248" s="36">
        <f>SUMIFS(СВЦЭМ!$G$34:$G$777,СВЦЭМ!$A$34:$A$777,$A248,СВЦЭМ!$B$34:$B$777,B$225)+'СЕТ СН'!$F$15</f>
        <v>0</v>
      </c>
      <c r="C248" s="36">
        <f>SUMIFS(СВЦЭМ!$G$34:$G$777,СВЦЭМ!$A$34:$A$777,$A248,СВЦЭМ!$B$34:$B$777,C$225)+'СЕТ СН'!$F$15</f>
        <v>0</v>
      </c>
      <c r="D248" s="36">
        <f>SUMIFS(СВЦЭМ!$G$34:$G$777,СВЦЭМ!$A$34:$A$777,$A248,СВЦЭМ!$B$34:$B$777,D$225)+'СЕТ СН'!$F$15</f>
        <v>0</v>
      </c>
      <c r="E248" s="36">
        <f>SUMIFS(СВЦЭМ!$G$34:$G$777,СВЦЭМ!$A$34:$A$777,$A248,СВЦЭМ!$B$34:$B$777,E$225)+'СЕТ СН'!$F$15</f>
        <v>0</v>
      </c>
      <c r="F248" s="36">
        <f>SUMIFS(СВЦЭМ!$G$34:$G$777,СВЦЭМ!$A$34:$A$777,$A248,СВЦЭМ!$B$34:$B$777,F$225)+'СЕТ СН'!$F$15</f>
        <v>0</v>
      </c>
      <c r="G248" s="36">
        <f>SUMIFS(СВЦЭМ!$G$34:$G$777,СВЦЭМ!$A$34:$A$777,$A248,СВЦЭМ!$B$34:$B$777,G$225)+'СЕТ СН'!$F$15</f>
        <v>0</v>
      </c>
      <c r="H248" s="36">
        <f>SUMIFS(СВЦЭМ!$G$34:$G$777,СВЦЭМ!$A$34:$A$777,$A248,СВЦЭМ!$B$34:$B$777,H$225)+'СЕТ СН'!$F$15</f>
        <v>0</v>
      </c>
      <c r="I248" s="36">
        <f>SUMIFS(СВЦЭМ!$G$34:$G$777,СВЦЭМ!$A$34:$A$777,$A248,СВЦЭМ!$B$34:$B$777,I$225)+'СЕТ СН'!$F$15</f>
        <v>0</v>
      </c>
      <c r="J248" s="36">
        <f>SUMIFS(СВЦЭМ!$G$34:$G$777,СВЦЭМ!$A$34:$A$777,$A248,СВЦЭМ!$B$34:$B$777,J$225)+'СЕТ СН'!$F$15</f>
        <v>0</v>
      </c>
      <c r="K248" s="36">
        <f>SUMIFS(СВЦЭМ!$G$34:$G$777,СВЦЭМ!$A$34:$A$777,$A248,СВЦЭМ!$B$34:$B$777,K$225)+'СЕТ СН'!$F$15</f>
        <v>0</v>
      </c>
      <c r="L248" s="36">
        <f>SUMIFS(СВЦЭМ!$G$34:$G$777,СВЦЭМ!$A$34:$A$777,$A248,СВЦЭМ!$B$34:$B$777,L$225)+'СЕТ СН'!$F$15</f>
        <v>0</v>
      </c>
      <c r="M248" s="36">
        <f>SUMIFS(СВЦЭМ!$G$34:$G$777,СВЦЭМ!$A$34:$A$777,$A248,СВЦЭМ!$B$34:$B$777,M$225)+'СЕТ СН'!$F$15</f>
        <v>0</v>
      </c>
      <c r="N248" s="36">
        <f>SUMIFS(СВЦЭМ!$G$34:$G$777,СВЦЭМ!$A$34:$A$777,$A248,СВЦЭМ!$B$34:$B$777,N$225)+'СЕТ СН'!$F$15</f>
        <v>0</v>
      </c>
      <c r="O248" s="36">
        <f>SUMIFS(СВЦЭМ!$G$34:$G$777,СВЦЭМ!$A$34:$A$777,$A248,СВЦЭМ!$B$34:$B$777,O$225)+'СЕТ СН'!$F$15</f>
        <v>0</v>
      </c>
      <c r="P248" s="36">
        <f>SUMIFS(СВЦЭМ!$G$34:$G$777,СВЦЭМ!$A$34:$A$777,$A248,СВЦЭМ!$B$34:$B$777,P$225)+'СЕТ СН'!$F$15</f>
        <v>0</v>
      </c>
      <c r="Q248" s="36">
        <f>SUMIFS(СВЦЭМ!$G$34:$G$777,СВЦЭМ!$A$34:$A$777,$A248,СВЦЭМ!$B$34:$B$777,Q$225)+'СЕТ СН'!$F$15</f>
        <v>0</v>
      </c>
      <c r="R248" s="36">
        <f>SUMIFS(СВЦЭМ!$G$34:$G$777,СВЦЭМ!$A$34:$A$777,$A248,СВЦЭМ!$B$34:$B$777,R$225)+'СЕТ СН'!$F$15</f>
        <v>0</v>
      </c>
      <c r="S248" s="36">
        <f>SUMIFS(СВЦЭМ!$G$34:$G$777,СВЦЭМ!$A$34:$A$777,$A248,СВЦЭМ!$B$34:$B$777,S$225)+'СЕТ СН'!$F$15</f>
        <v>0</v>
      </c>
      <c r="T248" s="36">
        <f>SUMIFS(СВЦЭМ!$G$34:$G$777,СВЦЭМ!$A$34:$A$777,$A248,СВЦЭМ!$B$34:$B$777,T$225)+'СЕТ СН'!$F$15</f>
        <v>0</v>
      </c>
      <c r="U248" s="36">
        <f>SUMIFS(СВЦЭМ!$G$34:$G$777,СВЦЭМ!$A$34:$A$777,$A248,СВЦЭМ!$B$34:$B$777,U$225)+'СЕТ СН'!$F$15</f>
        <v>0</v>
      </c>
      <c r="V248" s="36">
        <f>SUMIFS(СВЦЭМ!$G$34:$G$777,СВЦЭМ!$A$34:$A$777,$A248,СВЦЭМ!$B$34:$B$777,V$225)+'СЕТ СН'!$F$15</f>
        <v>0</v>
      </c>
      <c r="W248" s="36">
        <f>SUMIFS(СВЦЭМ!$G$34:$G$777,СВЦЭМ!$A$34:$A$777,$A248,СВЦЭМ!$B$34:$B$777,W$225)+'СЕТ СН'!$F$15</f>
        <v>0</v>
      </c>
      <c r="X248" s="36">
        <f>SUMIFS(СВЦЭМ!$G$34:$G$777,СВЦЭМ!$A$34:$A$777,$A248,СВЦЭМ!$B$34:$B$777,X$225)+'СЕТ СН'!$F$15</f>
        <v>0</v>
      </c>
      <c r="Y248" s="36">
        <f>SUMIFS(СВЦЭМ!$G$34:$G$777,СВЦЭМ!$A$34:$A$777,$A248,СВЦЭМ!$B$34:$B$777,Y$225)+'СЕТ СН'!$F$15</f>
        <v>0</v>
      </c>
    </row>
    <row r="249" spans="1:25" ht="15.75" hidden="1" x14ac:dyDescent="0.2">
      <c r="A249" s="35">
        <f t="shared" si="6"/>
        <v>44006</v>
      </c>
      <c r="B249" s="36">
        <f>SUMIFS(СВЦЭМ!$G$34:$G$777,СВЦЭМ!$A$34:$A$777,$A249,СВЦЭМ!$B$34:$B$777,B$225)+'СЕТ СН'!$F$15</f>
        <v>0</v>
      </c>
      <c r="C249" s="36">
        <f>SUMIFS(СВЦЭМ!$G$34:$G$777,СВЦЭМ!$A$34:$A$777,$A249,СВЦЭМ!$B$34:$B$777,C$225)+'СЕТ СН'!$F$15</f>
        <v>0</v>
      </c>
      <c r="D249" s="36">
        <f>SUMIFS(СВЦЭМ!$G$34:$G$777,СВЦЭМ!$A$34:$A$777,$A249,СВЦЭМ!$B$34:$B$777,D$225)+'СЕТ СН'!$F$15</f>
        <v>0</v>
      </c>
      <c r="E249" s="36">
        <f>SUMIFS(СВЦЭМ!$G$34:$G$777,СВЦЭМ!$A$34:$A$777,$A249,СВЦЭМ!$B$34:$B$777,E$225)+'СЕТ СН'!$F$15</f>
        <v>0</v>
      </c>
      <c r="F249" s="36">
        <f>SUMIFS(СВЦЭМ!$G$34:$G$777,СВЦЭМ!$A$34:$A$777,$A249,СВЦЭМ!$B$34:$B$777,F$225)+'СЕТ СН'!$F$15</f>
        <v>0</v>
      </c>
      <c r="G249" s="36">
        <f>SUMIFS(СВЦЭМ!$G$34:$G$777,СВЦЭМ!$A$34:$A$777,$A249,СВЦЭМ!$B$34:$B$777,G$225)+'СЕТ СН'!$F$15</f>
        <v>0</v>
      </c>
      <c r="H249" s="36">
        <f>SUMIFS(СВЦЭМ!$G$34:$G$777,СВЦЭМ!$A$34:$A$777,$A249,СВЦЭМ!$B$34:$B$777,H$225)+'СЕТ СН'!$F$15</f>
        <v>0</v>
      </c>
      <c r="I249" s="36">
        <f>SUMIFS(СВЦЭМ!$G$34:$G$777,СВЦЭМ!$A$34:$A$777,$A249,СВЦЭМ!$B$34:$B$777,I$225)+'СЕТ СН'!$F$15</f>
        <v>0</v>
      </c>
      <c r="J249" s="36">
        <f>SUMIFS(СВЦЭМ!$G$34:$G$777,СВЦЭМ!$A$34:$A$777,$A249,СВЦЭМ!$B$34:$B$777,J$225)+'СЕТ СН'!$F$15</f>
        <v>0</v>
      </c>
      <c r="K249" s="36">
        <f>SUMIFS(СВЦЭМ!$G$34:$G$777,СВЦЭМ!$A$34:$A$777,$A249,СВЦЭМ!$B$34:$B$777,K$225)+'СЕТ СН'!$F$15</f>
        <v>0</v>
      </c>
      <c r="L249" s="36">
        <f>SUMIFS(СВЦЭМ!$G$34:$G$777,СВЦЭМ!$A$34:$A$777,$A249,СВЦЭМ!$B$34:$B$777,L$225)+'СЕТ СН'!$F$15</f>
        <v>0</v>
      </c>
      <c r="M249" s="36">
        <f>SUMIFS(СВЦЭМ!$G$34:$G$777,СВЦЭМ!$A$34:$A$777,$A249,СВЦЭМ!$B$34:$B$777,M$225)+'СЕТ СН'!$F$15</f>
        <v>0</v>
      </c>
      <c r="N249" s="36">
        <f>SUMIFS(СВЦЭМ!$G$34:$G$777,СВЦЭМ!$A$34:$A$777,$A249,СВЦЭМ!$B$34:$B$777,N$225)+'СЕТ СН'!$F$15</f>
        <v>0</v>
      </c>
      <c r="O249" s="36">
        <f>SUMIFS(СВЦЭМ!$G$34:$G$777,СВЦЭМ!$A$34:$A$777,$A249,СВЦЭМ!$B$34:$B$777,O$225)+'СЕТ СН'!$F$15</f>
        <v>0</v>
      </c>
      <c r="P249" s="36">
        <f>SUMIFS(СВЦЭМ!$G$34:$G$777,СВЦЭМ!$A$34:$A$777,$A249,СВЦЭМ!$B$34:$B$777,P$225)+'СЕТ СН'!$F$15</f>
        <v>0</v>
      </c>
      <c r="Q249" s="36">
        <f>SUMIFS(СВЦЭМ!$G$34:$G$777,СВЦЭМ!$A$34:$A$777,$A249,СВЦЭМ!$B$34:$B$777,Q$225)+'СЕТ СН'!$F$15</f>
        <v>0</v>
      </c>
      <c r="R249" s="36">
        <f>SUMIFS(СВЦЭМ!$G$34:$G$777,СВЦЭМ!$A$34:$A$777,$A249,СВЦЭМ!$B$34:$B$777,R$225)+'СЕТ СН'!$F$15</f>
        <v>0</v>
      </c>
      <c r="S249" s="36">
        <f>SUMIFS(СВЦЭМ!$G$34:$G$777,СВЦЭМ!$A$34:$A$777,$A249,СВЦЭМ!$B$34:$B$777,S$225)+'СЕТ СН'!$F$15</f>
        <v>0</v>
      </c>
      <c r="T249" s="36">
        <f>SUMIFS(СВЦЭМ!$G$34:$G$777,СВЦЭМ!$A$34:$A$777,$A249,СВЦЭМ!$B$34:$B$777,T$225)+'СЕТ СН'!$F$15</f>
        <v>0</v>
      </c>
      <c r="U249" s="36">
        <f>SUMIFS(СВЦЭМ!$G$34:$G$777,СВЦЭМ!$A$34:$A$777,$A249,СВЦЭМ!$B$34:$B$777,U$225)+'СЕТ СН'!$F$15</f>
        <v>0</v>
      </c>
      <c r="V249" s="36">
        <f>SUMIFS(СВЦЭМ!$G$34:$G$777,СВЦЭМ!$A$34:$A$777,$A249,СВЦЭМ!$B$34:$B$777,V$225)+'СЕТ СН'!$F$15</f>
        <v>0</v>
      </c>
      <c r="W249" s="36">
        <f>SUMIFS(СВЦЭМ!$G$34:$G$777,СВЦЭМ!$A$34:$A$777,$A249,СВЦЭМ!$B$34:$B$777,W$225)+'СЕТ СН'!$F$15</f>
        <v>0</v>
      </c>
      <c r="X249" s="36">
        <f>SUMIFS(СВЦЭМ!$G$34:$G$777,СВЦЭМ!$A$34:$A$777,$A249,СВЦЭМ!$B$34:$B$777,X$225)+'СЕТ СН'!$F$15</f>
        <v>0</v>
      </c>
      <c r="Y249" s="36">
        <f>SUMIFS(СВЦЭМ!$G$34:$G$777,СВЦЭМ!$A$34:$A$777,$A249,СВЦЭМ!$B$34:$B$777,Y$225)+'СЕТ СН'!$F$15</f>
        <v>0</v>
      </c>
    </row>
    <row r="250" spans="1:25" ht="15.75" hidden="1" x14ac:dyDescent="0.2">
      <c r="A250" s="35">
        <f t="shared" si="6"/>
        <v>44007</v>
      </c>
      <c r="B250" s="36">
        <f>SUMIFS(СВЦЭМ!$G$34:$G$777,СВЦЭМ!$A$34:$A$777,$A250,СВЦЭМ!$B$34:$B$777,B$225)+'СЕТ СН'!$F$15</f>
        <v>0</v>
      </c>
      <c r="C250" s="36">
        <f>SUMIFS(СВЦЭМ!$G$34:$G$777,СВЦЭМ!$A$34:$A$777,$A250,СВЦЭМ!$B$34:$B$777,C$225)+'СЕТ СН'!$F$15</f>
        <v>0</v>
      </c>
      <c r="D250" s="36">
        <f>SUMIFS(СВЦЭМ!$G$34:$G$777,СВЦЭМ!$A$34:$A$777,$A250,СВЦЭМ!$B$34:$B$777,D$225)+'СЕТ СН'!$F$15</f>
        <v>0</v>
      </c>
      <c r="E250" s="36">
        <f>SUMIFS(СВЦЭМ!$G$34:$G$777,СВЦЭМ!$A$34:$A$777,$A250,СВЦЭМ!$B$34:$B$777,E$225)+'СЕТ СН'!$F$15</f>
        <v>0</v>
      </c>
      <c r="F250" s="36">
        <f>SUMIFS(СВЦЭМ!$G$34:$G$777,СВЦЭМ!$A$34:$A$777,$A250,СВЦЭМ!$B$34:$B$777,F$225)+'СЕТ СН'!$F$15</f>
        <v>0</v>
      </c>
      <c r="G250" s="36">
        <f>SUMIFS(СВЦЭМ!$G$34:$G$777,СВЦЭМ!$A$34:$A$777,$A250,СВЦЭМ!$B$34:$B$777,G$225)+'СЕТ СН'!$F$15</f>
        <v>0</v>
      </c>
      <c r="H250" s="36">
        <f>SUMIFS(СВЦЭМ!$G$34:$G$777,СВЦЭМ!$A$34:$A$777,$A250,СВЦЭМ!$B$34:$B$777,H$225)+'СЕТ СН'!$F$15</f>
        <v>0</v>
      </c>
      <c r="I250" s="36">
        <f>SUMIFS(СВЦЭМ!$G$34:$G$777,СВЦЭМ!$A$34:$A$777,$A250,СВЦЭМ!$B$34:$B$777,I$225)+'СЕТ СН'!$F$15</f>
        <v>0</v>
      </c>
      <c r="J250" s="36">
        <f>SUMIFS(СВЦЭМ!$G$34:$G$777,СВЦЭМ!$A$34:$A$777,$A250,СВЦЭМ!$B$34:$B$777,J$225)+'СЕТ СН'!$F$15</f>
        <v>0</v>
      </c>
      <c r="K250" s="36">
        <f>SUMIFS(СВЦЭМ!$G$34:$G$777,СВЦЭМ!$A$34:$A$777,$A250,СВЦЭМ!$B$34:$B$777,K$225)+'СЕТ СН'!$F$15</f>
        <v>0</v>
      </c>
      <c r="L250" s="36">
        <f>SUMIFS(СВЦЭМ!$G$34:$G$777,СВЦЭМ!$A$34:$A$777,$A250,СВЦЭМ!$B$34:$B$777,L$225)+'СЕТ СН'!$F$15</f>
        <v>0</v>
      </c>
      <c r="M250" s="36">
        <f>SUMIFS(СВЦЭМ!$G$34:$G$777,СВЦЭМ!$A$34:$A$777,$A250,СВЦЭМ!$B$34:$B$777,M$225)+'СЕТ СН'!$F$15</f>
        <v>0</v>
      </c>
      <c r="N250" s="36">
        <f>SUMIFS(СВЦЭМ!$G$34:$G$777,СВЦЭМ!$A$34:$A$777,$A250,СВЦЭМ!$B$34:$B$777,N$225)+'СЕТ СН'!$F$15</f>
        <v>0</v>
      </c>
      <c r="O250" s="36">
        <f>SUMIFS(СВЦЭМ!$G$34:$G$777,СВЦЭМ!$A$34:$A$777,$A250,СВЦЭМ!$B$34:$B$777,O$225)+'СЕТ СН'!$F$15</f>
        <v>0</v>
      </c>
      <c r="P250" s="36">
        <f>SUMIFS(СВЦЭМ!$G$34:$G$777,СВЦЭМ!$A$34:$A$777,$A250,СВЦЭМ!$B$34:$B$777,P$225)+'СЕТ СН'!$F$15</f>
        <v>0</v>
      </c>
      <c r="Q250" s="36">
        <f>SUMIFS(СВЦЭМ!$G$34:$G$777,СВЦЭМ!$A$34:$A$777,$A250,СВЦЭМ!$B$34:$B$777,Q$225)+'СЕТ СН'!$F$15</f>
        <v>0</v>
      </c>
      <c r="R250" s="36">
        <f>SUMIFS(СВЦЭМ!$G$34:$G$777,СВЦЭМ!$A$34:$A$777,$A250,СВЦЭМ!$B$34:$B$777,R$225)+'СЕТ СН'!$F$15</f>
        <v>0</v>
      </c>
      <c r="S250" s="36">
        <f>SUMIFS(СВЦЭМ!$G$34:$G$777,СВЦЭМ!$A$34:$A$777,$A250,СВЦЭМ!$B$34:$B$777,S$225)+'СЕТ СН'!$F$15</f>
        <v>0</v>
      </c>
      <c r="T250" s="36">
        <f>SUMIFS(СВЦЭМ!$G$34:$G$777,СВЦЭМ!$A$34:$A$777,$A250,СВЦЭМ!$B$34:$B$777,T$225)+'СЕТ СН'!$F$15</f>
        <v>0</v>
      </c>
      <c r="U250" s="36">
        <f>SUMIFS(СВЦЭМ!$G$34:$G$777,СВЦЭМ!$A$34:$A$777,$A250,СВЦЭМ!$B$34:$B$777,U$225)+'СЕТ СН'!$F$15</f>
        <v>0</v>
      </c>
      <c r="V250" s="36">
        <f>SUMIFS(СВЦЭМ!$G$34:$G$777,СВЦЭМ!$A$34:$A$777,$A250,СВЦЭМ!$B$34:$B$777,V$225)+'СЕТ СН'!$F$15</f>
        <v>0</v>
      </c>
      <c r="W250" s="36">
        <f>SUMIFS(СВЦЭМ!$G$34:$G$777,СВЦЭМ!$A$34:$A$777,$A250,СВЦЭМ!$B$34:$B$777,W$225)+'СЕТ СН'!$F$15</f>
        <v>0</v>
      </c>
      <c r="X250" s="36">
        <f>SUMIFS(СВЦЭМ!$G$34:$G$777,СВЦЭМ!$A$34:$A$777,$A250,СВЦЭМ!$B$34:$B$777,X$225)+'СЕТ СН'!$F$15</f>
        <v>0</v>
      </c>
      <c r="Y250" s="36">
        <f>SUMIFS(СВЦЭМ!$G$34:$G$777,СВЦЭМ!$A$34:$A$777,$A250,СВЦЭМ!$B$34:$B$777,Y$225)+'СЕТ СН'!$F$15</f>
        <v>0</v>
      </c>
    </row>
    <row r="251" spans="1:25" ht="15.75" hidden="1" x14ac:dyDescent="0.2">
      <c r="A251" s="35">
        <f t="shared" si="6"/>
        <v>44008</v>
      </c>
      <c r="B251" s="36">
        <f>SUMIFS(СВЦЭМ!$G$34:$G$777,СВЦЭМ!$A$34:$A$777,$A251,СВЦЭМ!$B$34:$B$777,B$225)+'СЕТ СН'!$F$15</f>
        <v>0</v>
      </c>
      <c r="C251" s="36">
        <f>SUMIFS(СВЦЭМ!$G$34:$G$777,СВЦЭМ!$A$34:$A$777,$A251,СВЦЭМ!$B$34:$B$777,C$225)+'СЕТ СН'!$F$15</f>
        <v>0</v>
      </c>
      <c r="D251" s="36">
        <f>SUMIFS(СВЦЭМ!$G$34:$G$777,СВЦЭМ!$A$34:$A$777,$A251,СВЦЭМ!$B$34:$B$777,D$225)+'СЕТ СН'!$F$15</f>
        <v>0</v>
      </c>
      <c r="E251" s="36">
        <f>SUMIFS(СВЦЭМ!$G$34:$G$777,СВЦЭМ!$A$34:$A$777,$A251,СВЦЭМ!$B$34:$B$777,E$225)+'СЕТ СН'!$F$15</f>
        <v>0</v>
      </c>
      <c r="F251" s="36">
        <f>SUMIFS(СВЦЭМ!$G$34:$G$777,СВЦЭМ!$A$34:$A$777,$A251,СВЦЭМ!$B$34:$B$777,F$225)+'СЕТ СН'!$F$15</f>
        <v>0</v>
      </c>
      <c r="G251" s="36">
        <f>SUMIFS(СВЦЭМ!$G$34:$G$777,СВЦЭМ!$A$34:$A$777,$A251,СВЦЭМ!$B$34:$B$777,G$225)+'СЕТ СН'!$F$15</f>
        <v>0</v>
      </c>
      <c r="H251" s="36">
        <f>SUMIFS(СВЦЭМ!$G$34:$G$777,СВЦЭМ!$A$34:$A$777,$A251,СВЦЭМ!$B$34:$B$777,H$225)+'СЕТ СН'!$F$15</f>
        <v>0</v>
      </c>
      <c r="I251" s="36">
        <f>SUMIFS(СВЦЭМ!$G$34:$G$777,СВЦЭМ!$A$34:$A$777,$A251,СВЦЭМ!$B$34:$B$777,I$225)+'СЕТ СН'!$F$15</f>
        <v>0</v>
      </c>
      <c r="J251" s="36">
        <f>SUMIFS(СВЦЭМ!$G$34:$G$777,СВЦЭМ!$A$34:$A$777,$A251,СВЦЭМ!$B$34:$B$777,J$225)+'СЕТ СН'!$F$15</f>
        <v>0</v>
      </c>
      <c r="K251" s="36">
        <f>SUMIFS(СВЦЭМ!$G$34:$G$777,СВЦЭМ!$A$34:$A$777,$A251,СВЦЭМ!$B$34:$B$777,K$225)+'СЕТ СН'!$F$15</f>
        <v>0</v>
      </c>
      <c r="L251" s="36">
        <f>SUMIFS(СВЦЭМ!$G$34:$G$777,СВЦЭМ!$A$34:$A$777,$A251,СВЦЭМ!$B$34:$B$777,L$225)+'СЕТ СН'!$F$15</f>
        <v>0</v>
      </c>
      <c r="M251" s="36">
        <f>SUMIFS(СВЦЭМ!$G$34:$G$777,СВЦЭМ!$A$34:$A$777,$A251,СВЦЭМ!$B$34:$B$777,M$225)+'СЕТ СН'!$F$15</f>
        <v>0</v>
      </c>
      <c r="N251" s="36">
        <f>SUMIFS(СВЦЭМ!$G$34:$G$777,СВЦЭМ!$A$34:$A$777,$A251,СВЦЭМ!$B$34:$B$777,N$225)+'СЕТ СН'!$F$15</f>
        <v>0</v>
      </c>
      <c r="O251" s="36">
        <f>SUMIFS(СВЦЭМ!$G$34:$G$777,СВЦЭМ!$A$34:$A$777,$A251,СВЦЭМ!$B$34:$B$777,O$225)+'СЕТ СН'!$F$15</f>
        <v>0</v>
      </c>
      <c r="P251" s="36">
        <f>SUMIFS(СВЦЭМ!$G$34:$G$777,СВЦЭМ!$A$34:$A$777,$A251,СВЦЭМ!$B$34:$B$777,P$225)+'СЕТ СН'!$F$15</f>
        <v>0</v>
      </c>
      <c r="Q251" s="36">
        <f>SUMIFS(СВЦЭМ!$G$34:$G$777,СВЦЭМ!$A$34:$A$777,$A251,СВЦЭМ!$B$34:$B$777,Q$225)+'СЕТ СН'!$F$15</f>
        <v>0</v>
      </c>
      <c r="R251" s="36">
        <f>SUMIFS(СВЦЭМ!$G$34:$G$777,СВЦЭМ!$A$34:$A$777,$A251,СВЦЭМ!$B$34:$B$777,R$225)+'СЕТ СН'!$F$15</f>
        <v>0</v>
      </c>
      <c r="S251" s="36">
        <f>SUMIFS(СВЦЭМ!$G$34:$G$777,СВЦЭМ!$A$34:$A$777,$A251,СВЦЭМ!$B$34:$B$777,S$225)+'СЕТ СН'!$F$15</f>
        <v>0</v>
      </c>
      <c r="T251" s="36">
        <f>SUMIFS(СВЦЭМ!$G$34:$G$777,СВЦЭМ!$A$34:$A$777,$A251,СВЦЭМ!$B$34:$B$777,T$225)+'СЕТ СН'!$F$15</f>
        <v>0</v>
      </c>
      <c r="U251" s="36">
        <f>SUMIFS(СВЦЭМ!$G$34:$G$777,СВЦЭМ!$A$34:$A$777,$A251,СВЦЭМ!$B$34:$B$777,U$225)+'СЕТ СН'!$F$15</f>
        <v>0</v>
      </c>
      <c r="V251" s="36">
        <f>SUMIFS(СВЦЭМ!$G$34:$G$777,СВЦЭМ!$A$34:$A$777,$A251,СВЦЭМ!$B$34:$B$777,V$225)+'СЕТ СН'!$F$15</f>
        <v>0</v>
      </c>
      <c r="W251" s="36">
        <f>SUMIFS(СВЦЭМ!$G$34:$G$777,СВЦЭМ!$A$34:$A$777,$A251,СВЦЭМ!$B$34:$B$777,W$225)+'СЕТ СН'!$F$15</f>
        <v>0</v>
      </c>
      <c r="X251" s="36">
        <f>SUMIFS(СВЦЭМ!$G$34:$G$777,СВЦЭМ!$A$34:$A$777,$A251,СВЦЭМ!$B$34:$B$777,X$225)+'СЕТ СН'!$F$15</f>
        <v>0</v>
      </c>
      <c r="Y251" s="36">
        <f>SUMIFS(СВЦЭМ!$G$34:$G$777,СВЦЭМ!$A$34:$A$777,$A251,СВЦЭМ!$B$34:$B$777,Y$225)+'СЕТ СН'!$F$15</f>
        <v>0</v>
      </c>
    </row>
    <row r="252" spans="1:25" ht="15.75" hidden="1" x14ac:dyDescent="0.2">
      <c r="A252" s="35">
        <f t="shared" si="6"/>
        <v>44009</v>
      </c>
      <c r="B252" s="36">
        <f>SUMIFS(СВЦЭМ!$G$34:$G$777,СВЦЭМ!$A$34:$A$777,$A252,СВЦЭМ!$B$34:$B$777,B$225)+'СЕТ СН'!$F$15</f>
        <v>0</v>
      </c>
      <c r="C252" s="36">
        <f>SUMIFS(СВЦЭМ!$G$34:$G$777,СВЦЭМ!$A$34:$A$777,$A252,СВЦЭМ!$B$34:$B$777,C$225)+'СЕТ СН'!$F$15</f>
        <v>0</v>
      </c>
      <c r="D252" s="36">
        <f>SUMIFS(СВЦЭМ!$G$34:$G$777,СВЦЭМ!$A$34:$A$777,$A252,СВЦЭМ!$B$34:$B$777,D$225)+'СЕТ СН'!$F$15</f>
        <v>0</v>
      </c>
      <c r="E252" s="36">
        <f>SUMIFS(СВЦЭМ!$G$34:$G$777,СВЦЭМ!$A$34:$A$777,$A252,СВЦЭМ!$B$34:$B$777,E$225)+'СЕТ СН'!$F$15</f>
        <v>0</v>
      </c>
      <c r="F252" s="36">
        <f>SUMIFS(СВЦЭМ!$G$34:$G$777,СВЦЭМ!$A$34:$A$777,$A252,СВЦЭМ!$B$34:$B$777,F$225)+'СЕТ СН'!$F$15</f>
        <v>0</v>
      </c>
      <c r="G252" s="36">
        <f>SUMIFS(СВЦЭМ!$G$34:$G$777,СВЦЭМ!$A$34:$A$777,$A252,СВЦЭМ!$B$34:$B$777,G$225)+'СЕТ СН'!$F$15</f>
        <v>0</v>
      </c>
      <c r="H252" s="36">
        <f>SUMIFS(СВЦЭМ!$G$34:$G$777,СВЦЭМ!$A$34:$A$777,$A252,СВЦЭМ!$B$34:$B$777,H$225)+'СЕТ СН'!$F$15</f>
        <v>0</v>
      </c>
      <c r="I252" s="36">
        <f>SUMIFS(СВЦЭМ!$G$34:$G$777,СВЦЭМ!$A$34:$A$777,$A252,СВЦЭМ!$B$34:$B$777,I$225)+'СЕТ СН'!$F$15</f>
        <v>0</v>
      </c>
      <c r="J252" s="36">
        <f>SUMIFS(СВЦЭМ!$G$34:$G$777,СВЦЭМ!$A$34:$A$777,$A252,СВЦЭМ!$B$34:$B$777,J$225)+'СЕТ СН'!$F$15</f>
        <v>0</v>
      </c>
      <c r="K252" s="36">
        <f>SUMIFS(СВЦЭМ!$G$34:$G$777,СВЦЭМ!$A$34:$A$777,$A252,СВЦЭМ!$B$34:$B$777,K$225)+'СЕТ СН'!$F$15</f>
        <v>0</v>
      </c>
      <c r="L252" s="36">
        <f>SUMIFS(СВЦЭМ!$G$34:$G$777,СВЦЭМ!$A$34:$A$777,$A252,СВЦЭМ!$B$34:$B$777,L$225)+'СЕТ СН'!$F$15</f>
        <v>0</v>
      </c>
      <c r="M252" s="36">
        <f>SUMIFS(СВЦЭМ!$G$34:$G$777,СВЦЭМ!$A$34:$A$777,$A252,СВЦЭМ!$B$34:$B$777,M$225)+'СЕТ СН'!$F$15</f>
        <v>0</v>
      </c>
      <c r="N252" s="36">
        <f>SUMIFS(СВЦЭМ!$G$34:$G$777,СВЦЭМ!$A$34:$A$777,$A252,СВЦЭМ!$B$34:$B$777,N$225)+'СЕТ СН'!$F$15</f>
        <v>0</v>
      </c>
      <c r="O252" s="36">
        <f>SUMIFS(СВЦЭМ!$G$34:$G$777,СВЦЭМ!$A$34:$A$777,$A252,СВЦЭМ!$B$34:$B$777,O$225)+'СЕТ СН'!$F$15</f>
        <v>0</v>
      </c>
      <c r="P252" s="36">
        <f>SUMIFS(СВЦЭМ!$G$34:$G$777,СВЦЭМ!$A$34:$A$777,$A252,СВЦЭМ!$B$34:$B$777,P$225)+'СЕТ СН'!$F$15</f>
        <v>0</v>
      </c>
      <c r="Q252" s="36">
        <f>SUMIFS(СВЦЭМ!$G$34:$G$777,СВЦЭМ!$A$34:$A$777,$A252,СВЦЭМ!$B$34:$B$777,Q$225)+'СЕТ СН'!$F$15</f>
        <v>0</v>
      </c>
      <c r="R252" s="36">
        <f>SUMIFS(СВЦЭМ!$G$34:$G$777,СВЦЭМ!$A$34:$A$777,$A252,СВЦЭМ!$B$34:$B$777,R$225)+'СЕТ СН'!$F$15</f>
        <v>0</v>
      </c>
      <c r="S252" s="36">
        <f>SUMIFS(СВЦЭМ!$G$34:$G$777,СВЦЭМ!$A$34:$A$777,$A252,СВЦЭМ!$B$34:$B$777,S$225)+'СЕТ СН'!$F$15</f>
        <v>0</v>
      </c>
      <c r="T252" s="36">
        <f>SUMIFS(СВЦЭМ!$G$34:$G$777,СВЦЭМ!$A$34:$A$777,$A252,СВЦЭМ!$B$34:$B$777,T$225)+'СЕТ СН'!$F$15</f>
        <v>0</v>
      </c>
      <c r="U252" s="36">
        <f>SUMIFS(СВЦЭМ!$G$34:$G$777,СВЦЭМ!$A$34:$A$777,$A252,СВЦЭМ!$B$34:$B$777,U$225)+'СЕТ СН'!$F$15</f>
        <v>0</v>
      </c>
      <c r="V252" s="36">
        <f>SUMIFS(СВЦЭМ!$G$34:$G$777,СВЦЭМ!$A$34:$A$777,$A252,СВЦЭМ!$B$34:$B$777,V$225)+'СЕТ СН'!$F$15</f>
        <v>0</v>
      </c>
      <c r="W252" s="36">
        <f>SUMIFS(СВЦЭМ!$G$34:$G$777,СВЦЭМ!$A$34:$A$777,$A252,СВЦЭМ!$B$34:$B$777,W$225)+'СЕТ СН'!$F$15</f>
        <v>0</v>
      </c>
      <c r="X252" s="36">
        <f>SUMIFS(СВЦЭМ!$G$34:$G$777,СВЦЭМ!$A$34:$A$777,$A252,СВЦЭМ!$B$34:$B$777,X$225)+'СЕТ СН'!$F$15</f>
        <v>0</v>
      </c>
      <c r="Y252" s="36">
        <f>SUMIFS(СВЦЭМ!$G$34:$G$777,СВЦЭМ!$A$34:$A$777,$A252,СВЦЭМ!$B$34:$B$777,Y$225)+'СЕТ СН'!$F$15</f>
        <v>0</v>
      </c>
    </row>
    <row r="253" spans="1:25" ht="15.75" hidden="1" x14ac:dyDescent="0.2">
      <c r="A253" s="35">
        <f t="shared" si="6"/>
        <v>44010</v>
      </c>
      <c r="B253" s="36">
        <f>SUMIFS(СВЦЭМ!$G$34:$G$777,СВЦЭМ!$A$34:$A$777,$A253,СВЦЭМ!$B$34:$B$777,B$225)+'СЕТ СН'!$F$15</f>
        <v>0</v>
      </c>
      <c r="C253" s="36">
        <f>SUMIFS(СВЦЭМ!$G$34:$G$777,СВЦЭМ!$A$34:$A$777,$A253,СВЦЭМ!$B$34:$B$777,C$225)+'СЕТ СН'!$F$15</f>
        <v>0</v>
      </c>
      <c r="D253" s="36">
        <f>SUMIFS(СВЦЭМ!$G$34:$G$777,СВЦЭМ!$A$34:$A$777,$A253,СВЦЭМ!$B$34:$B$777,D$225)+'СЕТ СН'!$F$15</f>
        <v>0</v>
      </c>
      <c r="E253" s="36">
        <f>SUMIFS(СВЦЭМ!$G$34:$G$777,СВЦЭМ!$A$34:$A$777,$A253,СВЦЭМ!$B$34:$B$777,E$225)+'СЕТ СН'!$F$15</f>
        <v>0</v>
      </c>
      <c r="F253" s="36">
        <f>SUMIFS(СВЦЭМ!$G$34:$G$777,СВЦЭМ!$A$34:$A$777,$A253,СВЦЭМ!$B$34:$B$777,F$225)+'СЕТ СН'!$F$15</f>
        <v>0</v>
      </c>
      <c r="G253" s="36">
        <f>SUMIFS(СВЦЭМ!$G$34:$G$777,СВЦЭМ!$A$34:$A$777,$A253,СВЦЭМ!$B$34:$B$777,G$225)+'СЕТ СН'!$F$15</f>
        <v>0</v>
      </c>
      <c r="H253" s="36">
        <f>SUMIFS(СВЦЭМ!$G$34:$G$777,СВЦЭМ!$A$34:$A$777,$A253,СВЦЭМ!$B$34:$B$777,H$225)+'СЕТ СН'!$F$15</f>
        <v>0</v>
      </c>
      <c r="I253" s="36">
        <f>SUMIFS(СВЦЭМ!$G$34:$G$777,СВЦЭМ!$A$34:$A$777,$A253,СВЦЭМ!$B$34:$B$777,I$225)+'СЕТ СН'!$F$15</f>
        <v>0</v>
      </c>
      <c r="J253" s="36">
        <f>SUMIFS(СВЦЭМ!$G$34:$G$777,СВЦЭМ!$A$34:$A$777,$A253,СВЦЭМ!$B$34:$B$777,J$225)+'СЕТ СН'!$F$15</f>
        <v>0</v>
      </c>
      <c r="K253" s="36">
        <f>SUMIFS(СВЦЭМ!$G$34:$G$777,СВЦЭМ!$A$34:$A$777,$A253,СВЦЭМ!$B$34:$B$777,K$225)+'СЕТ СН'!$F$15</f>
        <v>0</v>
      </c>
      <c r="L253" s="36">
        <f>SUMIFS(СВЦЭМ!$G$34:$G$777,СВЦЭМ!$A$34:$A$777,$A253,СВЦЭМ!$B$34:$B$777,L$225)+'СЕТ СН'!$F$15</f>
        <v>0</v>
      </c>
      <c r="M253" s="36">
        <f>SUMIFS(СВЦЭМ!$G$34:$G$777,СВЦЭМ!$A$34:$A$777,$A253,СВЦЭМ!$B$34:$B$777,M$225)+'СЕТ СН'!$F$15</f>
        <v>0</v>
      </c>
      <c r="N253" s="36">
        <f>SUMIFS(СВЦЭМ!$G$34:$G$777,СВЦЭМ!$A$34:$A$777,$A253,СВЦЭМ!$B$34:$B$777,N$225)+'СЕТ СН'!$F$15</f>
        <v>0</v>
      </c>
      <c r="O253" s="36">
        <f>SUMIFS(СВЦЭМ!$G$34:$G$777,СВЦЭМ!$A$34:$A$777,$A253,СВЦЭМ!$B$34:$B$777,O$225)+'СЕТ СН'!$F$15</f>
        <v>0</v>
      </c>
      <c r="P253" s="36">
        <f>SUMIFS(СВЦЭМ!$G$34:$G$777,СВЦЭМ!$A$34:$A$777,$A253,СВЦЭМ!$B$34:$B$777,P$225)+'СЕТ СН'!$F$15</f>
        <v>0</v>
      </c>
      <c r="Q253" s="36">
        <f>SUMIFS(СВЦЭМ!$G$34:$G$777,СВЦЭМ!$A$34:$A$777,$A253,СВЦЭМ!$B$34:$B$777,Q$225)+'СЕТ СН'!$F$15</f>
        <v>0</v>
      </c>
      <c r="R253" s="36">
        <f>SUMIFS(СВЦЭМ!$G$34:$G$777,СВЦЭМ!$A$34:$A$777,$A253,СВЦЭМ!$B$34:$B$777,R$225)+'СЕТ СН'!$F$15</f>
        <v>0</v>
      </c>
      <c r="S253" s="36">
        <f>SUMIFS(СВЦЭМ!$G$34:$G$777,СВЦЭМ!$A$34:$A$777,$A253,СВЦЭМ!$B$34:$B$777,S$225)+'СЕТ СН'!$F$15</f>
        <v>0</v>
      </c>
      <c r="T253" s="36">
        <f>SUMIFS(СВЦЭМ!$G$34:$G$777,СВЦЭМ!$A$34:$A$777,$A253,СВЦЭМ!$B$34:$B$777,T$225)+'СЕТ СН'!$F$15</f>
        <v>0</v>
      </c>
      <c r="U253" s="36">
        <f>SUMIFS(СВЦЭМ!$G$34:$G$777,СВЦЭМ!$A$34:$A$777,$A253,СВЦЭМ!$B$34:$B$777,U$225)+'СЕТ СН'!$F$15</f>
        <v>0</v>
      </c>
      <c r="V253" s="36">
        <f>SUMIFS(СВЦЭМ!$G$34:$G$777,СВЦЭМ!$A$34:$A$777,$A253,СВЦЭМ!$B$34:$B$777,V$225)+'СЕТ СН'!$F$15</f>
        <v>0</v>
      </c>
      <c r="W253" s="36">
        <f>SUMIFS(СВЦЭМ!$G$34:$G$777,СВЦЭМ!$A$34:$A$777,$A253,СВЦЭМ!$B$34:$B$777,W$225)+'СЕТ СН'!$F$15</f>
        <v>0</v>
      </c>
      <c r="X253" s="36">
        <f>SUMIFS(СВЦЭМ!$G$34:$G$777,СВЦЭМ!$A$34:$A$777,$A253,СВЦЭМ!$B$34:$B$777,X$225)+'СЕТ СН'!$F$15</f>
        <v>0</v>
      </c>
      <c r="Y253" s="36">
        <f>SUMIFS(СВЦЭМ!$G$34:$G$777,СВЦЭМ!$A$34:$A$777,$A253,СВЦЭМ!$B$34:$B$777,Y$225)+'СЕТ СН'!$F$15</f>
        <v>0</v>
      </c>
    </row>
    <row r="254" spans="1:25" ht="15.75" hidden="1" x14ac:dyDescent="0.2">
      <c r="A254" s="35">
        <f t="shared" si="6"/>
        <v>44011</v>
      </c>
      <c r="B254" s="36">
        <f>SUMIFS(СВЦЭМ!$G$34:$G$777,СВЦЭМ!$A$34:$A$777,$A254,СВЦЭМ!$B$34:$B$777,B$225)+'СЕТ СН'!$F$15</f>
        <v>0</v>
      </c>
      <c r="C254" s="36">
        <f>SUMIFS(СВЦЭМ!$G$34:$G$777,СВЦЭМ!$A$34:$A$777,$A254,СВЦЭМ!$B$34:$B$777,C$225)+'СЕТ СН'!$F$15</f>
        <v>0</v>
      </c>
      <c r="D254" s="36">
        <f>SUMIFS(СВЦЭМ!$G$34:$G$777,СВЦЭМ!$A$34:$A$777,$A254,СВЦЭМ!$B$34:$B$777,D$225)+'СЕТ СН'!$F$15</f>
        <v>0</v>
      </c>
      <c r="E254" s="36">
        <f>SUMIFS(СВЦЭМ!$G$34:$G$777,СВЦЭМ!$A$34:$A$777,$A254,СВЦЭМ!$B$34:$B$777,E$225)+'СЕТ СН'!$F$15</f>
        <v>0</v>
      </c>
      <c r="F254" s="36">
        <f>SUMIFS(СВЦЭМ!$G$34:$G$777,СВЦЭМ!$A$34:$A$777,$A254,СВЦЭМ!$B$34:$B$777,F$225)+'СЕТ СН'!$F$15</f>
        <v>0</v>
      </c>
      <c r="G254" s="36">
        <f>SUMIFS(СВЦЭМ!$G$34:$G$777,СВЦЭМ!$A$34:$A$777,$A254,СВЦЭМ!$B$34:$B$777,G$225)+'СЕТ СН'!$F$15</f>
        <v>0</v>
      </c>
      <c r="H254" s="36">
        <f>SUMIFS(СВЦЭМ!$G$34:$G$777,СВЦЭМ!$A$34:$A$777,$A254,СВЦЭМ!$B$34:$B$777,H$225)+'СЕТ СН'!$F$15</f>
        <v>0</v>
      </c>
      <c r="I254" s="36">
        <f>SUMIFS(СВЦЭМ!$G$34:$G$777,СВЦЭМ!$A$34:$A$777,$A254,СВЦЭМ!$B$34:$B$777,I$225)+'СЕТ СН'!$F$15</f>
        <v>0</v>
      </c>
      <c r="J254" s="36">
        <f>SUMIFS(СВЦЭМ!$G$34:$G$777,СВЦЭМ!$A$34:$A$777,$A254,СВЦЭМ!$B$34:$B$777,J$225)+'СЕТ СН'!$F$15</f>
        <v>0</v>
      </c>
      <c r="K254" s="36">
        <f>SUMIFS(СВЦЭМ!$G$34:$G$777,СВЦЭМ!$A$34:$A$777,$A254,СВЦЭМ!$B$34:$B$777,K$225)+'СЕТ СН'!$F$15</f>
        <v>0</v>
      </c>
      <c r="L254" s="36">
        <f>SUMIFS(СВЦЭМ!$G$34:$G$777,СВЦЭМ!$A$34:$A$777,$A254,СВЦЭМ!$B$34:$B$777,L$225)+'СЕТ СН'!$F$15</f>
        <v>0</v>
      </c>
      <c r="M254" s="36">
        <f>SUMIFS(СВЦЭМ!$G$34:$G$777,СВЦЭМ!$A$34:$A$777,$A254,СВЦЭМ!$B$34:$B$777,M$225)+'СЕТ СН'!$F$15</f>
        <v>0</v>
      </c>
      <c r="N254" s="36">
        <f>SUMIFS(СВЦЭМ!$G$34:$G$777,СВЦЭМ!$A$34:$A$777,$A254,СВЦЭМ!$B$34:$B$777,N$225)+'СЕТ СН'!$F$15</f>
        <v>0</v>
      </c>
      <c r="O254" s="36">
        <f>SUMIFS(СВЦЭМ!$G$34:$G$777,СВЦЭМ!$A$34:$A$777,$A254,СВЦЭМ!$B$34:$B$777,O$225)+'СЕТ СН'!$F$15</f>
        <v>0</v>
      </c>
      <c r="P254" s="36">
        <f>SUMIFS(СВЦЭМ!$G$34:$G$777,СВЦЭМ!$A$34:$A$777,$A254,СВЦЭМ!$B$34:$B$777,P$225)+'СЕТ СН'!$F$15</f>
        <v>0</v>
      </c>
      <c r="Q254" s="36">
        <f>SUMIFS(СВЦЭМ!$G$34:$G$777,СВЦЭМ!$A$34:$A$777,$A254,СВЦЭМ!$B$34:$B$777,Q$225)+'СЕТ СН'!$F$15</f>
        <v>0</v>
      </c>
      <c r="R254" s="36">
        <f>SUMIFS(СВЦЭМ!$G$34:$G$777,СВЦЭМ!$A$34:$A$777,$A254,СВЦЭМ!$B$34:$B$777,R$225)+'СЕТ СН'!$F$15</f>
        <v>0</v>
      </c>
      <c r="S254" s="36">
        <f>SUMIFS(СВЦЭМ!$G$34:$G$777,СВЦЭМ!$A$34:$A$777,$A254,СВЦЭМ!$B$34:$B$777,S$225)+'СЕТ СН'!$F$15</f>
        <v>0</v>
      </c>
      <c r="T254" s="36">
        <f>SUMIFS(СВЦЭМ!$G$34:$G$777,СВЦЭМ!$A$34:$A$777,$A254,СВЦЭМ!$B$34:$B$777,T$225)+'СЕТ СН'!$F$15</f>
        <v>0</v>
      </c>
      <c r="U254" s="36">
        <f>SUMIFS(СВЦЭМ!$G$34:$G$777,СВЦЭМ!$A$34:$A$777,$A254,СВЦЭМ!$B$34:$B$777,U$225)+'СЕТ СН'!$F$15</f>
        <v>0</v>
      </c>
      <c r="V254" s="36">
        <f>SUMIFS(СВЦЭМ!$G$34:$G$777,СВЦЭМ!$A$34:$A$777,$A254,СВЦЭМ!$B$34:$B$777,V$225)+'СЕТ СН'!$F$15</f>
        <v>0</v>
      </c>
      <c r="W254" s="36">
        <f>SUMIFS(СВЦЭМ!$G$34:$G$777,СВЦЭМ!$A$34:$A$777,$A254,СВЦЭМ!$B$34:$B$777,W$225)+'СЕТ СН'!$F$15</f>
        <v>0</v>
      </c>
      <c r="X254" s="36">
        <f>SUMIFS(СВЦЭМ!$G$34:$G$777,СВЦЭМ!$A$34:$A$777,$A254,СВЦЭМ!$B$34:$B$777,X$225)+'СЕТ СН'!$F$15</f>
        <v>0</v>
      </c>
      <c r="Y254" s="36">
        <f>SUMIFS(СВЦЭМ!$G$34:$G$777,СВЦЭМ!$A$34:$A$777,$A254,СВЦЭМ!$B$34:$B$777,Y$225)+'СЕТ СН'!$F$15</f>
        <v>0</v>
      </c>
    </row>
    <row r="255" spans="1:25" ht="15.75" hidden="1" x14ac:dyDescent="0.2">
      <c r="A255" s="35">
        <f t="shared" si="6"/>
        <v>44012</v>
      </c>
      <c r="B255" s="36">
        <f>SUMIFS(СВЦЭМ!$G$34:$G$777,СВЦЭМ!$A$34:$A$777,$A255,СВЦЭМ!$B$34:$B$777,B$225)+'СЕТ СН'!$F$15</f>
        <v>0</v>
      </c>
      <c r="C255" s="36">
        <f>SUMIFS(СВЦЭМ!$G$34:$G$777,СВЦЭМ!$A$34:$A$777,$A255,СВЦЭМ!$B$34:$B$777,C$225)+'СЕТ СН'!$F$15</f>
        <v>0</v>
      </c>
      <c r="D255" s="36">
        <f>SUMIFS(СВЦЭМ!$G$34:$G$777,СВЦЭМ!$A$34:$A$777,$A255,СВЦЭМ!$B$34:$B$777,D$225)+'СЕТ СН'!$F$15</f>
        <v>0</v>
      </c>
      <c r="E255" s="36">
        <f>SUMIFS(СВЦЭМ!$G$34:$G$777,СВЦЭМ!$A$34:$A$777,$A255,СВЦЭМ!$B$34:$B$777,E$225)+'СЕТ СН'!$F$15</f>
        <v>0</v>
      </c>
      <c r="F255" s="36">
        <f>SUMIFS(СВЦЭМ!$G$34:$G$777,СВЦЭМ!$A$34:$A$777,$A255,СВЦЭМ!$B$34:$B$777,F$225)+'СЕТ СН'!$F$15</f>
        <v>0</v>
      </c>
      <c r="G255" s="36">
        <f>SUMIFS(СВЦЭМ!$G$34:$G$777,СВЦЭМ!$A$34:$A$777,$A255,СВЦЭМ!$B$34:$B$777,G$225)+'СЕТ СН'!$F$15</f>
        <v>0</v>
      </c>
      <c r="H255" s="36">
        <f>SUMIFS(СВЦЭМ!$G$34:$G$777,СВЦЭМ!$A$34:$A$777,$A255,СВЦЭМ!$B$34:$B$777,H$225)+'СЕТ СН'!$F$15</f>
        <v>0</v>
      </c>
      <c r="I255" s="36">
        <f>SUMIFS(СВЦЭМ!$G$34:$G$777,СВЦЭМ!$A$34:$A$777,$A255,СВЦЭМ!$B$34:$B$777,I$225)+'СЕТ СН'!$F$15</f>
        <v>0</v>
      </c>
      <c r="J255" s="36">
        <f>SUMIFS(СВЦЭМ!$G$34:$G$777,СВЦЭМ!$A$34:$A$777,$A255,СВЦЭМ!$B$34:$B$777,J$225)+'СЕТ СН'!$F$15</f>
        <v>0</v>
      </c>
      <c r="K255" s="36">
        <f>SUMIFS(СВЦЭМ!$G$34:$G$777,СВЦЭМ!$A$34:$A$777,$A255,СВЦЭМ!$B$34:$B$777,K$225)+'СЕТ СН'!$F$15</f>
        <v>0</v>
      </c>
      <c r="L255" s="36">
        <f>SUMIFS(СВЦЭМ!$G$34:$G$777,СВЦЭМ!$A$34:$A$777,$A255,СВЦЭМ!$B$34:$B$777,L$225)+'СЕТ СН'!$F$15</f>
        <v>0</v>
      </c>
      <c r="M255" s="36">
        <f>SUMIFS(СВЦЭМ!$G$34:$G$777,СВЦЭМ!$A$34:$A$777,$A255,СВЦЭМ!$B$34:$B$777,M$225)+'СЕТ СН'!$F$15</f>
        <v>0</v>
      </c>
      <c r="N255" s="36">
        <f>SUMIFS(СВЦЭМ!$G$34:$G$777,СВЦЭМ!$A$34:$A$777,$A255,СВЦЭМ!$B$34:$B$777,N$225)+'СЕТ СН'!$F$15</f>
        <v>0</v>
      </c>
      <c r="O255" s="36">
        <f>SUMIFS(СВЦЭМ!$G$34:$G$777,СВЦЭМ!$A$34:$A$777,$A255,СВЦЭМ!$B$34:$B$777,O$225)+'СЕТ СН'!$F$15</f>
        <v>0</v>
      </c>
      <c r="P255" s="36">
        <f>SUMIFS(СВЦЭМ!$G$34:$G$777,СВЦЭМ!$A$34:$A$777,$A255,СВЦЭМ!$B$34:$B$777,P$225)+'СЕТ СН'!$F$15</f>
        <v>0</v>
      </c>
      <c r="Q255" s="36">
        <f>SUMIFS(СВЦЭМ!$G$34:$G$777,СВЦЭМ!$A$34:$A$777,$A255,СВЦЭМ!$B$34:$B$777,Q$225)+'СЕТ СН'!$F$15</f>
        <v>0</v>
      </c>
      <c r="R255" s="36">
        <f>SUMIFS(СВЦЭМ!$G$34:$G$777,СВЦЭМ!$A$34:$A$777,$A255,СВЦЭМ!$B$34:$B$777,R$225)+'СЕТ СН'!$F$15</f>
        <v>0</v>
      </c>
      <c r="S255" s="36">
        <f>SUMIFS(СВЦЭМ!$G$34:$G$777,СВЦЭМ!$A$34:$A$777,$A255,СВЦЭМ!$B$34:$B$777,S$225)+'СЕТ СН'!$F$15</f>
        <v>0</v>
      </c>
      <c r="T255" s="36">
        <f>SUMIFS(СВЦЭМ!$G$34:$G$777,СВЦЭМ!$A$34:$A$777,$A255,СВЦЭМ!$B$34:$B$777,T$225)+'СЕТ СН'!$F$15</f>
        <v>0</v>
      </c>
      <c r="U255" s="36">
        <f>SUMIFS(СВЦЭМ!$G$34:$G$777,СВЦЭМ!$A$34:$A$777,$A255,СВЦЭМ!$B$34:$B$777,U$225)+'СЕТ СН'!$F$15</f>
        <v>0</v>
      </c>
      <c r="V255" s="36">
        <f>SUMIFS(СВЦЭМ!$G$34:$G$777,СВЦЭМ!$A$34:$A$777,$A255,СВЦЭМ!$B$34:$B$777,V$225)+'СЕТ СН'!$F$15</f>
        <v>0</v>
      </c>
      <c r="W255" s="36">
        <f>SUMIFS(СВЦЭМ!$G$34:$G$777,СВЦЭМ!$A$34:$A$777,$A255,СВЦЭМ!$B$34:$B$777,W$225)+'СЕТ СН'!$F$15</f>
        <v>0</v>
      </c>
      <c r="X255" s="36">
        <f>SUMIFS(СВЦЭМ!$G$34:$G$777,СВЦЭМ!$A$34:$A$777,$A255,СВЦЭМ!$B$34:$B$777,X$225)+'СЕТ СН'!$F$15</f>
        <v>0</v>
      </c>
      <c r="Y255" s="36">
        <f>SUMIFS(СВЦЭМ!$G$34:$G$777,СВЦЭМ!$A$34:$A$777,$A255,СВЦЭМ!$B$34:$B$777,Y$225)+'СЕТ СН'!$F$15</f>
        <v>0</v>
      </c>
    </row>
    <row r="256" spans="1:25" ht="15.75" hidden="1" x14ac:dyDescent="0.2">
      <c r="A256" s="35">
        <f t="shared" si="6"/>
        <v>44013</v>
      </c>
      <c r="B256" s="36">
        <f>SUMIFS(СВЦЭМ!$G$34:$G$777,СВЦЭМ!$A$34:$A$777,$A256,СВЦЭМ!$B$34:$B$777,B$225)+'СЕТ СН'!$F$15</f>
        <v>0</v>
      </c>
      <c r="C256" s="36">
        <f>SUMIFS(СВЦЭМ!$G$34:$G$777,СВЦЭМ!$A$34:$A$777,$A256,СВЦЭМ!$B$34:$B$777,C$225)+'СЕТ СН'!$F$15</f>
        <v>0</v>
      </c>
      <c r="D256" s="36">
        <f>SUMIFS(СВЦЭМ!$G$34:$G$777,СВЦЭМ!$A$34:$A$777,$A256,СВЦЭМ!$B$34:$B$777,D$225)+'СЕТ СН'!$F$15</f>
        <v>0</v>
      </c>
      <c r="E256" s="36">
        <f>SUMIFS(СВЦЭМ!$G$34:$G$777,СВЦЭМ!$A$34:$A$777,$A256,СВЦЭМ!$B$34:$B$777,E$225)+'СЕТ СН'!$F$15</f>
        <v>0</v>
      </c>
      <c r="F256" s="36">
        <f>SUMIFS(СВЦЭМ!$G$34:$G$777,СВЦЭМ!$A$34:$A$777,$A256,СВЦЭМ!$B$34:$B$777,F$225)+'СЕТ СН'!$F$15</f>
        <v>0</v>
      </c>
      <c r="G256" s="36">
        <f>SUMIFS(СВЦЭМ!$G$34:$G$777,СВЦЭМ!$A$34:$A$777,$A256,СВЦЭМ!$B$34:$B$777,G$225)+'СЕТ СН'!$F$15</f>
        <v>0</v>
      </c>
      <c r="H256" s="36">
        <f>SUMIFS(СВЦЭМ!$G$34:$G$777,СВЦЭМ!$A$34:$A$777,$A256,СВЦЭМ!$B$34:$B$777,H$225)+'СЕТ СН'!$F$15</f>
        <v>0</v>
      </c>
      <c r="I256" s="36">
        <f>SUMIFS(СВЦЭМ!$G$34:$G$777,СВЦЭМ!$A$34:$A$777,$A256,СВЦЭМ!$B$34:$B$777,I$225)+'СЕТ СН'!$F$15</f>
        <v>0</v>
      </c>
      <c r="J256" s="36">
        <f>SUMIFS(СВЦЭМ!$G$34:$G$777,СВЦЭМ!$A$34:$A$777,$A256,СВЦЭМ!$B$34:$B$777,J$225)+'СЕТ СН'!$F$15</f>
        <v>0</v>
      </c>
      <c r="K256" s="36">
        <f>SUMIFS(СВЦЭМ!$G$34:$G$777,СВЦЭМ!$A$34:$A$777,$A256,СВЦЭМ!$B$34:$B$777,K$225)+'СЕТ СН'!$F$15</f>
        <v>0</v>
      </c>
      <c r="L256" s="36">
        <f>SUMIFS(СВЦЭМ!$G$34:$G$777,СВЦЭМ!$A$34:$A$777,$A256,СВЦЭМ!$B$34:$B$777,L$225)+'СЕТ СН'!$F$15</f>
        <v>0</v>
      </c>
      <c r="M256" s="36">
        <f>SUMIFS(СВЦЭМ!$G$34:$G$777,СВЦЭМ!$A$34:$A$777,$A256,СВЦЭМ!$B$34:$B$777,M$225)+'СЕТ СН'!$F$15</f>
        <v>0</v>
      </c>
      <c r="N256" s="36">
        <f>SUMIFS(СВЦЭМ!$G$34:$G$777,СВЦЭМ!$A$34:$A$777,$A256,СВЦЭМ!$B$34:$B$777,N$225)+'СЕТ СН'!$F$15</f>
        <v>0</v>
      </c>
      <c r="O256" s="36">
        <f>SUMIFS(СВЦЭМ!$G$34:$G$777,СВЦЭМ!$A$34:$A$777,$A256,СВЦЭМ!$B$34:$B$777,O$225)+'СЕТ СН'!$F$15</f>
        <v>0</v>
      </c>
      <c r="P256" s="36">
        <f>SUMIFS(СВЦЭМ!$G$34:$G$777,СВЦЭМ!$A$34:$A$777,$A256,СВЦЭМ!$B$34:$B$777,P$225)+'СЕТ СН'!$F$15</f>
        <v>0</v>
      </c>
      <c r="Q256" s="36">
        <f>SUMIFS(СВЦЭМ!$G$34:$G$777,СВЦЭМ!$A$34:$A$777,$A256,СВЦЭМ!$B$34:$B$777,Q$225)+'СЕТ СН'!$F$15</f>
        <v>0</v>
      </c>
      <c r="R256" s="36">
        <f>SUMIFS(СВЦЭМ!$G$34:$G$777,СВЦЭМ!$A$34:$A$777,$A256,СВЦЭМ!$B$34:$B$777,R$225)+'СЕТ СН'!$F$15</f>
        <v>0</v>
      </c>
      <c r="S256" s="36">
        <f>SUMIFS(СВЦЭМ!$G$34:$G$777,СВЦЭМ!$A$34:$A$777,$A256,СВЦЭМ!$B$34:$B$777,S$225)+'СЕТ СН'!$F$15</f>
        <v>0</v>
      </c>
      <c r="T256" s="36">
        <f>SUMIFS(СВЦЭМ!$G$34:$G$777,СВЦЭМ!$A$34:$A$777,$A256,СВЦЭМ!$B$34:$B$777,T$225)+'СЕТ СН'!$F$15</f>
        <v>0</v>
      </c>
      <c r="U256" s="36">
        <f>SUMIFS(СВЦЭМ!$G$34:$G$777,СВЦЭМ!$A$34:$A$777,$A256,СВЦЭМ!$B$34:$B$777,U$225)+'СЕТ СН'!$F$15</f>
        <v>0</v>
      </c>
      <c r="V256" s="36">
        <f>SUMIFS(СВЦЭМ!$G$34:$G$777,СВЦЭМ!$A$34:$A$777,$A256,СВЦЭМ!$B$34:$B$777,V$225)+'СЕТ СН'!$F$15</f>
        <v>0</v>
      </c>
      <c r="W256" s="36">
        <f>SUMIFS(СВЦЭМ!$G$34:$G$777,СВЦЭМ!$A$34:$A$777,$A256,СВЦЭМ!$B$34:$B$777,W$225)+'СЕТ СН'!$F$15</f>
        <v>0</v>
      </c>
      <c r="X256" s="36">
        <f>SUMIFS(СВЦЭМ!$G$34:$G$777,СВЦЭМ!$A$34:$A$777,$A256,СВЦЭМ!$B$34:$B$777,X$225)+'СЕТ СН'!$F$15</f>
        <v>0</v>
      </c>
      <c r="Y256" s="36">
        <f>SUMIFS(СВЦЭМ!$G$34:$G$777,СВЦЭМ!$A$34:$A$777,$A256,СВЦЭМ!$B$34:$B$777,Y$225)+'СЕТ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6" t="s">
        <v>7</v>
      </c>
      <c r="B258" s="130" t="s">
        <v>117</v>
      </c>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2"/>
    </row>
    <row r="259" spans="1:27" ht="12.75" hidden="1" customHeight="1" x14ac:dyDescent="0.2">
      <c r="A259" s="137"/>
      <c r="B259" s="133"/>
      <c r="C259" s="134"/>
      <c r="D259" s="134"/>
      <c r="E259" s="134"/>
      <c r="F259" s="134"/>
      <c r="G259" s="134"/>
      <c r="H259" s="134"/>
      <c r="I259" s="134"/>
      <c r="J259" s="134"/>
      <c r="K259" s="134"/>
      <c r="L259" s="134"/>
      <c r="M259" s="134"/>
      <c r="N259" s="134"/>
      <c r="O259" s="134"/>
      <c r="P259" s="134"/>
      <c r="Q259" s="134"/>
      <c r="R259" s="134"/>
      <c r="S259" s="134"/>
      <c r="T259" s="134"/>
      <c r="U259" s="134"/>
      <c r="V259" s="134"/>
      <c r="W259" s="134"/>
      <c r="X259" s="134"/>
      <c r="Y259" s="135"/>
    </row>
    <row r="260" spans="1:27" s="46" customFormat="1" ht="12.75" hidden="1" customHeight="1" x14ac:dyDescent="0.2">
      <c r="A260" s="138"/>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01.06.2020</v>
      </c>
      <c r="B261" s="36">
        <f>SUMIFS(СВЦЭМ!$H$34:$H$777,СВЦЭМ!$A$34:$A$777,$A261,СВЦЭМ!$B$34:$B$777,B$260)+'СЕТ СН'!$F$15</f>
        <v>0</v>
      </c>
      <c r="C261" s="36">
        <f>SUMIFS(СВЦЭМ!$H$34:$H$777,СВЦЭМ!$A$34:$A$777,$A261,СВЦЭМ!$B$34:$B$777,C$260)+'СЕТ СН'!$F$15</f>
        <v>0</v>
      </c>
      <c r="D261" s="36">
        <f>SUMIFS(СВЦЭМ!$H$34:$H$777,СВЦЭМ!$A$34:$A$777,$A261,СВЦЭМ!$B$34:$B$777,D$260)+'СЕТ СН'!$F$15</f>
        <v>0</v>
      </c>
      <c r="E261" s="36">
        <f>SUMIFS(СВЦЭМ!$H$34:$H$777,СВЦЭМ!$A$34:$A$777,$A261,СВЦЭМ!$B$34:$B$777,E$260)+'СЕТ СН'!$F$15</f>
        <v>0</v>
      </c>
      <c r="F261" s="36">
        <f>SUMIFS(СВЦЭМ!$H$34:$H$777,СВЦЭМ!$A$34:$A$777,$A261,СВЦЭМ!$B$34:$B$777,F$260)+'СЕТ СН'!$F$15</f>
        <v>0</v>
      </c>
      <c r="G261" s="36">
        <f>SUMIFS(СВЦЭМ!$H$34:$H$777,СВЦЭМ!$A$34:$A$777,$A261,СВЦЭМ!$B$34:$B$777,G$260)+'СЕТ СН'!$F$15</f>
        <v>0</v>
      </c>
      <c r="H261" s="36">
        <f>SUMIFS(СВЦЭМ!$H$34:$H$777,СВЦЭМ!$A$34:$A$777,$A261,СВЦЭМ!$B$34:$B$777,H$260)+'СЕТ СН'!$F$15</f>
        <v>0</v>
      </c>
      <c r="I261" s="36">
        <f>SUMIFS(СВЦЭМ!$H$34:$H$777,СВЦЭМ!$A$34:$A$777,$A261,СВЦЭМ!$B$34:$B$777,I$260)+'СЕТ СН'!$F$15</f>
        <v>0</v>
      </c>
      <c r="J261" s="36">
        <f>SUMIFS(СВЦЭМ!$H$34:$H$777,СВЦЭМ!$A$34:$A$777,$A261,СВЦЭМ!$B$34:$B$777,J$260)+'СЕТ СН'!$F$15</f>
        <v>0</v>
      </c>
      <c r="K261" s="36">
        <f>SUMIFS(СВЦЭМ!$H$34:$H$777,СВЦЭМ!$A$34:$A$777,$A261,СВЦЭМ!$B$34:$B$777,K$260)+'СЕТ СН'!$F$15</f>
        <v>0</v>
      </c>
      <c r="L261" s="36">
        <f>SUMIFS(СВЦЭМ!$H$34:$H$777,СВЦЭМ!$A$34:$A$777,$A261,СВЦЭМ!$B$34:$B$777,L$260)+'СЕТ СН'!$F$15</f>
        <v>0</v>
      </c>
      <c r="M261" s="36">
        <f>SUMIFS(СВЦЭМ!$H$34:$H$777,СВЦЭМ!$A$34:$A$777,$A261,СВЦЭМ!$B$34:$B$777,M$260)+'СЕТ СН'!$F$15</f>
        <v>0</v>
      </c>
      <c r="N261" s="36">
        <f>SUMIFS(СВЦЭМ!$H$34:$H$777,СВЦЭМ!$A$34:$A$777,$A261,СВЦЭМ!$B$34:$B$777,N$260)+'СЕТ СН'!$F$15</f>
        <v>0</v>
      </c>
      <c r="O261" s="36">
        <f>SUMIFS(СВЦЭМ!$H$34:$H$777,СВЦЭМ!$A$34:$A$777,$A261,СВЦЭМ!$B$34:$B$777,O$260)+'СЕТ СН'!$F$15</f>
        <v>0</v>
      </c>
      <c r="P261" s="36">
        <f>SUMIFS(СВЦЭМ!$H$34:$H$777,СВЦЭМ!$A$34:$A$777,$A261,СВЦЭМ!$B$34:$B$777,P$260)+'СЕТ СН'!$F$15</f>
        <v>0</v>
      </c>
      <c r="Q261" s="36">
        <f>SUMIFS(СВЦЭМ!$H$34:$H$777,СВЦЭМ!$A$34:$A$777,$A261,СВЦЭМ!$B$34:$B$777,Q$260)+'СЕТ СН'!$F$15</f>
        <v>0</v>
      </c>
      <c r="R261" s="36">
        <f>SUMIFS(СВЦЭМ!$H$34:$H$777,СВЦЭМ!$A$34:$A$777,$A261,СВЦЭМ!$B$34:$B$777,R$260)+'СЕТ СН'!$F$15</f>
        <v>0</v>
      </c>
      <c r="S261" s="36">
        <f>SUMIFS(СВЦЭМ!$H$34:$H$777,СВЦЭМ!$A$34:$A$777,$A261,СВЦЭМ!$B$34:$B$777,S$260)+'СЕТ СН'!$F$15</f>
        <v>0</v>
      </c>
      <c r="T261" s="36">
        <f>SUMIFS(СВЦЭМ!$H$34:$H$777,СВЦЭМ!$A$34:$A$777,$A261,СВЦЭМ!$B$34:$B$777,T$260)+'СЕТ СН'!$F$15</f>
        <v>0</v>
      </c>
      <c r="U261" s="36">
        <f>SUMIFS(СВЦЭМ!$H$34:$H$777,СВЦЭМ!$A$34:$A$777,$A261,СВЦЭМ!$B$34:$B$777,U$260)+'СЕТ СН'!$F$15</f>
        <v>0</v>
      </c>
      <c r="V261" s="36">
        <f>SUMIFS(СВЦЭМ!$H$34:$H$777,СВЦЭМ!$A$34:$A$777,$A261,СВЦЭМ!$B$34:$B$777,V$260)+'СЕТ СН'!$F$15</f>
        <v>0</v>
      </c>
      <c r="W261" s="36">
        <f>SUMIFS(СВЦЭМ!$H$34:$H$777,СВЦЭМ!$A$34:$A$777,$A261,СВЦЭМ!$B$34:$B$777,W$260)+'СЕТ СН'!$F$15</f>
        <v>0</v>
      </c>
      <c r="X261" s="36">
        <f>SUMIFS(СВЦЭМ!$H$34:$H$777,СВЦЭМ!$A$34:$A$777,$A261,СВЦЭМ!$B$34:$B$777,X$260)+'СЕТ СН'!$F$15</f>
        <v>0</v>
      </c>
      <c r="Y261" s="36">
        <f>SUMIFS(СВЦЭМ!$H$34:$H$777,СВЦЭМ!$A$34:$A$777,$A261,СВЦЭМ!$B$34:$B$777,Y$260)+'СЕТ СН'!$F$15</f>
        <v>0</v>
      </c>
      <c r="AA261" s="45"/>
    </row>
    <row r="262" spans="1:27" ht="15.75" hidden="1" x14ac:dyDescent="0.2">
      <c r="A262" s="35">
        <f>A261+1</f>
        <v>43984</v>
      </c>
      <c r="B262" s="36">
        <f>SUMIFS(СВЦЭМ!$H$34:$H$777,СВЦЭМ!$A$34:$A$777,$A262,СВЦЭМ!$B$34:$B$777,B$260)+'СЕТ СН'!$F$15</f>
        <v>0</v>
      </c>
      <c r="C262" s="36">
        <f>SUMIFS(СВЦЭМ!$H$34:$H$777,СВЦЭМ!$A$34:$A$777,$A262,СВЦЭМ!$B$34:$B$777,C$260)+'СЕТ СН'!$F$15</f>
        <v>0</v>
      </c>
      <c r="D262" s="36">
        <f>SUMIFS(СВЦЭМ!$H$34:$H$777,СВЦЭМ!$A$34:$A$777,$A262,СВЦЭМ!$B$34:$B$777,D$260)+'СЕТ СН'!$F$15</f>
        <v>0</v>
      </c>
      <c r="E262" s="36">
        <f>SUMIFS(СВЦЭМ!$H$34:$H$777,СВЦЭМ!$A$34:$A$777,$A262,СВЦЭМ!$B$34:$B$777,E$260)+'СЕТ СН'!$F$15</f>
        <v>0</v>
      </c>
      <c r="F262" s="36">
        <f>SUMIFS(СВЦЭМ!$H$34:$H$777,СВЦЭМ!$A$34:$A$777,$A262,СВЦЭМ!$B$34:$B$777,F$260)+'СЕТ СН'!$F$15</f>
        <v>0</v>
      </c>
      <c r="G262" s="36">
        <f>SUMIFS(СВЦЭМ!$H$34:$H$777,СВЦЭМ!$A$34:$A$777,$A262,СВЦЭМ!$B$34:$B$777,G$260)+'СЕТ СН'!$F$15</f>
        <v>0</v>
      </c>
      <c r="H262" s="36">
        <f>SUMIFS(СВЦЭМ!$H$34:$H$777,СВЦЭМ!$A$34:$A$777,$A262,СВЦЭМ!$B$34:$B$777,H$260)+'СЕТ СН'!$F$15</f>
        <v>0</v>
      </c>
      <c r="I262" s="36">
        <f>SUMIFS(СВЦЭМ!$H$34:$H$777,СВЦЭМ!$A$34:$A$777,$A262,СВЦЭМ!$B$34:$B$777,I$260)+'СЕТ СН'!$F$15</f>
        <v>0</v>
      </c>
      <c r="J262" s="36">
        <f>SUMIFS(СВЦЭМ!$H$34:$H$777,СВЦЭМ!$A$34:$A$777,$A262,СВЦЭМ!$B$34:$B$777,J$260)+'СЕТ СН'!$F$15</f>
        <v>0</v>
      </c>
      <c r="K262" s="36">
        <f>SUMIFS(СВЦЭМ!$H$34:$H$777,СВЦЭМ!$A$34:$A$777,$A262,СВЦЭМ!$B$34:$B$777,K$260)+'СЕТ СН'!$F$15</f>
        <v>0</v>
      </c>
      <c r="L262" s="36">
        <f>SUMIFS(СВЦЭМ!$H$34:$H$777,СВЦЭМ!$A$34:$A$777,$A262,СВЦЭМ!$B$34:$B$777,L$260)+'СЕТ СН'!$F$15</f>
        <v>0</v>
      </c>
      <c r="M262" s="36">
        <f>SUMIFS(СВЦЭМ!$H$34:$H$777,СВЦЭМ!$A$34:$A$777,$A262,СВЦЭМ!$B$34:$B$777,M$260)+'СЕТ СН'!$F$15</f>
        <v>0</v>
      </c>
      <c r="N262" s="36">
        <f>SUMIFS(СВЦЭМ!$H$34:$H$777,СВЦЭМ!$A$34:$A$777,$A262,СВЦЭМ!$B$34:$B$777,N$260)+'СЕТ СН'!$F$15</f>
        <v>0</v>
      </c>
      <c r="O262" s="36">
        <f>SUMIFS(СВЦЭМ!$H$34:$H$777,СВЦЭМ!$A$34:$A$777,$A262,СВЦЭМ!$B$34:$B$777,O$260)+'СЕТ СН'!$F$15</f>
        <v>0</v>
      </c>
      <c r="P262" s="36">
        <f>SUMIFS(СВЦЭМ!$H$34:$H$777,СВЦЭМ!$A$34:$A$777,$A262,СВЦЭМ!$B$34:$B$777,P$260)+'СЕТ СН'!$F$15</f>
        <v>0</v>
      </c>
      <c r="Q262" s="36">
        <f>SUMIFS(СВЦЭМ!$H$34:$H$777,СВЦЭМ!$A$34:$A$777,$A262,СВЦЭМ!$B$34:$B$777,Q$260)+'СЕТ СН'!$F$15</f>
        <v>0</v>
      </c>
      <c r="R262" s="36">
        <f>SUMIFS(СВЦЭМ!$H$34:$H$777,СВЦЭМ!$A$34:$A$777,$A262,СВЦЭМ!$B$34:$B$777,R$260)+'СЕТ СН'!$F$15</f>
        <v>0</v>
      </c>
      <c r="S262" s="36">
        <f>SUMIFS(СВЦЭМ!$H$34:$H$777,СВЦЭМ!$A$34:$A$777,$A262,СВЦЭМ!$B$34:$B$777,S$260)+'СЕТ СН'!$F$15</f>
        <v>0</v>
      </c>
      <c r="T262" s="36">
        <f>SUMIFS(СВЦЭМ!$H$34:$H$777,СВЦЭМ!$A$34:$A$777,$A262,СВЦЭМ!$B$34:$B$777,T$260)+'СЕТ СН'!$F$15</f>
        <v>0</v>
      </c>
      <c r="U262" s="36">
        <f>SUMIFS(СВЦЭМ!$H$34:$H$777,СВЦЭМ!$A$34:$A$777,$A262,СВЦЭМ!$B$34:$B$777,U$260)+'СЕТ СН'!$F$15</f>
        <v>0</v>
      </c>
      <c r="V262" s="36">
        <f>SUMIFS(СВЦЭМ!$H$34:$H$777,СВЦЭМ!$A$34:$A$777,$A262,СВЦЭМ!$B$34:$B$777,V$260)+'СЕТ СН'!$F$15</f>
        <v>0</v>
      </c>
      <c r="W262" s="36">
        <f>SUMIFS(СВЦЭМ!$H$34:$H$777,СВЦЭМ!$A$34:$A$777,$A262,СВЦЭМ!$B$34:$B$777,W$260)+'СЕТ СН'!$F$15</f>
        <v>0</v>
      </c>
      <c r="X262" s="36">
        <f>SUMIFS(СВЦЭМ!$H$34:$H$777,СВЦЭМ!$A$34:$A$777,$A262,СВЦЭМ!$B$34:$B$777,X$260)+'СЕТ СН'!$F$15</f>
        <v>0</v>
      </c>
      <c r="Y262" s="36">
        <f>SUMIFS(СВЦЭМ!$H$34:$H$777,СВЦЭМ!$A$34:$A$777,$A262,СВЦЭМ!$B$34:$B$777,Y$260)+'СЕТ СН'!$F$15</f>
        <v>0</v>
      </c>
    </row>
    <row r="263" spans="1:27" ht="15.75" hidden="1" x14ac:dyDescent="0.2">
      <c r="A263" s="35">
        <f t="shared" ref="A263:A291" si="7">A262+1</f>
        <v>43985</v>
      </c>
      <c r="B263" s="36">
        <f>SUMIFS(СВЦЭМ!$H$34:$H$777,СВЦЭМ!$A$34:$A$777,$A263,СВЦЭМ!$B$34:$B$777,B$260)+'СЕТ СН'!$F$15</f>
        <v>0</v>
      </c>
      <c r="C263" s="36">
        <f>SUMIFS(СВЦЭМ!$H$34:$H$777,СВЦЭМ!$A$34:$A$777,$A263,СВЦЭМ!$B$34:$B$777,C$260)+'СЕТ СН'!$F$15</f>
        <v>0</v>
      </c>
      <c r="D263" s="36">
        <f>SUMIFS(СВЦЭМ!$H$34:$H$777,СВЦЭМ!$A$34:$A$777,$A263,СВЦЭМ!$B$34:$B$777,D$260)+'СЕТ СН'!$F$15</f>
        <v>0</v>
      </c>
      <c r="E263" s="36">
        <f>SUMIFS(СВЦЭМ!$H$34:$H$777,СВЦЭМ!$A$34:$A$777,$A263,СВЦЭМ!$B$34:$B$777,E$260)+'СЕТ СН'!$F$15</f>
        <v>0</v>
      </c>
      <c r="F263" s="36">
        <f>SUMIFS(СВЦЭМ!$H$34:$H$777,СВЦЭМ!$A$34:$A$777,$A263,СВЦЭМ!$B$34:$B$777,F$260)+'СЕТ СН'!$F$15</f>
        <v>0</v>
      </c>
      <c r="G263" s="36">
        <f>SUMIFS(СВЦЭМ!$H$34:$H$777,СВЦЭМ!$A$34:$A$777,$A263,СВЦЭМ!$B$34:$B$777,G$260)+'СЕТ СН'!$F$15</f>
        <v>0</v>
      </c>
      <c r="H263" s="36">
        <f>SUMIFS(СВЦЭМ!$H$34:$H$777,СВЦЭМ!$A$34:$A$777,$A263,СВЦЭМ!$B$34:$B$777,H$260)+'СЕТ СН'!$F$15</f>
        <v>0</v>
      </c>
      <c r="I263" s="36">
        <f>SUMIFS(СВЦЭМ!$H$34:$H$777,СВЦЭМ!$A$34:$A$777,$A263,СВЦЭМ!$B$34:$B$777,I$260)+'СЕТ СН'!$F$15</f>
        <v>0</v>
      </c>
      <c r="J263" s="36">
        <f>SUMIFS(СВЦЭМ!$H$34:$H$777,СВЦЭМ!$A$34:$A$777,$A263,СВЦЭМ!$B$34:$B$777,J$260)+'СЕТ СН'!$F$15</f>
        <v>0</v>
      </c>
      <c r="K263" s="36">
        <f>SUMIFS(СВЦЭМ!$H$34:$H$777,СВЦЭМ!$A$34:$A$777,$A263,СВЦЭМ!$B$34:$B$777,K$260)+'СЕТ СН'!$F$15</f>
        <v>0</v>
      </c>
      <c r="L263" s="36">
        <f>SUMIFS(СВЦЭМ!$H$34:$H$777,СВЦЭМ!$A$34:$A$777,$A263,СВЦЭМ!$B$34:$B$777,L$260)+'СЕТ СН'!$F$15</f>
        <v>0</v>
      </c>
      <c r="M263" s="36">
        <f>SUMIFS(СВЦЭМ!$H$34:$H$777,СВЦЭМ!$A$34:$A$777,$A263,СВЦЭМ!$B$34:$B$777,M$260)+'СЕТ СН'!$F$15</f>
        <v>0</v>
      </c>
      <c r="N263" s="36">
        <f>SUMIFS(СВЦЭМ!$H$34:$H$777,СВЦЭМ!$A$34:$A$777,$A263,СВЦЭМ!$B$34:$B$777,N$260)+'СЕТ СН'!$F$15</f>
        <v>0</v>
      </c>
      <c r="O263" s="36">
        <f>SUMIFS(СВЦЭМ!$H$34:$H$777,СВЦЭМ!$A$34:$A$777,$A263,СВЦЭМ!$B$34:$B$777,O$260)+'СЕТ СН'!$F$15</f>
        <v>0</v>
      </c>
      <c r="P263" s="36">
        <f>SUMIFS(СВЦЭМ!$H$34:$H$777,СВЦЭМ!$A$34:$A$777,$A263,СВЦЭМ!$B$34:$B$777,P$260)+'СЕТ СН'!$F$15</f>
        <v>0</v>
      </c>
      <c r="Q263" s="36">
        <f>SUMIFS(СВЦЭМ!$H$34:$H$777,СВЦЭМ!$A$34:$A$777,$A263,СВЦЭМ!$B$34:$B$777,Q$260)+'СЕТ СН'!$F$15</f>
        <v>0</v>
      </c>
      <c r="R263" s="36">
        <f>SUMIFS(СВЦЭМ!$H$34:$H$777,СВЦЭМ!$A$34:$A$777,$A263,СВЦЭМ!$B$34:$B$777,R$260)+'СЕТ СН'!$F$15</f>
        <v>0</v>
      </c>
      <c r="S263" s="36">
        <f>SUMIFS(СВЦЭМ!$H$34:$H$777,СВЦЭМ!$A$34:$A$777,$A263,СВЦЭМ!$B$34:$B$777,S$260)+'СЕТ СН'!$F$15</f>
        <v>0</v>
      </c>
      <c r="T263" s="36">
        <f>SUMIFS(СВЦЭМ!$H$34:$H$777,СВЦЭМ!$A$34:$A$777,$A263,СВЦЭМ!$B$34:$B$777,T$260)+'СЕТ СН'!$F$15</f>
        <v>0</v>
      </c>
      <c r="U263" s="36">
        <f>SUMIFS(СВЦЭМ!$H$34:$H$777,СВЦЭМ!$A$34:$A$777,$A263,СВЦЭМ!$B$34:$B$777,U$260)+'СЕТ СН'!$F$15</f>
        <v>0</v>
      </c>
      <c r="V263" s="36">
        <f>SUMIFS(СВЦЭМ!$H$34:$H$777,СВЦЭМ!$A$34:$A$777,$A263,СВЦЭМ!$B$34:$B$777,V$260)+'СЕТ СН'!$F$15</f>
        <v>0</v>
      </c>
      <c r="W263" s="36">
        <f>SUMIFS(СВЦЭМ!$H$34:$H$777,СВЦЭМ!$A$34:$A$777,$A263,СВЦЭМ!$B$34:$B$777,W$260)+'СЕТ СН'!$F$15</f>
        <v>0</v>
      </c>
      <c r="X263" s="36">
        <f>SUMIFS(СВЦЭМ!$H$34:$H$777,СВЦЭМ!$A$34:$A$777,$A263,СВЦЭМ!$B$34:$B$777,X$260)+'СЕТ СН'!$F$15</f>
        <v>0</v>
      </c>
      <c r="Y263" s="36">
        <f>SUMIFS(СВЦЭМ!$H$34:$H$777,СВЦЭМ!$A$34:$A$777,$A263,СВЦЭМ!$B$34:$B$777,Y$260)+'СЕТ СН'!$F$15</f>
        <v>0</v>
      </c>
    </row>
    <row r="264" spans="1:27" ht="15.75" hidden="1" x14ac:dyDescent="0.2">
      <c r="A264" s="35">
        <f t="shared" si="7"/>
        <v>43986</v>
      </c>
      <c r="B264" s="36">
        <f>SUMIFS(СВЦЭМ!$H$34:$H$777,СВЦЭМ!$A$34:$A$777,$A264,СВЦЭМ!$B$34:$B$777,B$260)+'СЕТ СН'!$F$15</f>
        <v>0</v>
      </c>
      <c r="C264" s="36">
        <f>SUMIFS(СВЦЭМ!$H$34:$H$777,СВЦЭМ!$A$34:$A$777,$A264,СВЦЭМ!$B$34:$B$777,C$260)+'СЕТ СН'!$F$15</f>
        <v>0</v>
      </c>
      <c r="D264" s="36">
        <f>SUMIFS(СВЦЭМ!$H$34:$H$777,СВЦЭМ!$A$34:$A$777,$A264,СВЦЭМ!$B$34:$B$777,D$260)+'СЕТ СН'!$F$15</f>
        <v>0</v>
      </c>
      <c r="E264" s="36">
        <f>SUMIFS(СВЦЭМ!$H$34:$H$777,СВЦЭМ!$A$34:$A$777,$A264,СВЦЭМ!$B$34:$B$777,E$260)+'СЕТ СН'!$F$15</f>
        <v>0</v>
      </c>
      <c r="F264" s="36">
        <f>SUMIFS(СВЦЭМ!$H$34:$H$777,СВЦЭМ!$A$34:$A$777,$A264,СВЦЭМ!$B$34:$B$777,F$260)+'СЕТ СН'!$F$15</f>
        <v>0</v>
      </c>
      <c r="G264" s="36">
        <f>SUMIFS(СВЦЭМ!$H$34:$H$777,СВЦЭМ!$A$34:$A$777,$A264,СВЦЭМ!$B$34:$B$777,G$260)+'СЕТ СН'!$F$15</f>
        <v>0</v>
      </c>
      <c r="H264" s="36">
        <f>SUMIFS(СВЦЭМ!$H$34:$H$777,СВЦЭМ!$A$34:$A$777,$A264,СВЦЭМ!$B$34:$B$777,H$260)+'СЕТ СН'!$F$15</f>
        <v>0</v>
      </c>
      <c r="I264" s="36">
        <f>SUMIFS(СВЦЭМ!$H$34:$H$777,СВЦЭМ!$A$34:$A$777,$A264,СВЦЭМ!$B$34:$B$777,I$260)+'СЕТ СН'!$F$15</f>
        <v>0</v>
      </c>
      <c r="J264" s="36">
        <f>SUMIFS(СВЦЭМ!$H$34:$H$777,СВЦЭМ!$A$34:$A$777,$A264,СВЦЭМ!$B$34:$B$777,J$260)+'СЕТ СН'!$F$15</f>
        <v>0</v>
      </c>
      <c r="K264" s="36">
        <f>SUMIFS(СВЦЭМ!$H$34:$H$777,СВЦЭМ!$A$34:$A$777,$A264,СВЦЭМ!$B$34:$B$777,K$260)+'СЕТ СН'!$F$15</f>
        <v>0</v>
      </c>
      <c r="L264" s="36">
        <f>SUMIFS(СВЦЭМ!$H$34:$H$777,СВЦЭМ!$A$34:$A$777,$A264,СВЦЭМ!$B$34:$B$777,L$260)+'СЕТ СН'!$F$15</f>
        <v>0</v>
      </c>
      <c r="M264" s="36">
        <f>SUMIFS(СВЦЭМ!$H$34:$H$777,СВЦЭМ!$A$34:$A$777,$A264,СВЦЭМ!$B$34:$B$777,M$260)+'СЕТ СН'!$F$15</f>
        <v>0</v>
      </c>
      <c r="N264" s="36">
        <f>SUMIFS(СВЦЭМ!$H$34:$H$777,СВЦЭМ!$A$34:$A$777,$A264,СВЦЭМ!$B$34:$B$777,N$260)+'СЕТ СН'!$F$15</f>
        <v>0</v>
      </c>
      <c r="O264" s="36">
        <f>SUMIFS(СВЦЭМ!$H$34:$H$777,СВЦЭМ!$A$34:$A$777,$A264,СВЦЭМ!$B$34:$B$777,O$260)+'СЕТ СН'!$F$15</f>
        <v>0</v>
      </c>
      <c r="P264" s="36">
        <f>SUMIFS(СВЦЭМ!$H$34:$H$777,СВЦЭМ!$A$34:$A$777,$A264,СВЦЭМ!$B$34:$B$777,P$260)+'СЕТ СН'!$F$15</f>
        <v>0</v>
      </c>
      <c r="Q264" s="36">
        <f>SUMIFS(СВЦЭМ!$H$34:$H$777,СВЦЭМ!$A$34:$A$777,$A264,СВЦЭМ!$B$34:$B$777,Q$260)+'СЕТ СН'!$F$15</f>
        <v>0</v>
      </c>
      <c r="R264" s="36">
        <f>SUMIFS(СВЦЭМ!$H$34:$H$777,СВЦЭМ!$A$34:$A$777,$A264,СВЦЭМ!$B$34:$B$777,R$260)+'СЕТ СН'!$F$15</f>
        <v>0</v>
      </c>
      <c r="S264" s="36">
        <f>SUMIFS(СВЦЭМ!$H$34:$H$777,СВЦЭМ!$A$34:$A$777,$A264,СВЦЭМ!$B$34:$B$777,S$260)+'СЕТ СН'!$F$15</f>
        <v>0</v>
      </c>
      <c r="T264" s="36">
        <f>SUMIFS(СВЦЭМ!$H$34:$H$777,СВЦЭМ!$A$34:$A$777,$A264,СВЦЭМ!$B$34:$B$777,T$260)+'СЕТ СН'!$F$15</f>
        <v>0</v>
      </c>
      <c r="U264" s="36">
        <f>SUMIFS(СВЦЭМ!$H$34:$H$777,СВЦЭМ!$A$34:$A$777,$A264,СВЦЭМ!$B$34:$B$777,U$260)+'СЕТ СН'!$F$15</f>
        <v>0</v>
      </c>
      <c r="V264" s="36">
        <f>SUMIFS(СВЦЭМ!$H$34:$H$777,СВЦЭМ!$A$34:$A$777,$A264,СВЦЭМ!$B$34:$B$777,V$260)+'СЕТ СН'!$F$15</f>
        <v>0</v>
      </c>
      <c r="W264" s="36">
        <f>SUMIFS(СВЦЭМ!$H$34:$H$777,СВЦЭМ!$A$34:$A$777,$A264,СВЦЭМ!$B$34:$B$777,W$260)+'СЕТ СН'!$F$15</f>
        <v>0</v>
      </c>
      <c r="X264" s="36">
        <f>SUMIFS(СВЦЭМ!$H$34:$H$777,СВЦЭМ!$A$34:$A$777,$A264,СВЦЭМ!$B$34:$B$777,X$260)+'СЕТ СН'!$F$15</f>
        <v>0</v>
      </c>
      <c r="Y264" s="36">
        <f>SUMIFS(СВЦЭМ!$H$34:$H$777,СВЦЭМ!$A$34:$A$777,$A264,СВЦЭМ!$B$34:$B$777,Y$260)+'СЕТ СН'!$F$15</f>
        <v>0</v>
      </c>
    </row>
    <row r="265" spans="1:27" ht="15.75" hidden="1" x14ac:dyDescent="0.2">
      <c r="A265" s="35">
        <f t="shared" si="7"/>
        <v>43987</v>
      </c>
      <c r="B265" s="36">
        <f>SUMIFS(СВЦЭМ!$H$34:$H$777,СВЦЭМ!$A$34:$A$777,$A265,СВЦЭМ!$B$34:$B$777,B$260)+'СЕТ СН'!$F$15</f>
        <v>0</v>
      </c>
      <c r="C265" s="36">
        <f>SUMIFS(СВЦЭМ!$H$34:$H$777,СВЦЭМ!$A$34:$A$777,$A265,СВЦЭМ!$B$34:$B$777,C$260)+'СЕТ СН'!$F$15</f>
        <v>0</v>
      </c>
      <c r="D265" s="36">
        <f>SUMIFS(СВЦЭМ!$H$34:$H$777,СВЦЭМ!$A$34:$A$777,$A265,СВЦЭМ!$B$34:$B$777,D$260)+'СЕТ СН'!$F$15</f>
        <v>0</v>
      </c>
      <c r="E265" s="36">
        <f>SUMIFS(СВЦЭМ!$H$34:$H$777,СВЦЭМ!$A$34:$A$777,$A265,СВЦЭМ!$B$34:$B$777,E$260)+'СЕТ СН'!$F$15</f>
        <v>0</v>
      </c>
      <c r="F265" s="36">
        <f>SUMIFS(СВЦЭМ!$H$34:$H$777,СВЦЭМ!$A$34:$A$777,$A265,СВЦЭМ!$B$34:$B$777,F$260)+'СЕТ СН'!$F$15</f>
        <v>0</v>
      </c>
      <c r="G265" s="36">
        <f>SUMIFS(СВЦЭМ!$H$34:$H$777,СВЦЭМ!$A$34:$A$777,$A265,СВЦЭМ!$B$34:$B$777,G$260)+'СЕТ СН'!$F$15</f>
        <v>0</v>
      </c>
      <c r="H265" s="36">
        <f>SUMIFS(СВЦЭМ!$H$34:$H$777,СВЦЭМ!$A$34:$A$777,$A265,СВЦЭМ!$B$34:$B$777,H$260)+'СЕТ СН'!$F$15</f>
        <v>0</v>
      </c>
      <c r="I265" s="36">
        <f>SUMIFS(СВЦЭМ!$H$34:$H$777,СВЦЭМ!$A$34:$A$777,$A265,СВЦЭМ!$B$34:$B$777,I$260)+'СЕТ СН'!$F$15</f>
        <v>0</v>
      </c>
      <c r="J265" s="36">
        <f>SUMIFS(СВЦЭМ!$H$34:$H$777,СВЦЭМ!$A$34:$A$777,$A265,СВЦЭМ!$B$34:$B$777,J$260)+'СЕТ СН'!$F$15</f>
        <v>0</v>
      </c>
      <c r="K265" s="36">
        <f>SUMIFS(СВЦЭМ!$H$34:$H$777,СВЦЭМ!$A$34:$A$777,$A265,СВЦЭМ!$B$34:$B$777,K$260)+'СЕТ СН'!$F$15</f>
        <v>0</v>
      </c>
      <c r="L265" s="36">
        <f>SUMIFS(СВЦЭМ!$H$34:$H$777,СВЦЭМ!$A$34:$A$777,$A265,СВЦЭМ!$B$34:$B$777,L$260)+'СЕТ СН'!$F$15</f>
        <v>0</v>
      </c>
      <c r="M265" s="36">
        <f>SUMIFS(СВЦЭМ!$H$34:$H$777,СВЦЭМ!$A$34:$A$777,$A265,СВЦЭМ!$B$34:$B$777,M$260)+'СЕТ СН'!$F$15</f>
        <v>0</v>
      </c>
      <c r="N265" s="36">
        <f>SUMIFS(СВЦЭМ!$H$34:$H$777,СВЦЭМ!$A$34:$A$777,$A265,СВЦЭМ!$B$34:$B$777,N$260)+'СЕТ СН'!$F$15</f>
        <v>0</v>
      </c>
      <c r="O265" s="36">
        <f>SUMIFS(СВЦЭМ!$H$34:$H$777,СВЦЭМ!$A$34:$A$777,$A265,СВЦЭМ!$B$34:$B$777,O$260)+'СЕТ СН'!$F$15</f>
        <v>0</v>
      </c>
      <c r="P265" s="36">
        <f>SUMIFS(СВЦЭМ!$H$34:$H$777,СВЦЭМ!$A$34:$A$777,$A265,СВЦЭМ!$B$34:$B$777,P$260)+'СЕТ СН'!$F$15</f>
        <v>0</v>
      </c>
      <c r="Q265" s="36">
        <f>SUMIFS(СВЦЭМ!$H$34:$H$777,СВЦЭМ!$A$34:$A$777,$A265,СВЦЭМ!$B$34:$B$777,Q$260)+'СЕТ СН'!$F$15</f>
        <v>0</v>
      </c>
      <c r="R265" s="36">
        <f>SUMIFS(СВЦЭМ!$H$34:$H$777,СВЦЭМ!$A$34:$A$777,$A265,СВЦЭМ!$B$34:$B$777,R$260)+'СЕТ СН'!$F$15</f>
        <v>0</v>
      </c>
      <c r="S265" s="36">
        <f>SUMIFS(СВЦЭМ!$H$34:$H$777,СВЦЭМ!$A$34:$A$777,$A265,СВЦЭМ!$B$34:$B$777,S$260)+'СЕТ СН'!$F$15</f>
        <v>0</v>
      </c>
      <c r="T265" s="36">
        <f>SUMIFS(СВЦЭМ!$H$34:$H$777,СВЦЭМ!$A$34:$A$777,$A265,СВЦЭМ!$B$34:$B$777,T$260)+'СЕТ СН'!$F$15</f>
        <v>0</v>
      </c>
      <c r="U265" s="36">
        <f>SUMIFS(СВЦЭМ!$H$34:$H$777,СВЦЭМ!$A$34:$A$777,$A265,СВЦЭМ!$B$34:$B$777,U$260)+'СЕТ СН'!$F$15</f>
        <v>0</v>
      </c>
      <c r="V265" s="36">
        <f>SUMIFS(СВЦЭМ!$H$34:$H$777,СВЦЭМ!$A$34:$A$777,$A265,СВЦЭМ!$B$34:$B$777,V$260)+'СЕТ СН'!$F$15</f>
        <v>0</v>
      </c>
      <c r="W265" s="36">
        <f>SUMIFS(СВЦЭМ!$H$34:$H$777,СВЦЭМ!$A$34:$A$777,$A265,СВЦЭМ!$B$34:$B$777,W$260)+'СЕТ СН'!$F$15</f>
        <v>0</v>
      </c>
      <c r="X265" s="36">
        <f>SUMIFS(СВЦЭМ!$H$34:$H$777,СВЦЭМ!$A$34:$A$777,$A265,СВЦЭМ!$B$34:$B$777,X$260)+'СЕТ СН'!$F$15</f>
        <v>0</v>
      </c>
      <c r="Y265" s="36">
        <f>SUMIFS(СВЦЭМ!$H$34:$H$777,СВЦЭМ!$A$34:$A$777,$A265,СВЦЭМ!$B$34:$B$777,Y$260)+'СЕТ СН'!$F$15</f>
        <v>0</v>
      </c>
    </row>
    <row r="266" spans="1:27" ht="15.75" hidden="1" x14ac:dyDescent="0.2">
      <c r="A266" s="35">
        <f t="shared" si="7"/>
        <v>43988</v>
      </c>
      <c r="B266" s="36">
        <f>SUMIFS(СВЦЭМ!$H$34:$H$777,СВЦЭМ!$A$34:$A$777,$A266,СВЦЭМ!$B$34:$B$777,B$260)+'СЕТ СН'!$F$15</f>
        <v>0</v>
      </c>
      <c r="C266" s="36">
        <f>SUMIFS(СВЦЭМ!$H$34:$H$777,СВЦЭМ!$A$34:$A$777,$A266,СВЦЭМ!$B$34:$B$777,C$260)+'СЕТ СН'!$F$15</f>
        <v>0</v>
      </c>
      <c r="D266" s="36">
        <f>SUMIFS(СВЦЭМ!$H$34:$H$777,СВЦЭМ!$A$34:$A$777,$A266,СВЦЭМ!$B$34:$B$777,D$260)+'СЕТ СН'!$F$15</f>
        <v>0</v>
      </c>
      <c r="E266" s="36">
        <f>SUMIFS(СВЦЭМ!$H$34:$H$777,СВЦЭМ!$A$34:$A$777,$A266,СВЦЭМ!$B$34:$B$777,E$260)+'СЕТ СН'!$F$15</f>
        <v>0</v>
      </c>
      <c r="F266" s="36">
        <f>SUMIFS(СВЦЭМ!$H$34:$H$777,СВЦЭМ!$A$34:$A$777,$A266,СВЦЭМ!$B$34:$B$777,F$260)+'СЕТ СН'!$F$15</f>
        <v>0</v>
      </c>
      <c r="G266" s="36">
        <f>SUMIFS(СВЦЭМ!$H$34:$H$777,СВЦЭМ!$A$34:$A$777,$A266,СВЦЭМ!$B$34:$B$777,G$260)+'СЕТ СН'!$F$15</f>
        <v>0</v>
      </c>
      <c r="H266" s="36">
        <f>SUMIFS(СВЦЭМ!$H$34:$H$777,СВЦЭМ!$A$34:$A$777,$A266,СВЦЭМ!$B$34:$B$777,H$260)+'СЕТ СН'!$F$15</f>
        <v>0</v>
      </c>
      <c r="I266" s="36">
        <f>SUMIFS(СВЦЭМ!$H$34:$H$777,СВЦЭМ!$A$34:$A$777,$A266,СВЦЭМ!$B$34:$B$777,I$260)+'СЕТ СН'!$F$15</f>
        <v>0</v>
      </c>
      <c r="J266" s="36">
        <f>SUMIFS(СВЦЭМ!$H$34:$H$777,СВЦЭМ!$A$34:$A$777,$A266,СВЦЭМ!$B$34:$B$777,J$260)+'СЕТ СН'!$F$15</f>
        <v>0</v>
      </c>
      <c r="K266" s="36">
        <f>SUMIFS(СВЦЭМ!$H$34:$H$777,СВЦЭМ!$A$34:$A$777,$A266,СВЦЭМ!$B$34:$B$777,K$260)+'СЕТ СН'!$F$15</f>
        <v>0</v>
      </c>
      <c r="L266" s="36">
        <f>SUMIFS(СВЦЭМ!$H$34:$H$777,СВЦЭМ!$A$34:$A$777,$A266,СВЦЭМ!$B$34:$B$777,L$260)+'СЕТ СН'!$F$15</f>
        <v>0</v>
      </c>
      <c r="M266" s="36">
        <f>SUMIFS(СВЦЭМ!$H$34:$H$777,СВЦЭМ!$A$34:$A$777,$A266,СВЦЭМ!$B$34:$B$777,M$260)+'СЕТ СН'!$F$15</f>
        <v>0</v>
      </c>
      <c r="N266" s="36">
        <f>SUMIFS(СВЦЭМ!$H$34:$H$777,СВЦЭМ!$A$34:$A$777,$A266,СВЦЭМ!$B$34:$B$777,N$260)+'СЕТ СН'!$F$15</f>
        <v>0</v>
      </c>
      <c r="O266" s="36">
        <f>SUMIFS(СВЦЭМ!$H$34:$H$777,СВЦЭМ!$A$34:$A$777,$A266,СВЦЭМ!$B$34:$B$777,O$260)+'СЕТ СН'!$F$15</f>
        <v>0</v>
      </c>
      <c r="P266" s="36">
        <f>SUMIFS(СВЦЭМ!$H$34:$H$777,СВЦЭМ!$A$34:$A$777,$A266,СВЦЭМ!$B$34:$B$777,P$260)+'СЕТ СН'!$F$15</f>
        <v>0</v>
      </c>
      <c r="Q266" s="36">
        <f>SUMIFS(СВЦЭМ!$H$34:$H$777,СВЦЭМ!$A$34:$A$777,$A266,СВЦЭМ!$B$34:$B$777,Q$260)+'СЕТ СН'!$F$15</f>
        <v>0</v>
      </c>
      <c r="R266" s="36">
        <f>SUMIFS(СВЦЭМ!$H$34:$H$777,СВЦЭМ!$A$34:$A$777,$A266,СВЦЭМ!$B$34:$B$777,R$260)+'СЕТ СН'!$F$15</f>
        <v>0</v>
      </c>
      <c r="S266" s="36">
        <f>SUMIFS(СВЦЭМ!$H$34:$H$777,СВЦЭМ!$A$34:$A$777,$A266,СВЦЭМ!$B$34:$B$777,S$260)+'СЕТ СН'!$F$15</f>
        <v>0</v>
      </c>
      <c r="T266" s="36">
        <f>SUMIFS(СВЦЭМ!$H$34:$H$777,СВЦЭМ!$A$34:$A$777,$A266,СВЦЭМ!$B$34:$B$777,T$260)+'СЕТ СН'!$F$15</f>
        <v>0</v>
      </c>
      <c r="U266" s="36">
        <f>SUMIFS(СВЦЭМ!$H$34:$H$777,СВЦЭМ!$A$34:$A$777,$A266,СВЦЭМ!$B$34:$B$777,U$260)+'СЕТ СН'!$F$15</f>
        <v>0</v>
      </c>
      <c r="V266" s="36">
        <f>SUMIFS(СВЦЭМ!$H$34:$H$777,СВЦЭМ!$A$34:$A$777,$A266,СВЦЭМ!$B$34:$B$777,V$260)+'СЕТ СН'!$F$15</f>
        <v>0</v>
      </c>
      <c r="W266" s="36">
        <f>SUMIFS(СВЦЭМ!$H$34:$H$777,СВЦЭМ!$A$34:$A$777,$A266,СВЦЭМ!$B$34:$B$777,W$260)+'СЕТ СН'!$F$15</f>
        <v>0</v>
      </c>
      <c r="X266" s="36">
        <f>SUMIFS(СВЦЭМ!$H$34:$H$777,СВЦЭМ!$A$34:$A$777,$A266,СВЦЭМ!$B$34:$B$777,X$260)+'СЕТ СН'!$F$15</f>
        <v>0</v>
      </c>
      <c r="Y266" s="36">
        <f>SUMIFS(СВЦЭМ!$H$34:$H$777,СВЦЭМ!$A$34:$A$777,$A266,СВЦЭМ!$B$34:$B$777,Y$260)+'СЕТ СН'!$F$15</f>
        <v>0</v>
      </c>
    </row>
    <row r="267" spans="1:27" ht="15.75" hidden="1" x14ac:dyDescent="0.2">
      <c r="A267" s="35">
        <f t="shared" si="7"/>
        <v>43989</v>
      </c>
      <c r="B267" s="36">
        <f>SUMIFS(СВЦЭМ!$H$34:$H$777,СВЦЭМ!$A$34:$A$777,$A267,СВЦЭМ!$B$34:$B$777,B$260)+'СЕТ СН'!$F$15</f>
        <v>0</v>
      </c>
      <c r="C267" s="36">
        <f>SUMIFS(СВЦЭМ!$H$34:$H$777,СВЦЭМ!$A$34:$A$777,$A267,СВЦЭМ!$B$34:$B$777,C$260)+'СЕТ СН'!$F$15</f>
        <v>0</v>
      </c>
      <c r="D267" s="36">
        <f>SUMIFS(СВЦЭМ!$H$34:$H$777,СВЦЭМ!$A$34:$A$777,$A267,СВЦЭМ!$B$34:$B$777,D$260)+'СЕТ СН'!$F$15</f>
        <v>0</v>
      </c>
      <c r="E267" s="36">
        <f>SUMIFS(СВЦЭМ!$H$34:$H$777,СВЦЭМ!$A$34:$A$777,$A267,СВЦЭМ!$B$34:$B$777,E$260)+'СЕТ СН'!$F$15</f>
        <v>0</v>
      </c>
      <c r="F267" s="36">
        <f>SUMIFS(СВЦЭМ!$H$34:$H$777,СВЦЭМ!$A$34:$A$777,$A267,СВЦЭМ!$B$34:$B$777,F$260)+'СЕТ СН'!$F$15</f>
        <v>0</v>
      </c>
      <c r="G267" s="36">
        <f>SUMIFS(СВЦЭМ!$H$34:$H$777,СВЦЭМ!$A$34:$A$777,$A267,СВЦЭМ!$B$34:$B$777,G$260)+'СЕТ СН'!$F$15</f>
        <v>0</v>
      </c>
      <c r="H267" s="36">
        <f>SUMIFS(СВЦЭМ!$H$34:$H$777,СВЦЭМ!$A$34:$A$777,$A267,СВЦЭМ!$B$34:$B$777,H$260)+'СЕТ СН'!$F$15</f>
        <v>0</v>
      </c>
      <c r="I267" s="36">
        <f>SUMIFS(СВЦЭМ!$H$34:$H$777,СВЦЭМ!$A$34:$A$777,$A267,СВЦЭМ!$B$34:$B$777,I$260)+'СЕТ СН'!$F$15</f>
        <v>0</v>
      </c>
      <c r="J267" s="36">
        <f>SUMIFS(СВЦЭМ!$H$34:$H$777,СВЦЭМ!$A$34:$A$777,$A267,СВЦЭМ!$B$34:$B$777,J$260)+'СЕТ СН'!$F$15</f>
        <v>0</v>
      </c>
      <c r="K267" s="36">
        <f>SUMIFS(СВЦЭМ!$H$34:$H$777,СВЦЭМ!$A$34:$A$777,$A267,СВЦЭМ!$B$34:$B$777,K$260)+'СЕТ СН'!$F$15</f>
        <v>0</v>
      </c>
      <c r="L267" s="36">
        <f>SUMIFS(СВЦЭМ!$H$34:$H$777,СВЦЭМ!$A$34:$A$777,$A267,СВЦЭМ!$B$34:$B$777,L$260)+'СЕТ СН'!$F$15</f>
        <v>0</v>
      </c>
      <c r="M267" s="36">
        <f>SUMIFS(СВЦЭМ!$H$34:$H$777,СВЦЭМ!$A$34:$A$777,$A267,СВЦЭМ!$B$34:$B$777,M$260)+'СЕТ СН'!$F$15</f>
        <v>0</v>
      </c>
      <c r="N267" s="36">
        <f>SUMIFS(СВЦЭМ!$H$34:$H$777,СВЦЭМ!$A$34:$A$777,$A267,СВЦЭМ!$B$34:$B$777,N$260)+'СЕТ СН'!$F$15</f>
        <v>0</v>
      </c>
      <c r="O267" s="36">
        <f>SUMIFS(СВЦЭМ!$H$34:$H$777,СВЦЭМ!$A$34:$A$777,$A267,СВЦЭМ!$B$34:$B$777,O$260)+'СЕТ СН'!$F$15</f>
        <v>0</v>
      </c>
      <c r="P267" s="36">
        <f>SUMIFS(СВЦЭМ!$H$34:$H$777,СВЦЭМ!$A$34:$A$777,$A267,СВЦЭМ!$B$34:$B$777,P$260)+'СЕТ СН'!$F$15</f>
        <v>0</v>
      </c>
      <c r="Q267" s="36">
        <f>SUMIFS(СВЦЭМ!$H$34:$H$777,СВЦЭМ!$A$34:$A$777,$A267,СВЦЭМ!$B$34:$B$777,Q$260)+'СЕТ СН'!$F$15</f>
        <v>0</v>
      </c>
      <c r="R267" s="36">
        <f>SUMIFS(СВЦЭМ!$H$34:$H$777,СВЦЭМ!$A$34:$A$777,$A267,СВЦЭМ!$B$34:$B$777,R$260)+'СЕТ СН'!$F$15</f>
        <v>0</v>
      </c>
      <c r="S267" s="36">
        <f>SUMIFS(СВЦЭМ!$H$34:$H$777,СВЦЭМ!$A$34:$A$777,$A267,СВЦЭМ!$B$34:$B$777,S$260)+'СЕТ СН'!$F$15</f>
        <v>0</v>
      </c>
      <c r="T267" s="36">
        <f>SUMIFS(СВЦЭМ!$H$34:$H$777,СВЦЭМ!$A$34:$A$777,$A267,СВЦЭМ!$B$34:$B$777,T$260)+'СЕТ СН'!$F$15</f>
        <v>0</v>
      </c>
      <c r="U267" s="36">
        <f>SUMIFS(СВЦЭМ!$H$34:$H$777,СВЦЭМ!$A$34:$A$777,$A267,СВЦЭМ!$B$34:$B$777,U$260)+'СЕТ СН'!$F$15</f>
        <v>0</v>
      </c>
      <c r="V267" s="36">
        <f>SUMIFS(СВЦЭМ!$H$34:$H$777,СВЦЭМ!$A$34:$A$777,$A267,СВЦЭМ!$B$34:$B$777,V$260)+'СЕТ СН'!$F$15</f>
        <v>0</v>
      </c>
      <c r="W267" s="36">
        <f>SUMIFS(СВЦЭМ!$H$34:$H$777,СВЦЭМ!$A$34:$A$777,$A267,СВЦЭМ!$B$34:$B$777,W$260)+'СЕТ СН'!$F$15</f>
        <v>0</v>
      </c>
      <c r="X267" s="36">
        <f>SUMIFS(СВЦЭМ!$H$34:$H$777,СВЦЭМ!$A$34:$A$777,$A267,СВЦЭМ!$B$34:$B$777,X$260)+'СЕТ СН'!$F$15</f>
        <v>0</v>
      </c>
      <c r="Y267" s="36">
        <f>SUMIFS(СВЦЭМ!$H$34:$H$777,СВЦЭМ!$A$34:$A$777,$A267,СВЦЭМ!$B$34:$B$777,Y$260)+'СЕТ СН'!$F$15</f>
        <v>0</v>
      </c>
    </row>
    <row r="268" spans="1:27" ht="15.75" hidden="1" x14ac:dyDescent="0.2">
      <c r="A268" s="35">
        <f t="shared" si="7"/>
        <v>43990</v>
      </c>
      <c r="B268" s="36">
        <f>SUMIFS(СВЦЭМ!$H$34:$H$777,СВЦЭМ!$A$34:$A$777,$A268,СВЦЭМ!$B$34:$B$777,B$260)+'СЕТ СН'!$F$15</f>
        <v>0</v>
      </c>
      <c r="C268" s="36">
        <f>SUMIFS(СВЦЭМ!$H$34:$H$777,СВЦЭМ!$A$34:$A$777,$A268,СВЦЭМ!$B$34:$B$777,C$260)+'СЕТ СН'!$F$15</f>
        <v>0</v>
      </c>
      <c r="D268" s="36">
        <f>SUMIFS(СВЦЭМ!$H$34:$H$777,СВЦЭМ!$A$34:$A$777,$A268,СВЦЭМ!$B$34:$B$777,D$260)+'СЕТ СН'!$F$15</f>
        <v>0</v>
      </c>
      <c r="E268" s="36">
        <f>SUMIFS(СВЦЭМ!$H$34:$H$777,СВЦЭМ!$A$34:$A$777,$A268,СВЦЭМ!$B$34:$B$777,E$260)+'СЕТ СН'!$F$15</f>
        <v>0</v>
      </c>
      <c r="F268" s="36">
        <f>SUMIFS(СВЦЭМ!$H$34:$H$777,СВЦЭМ!$A$34:$A$777,$A268,СВЦЭМ!$B$34:$B$777,F$260)+'СЕТ СН'!$F$15</f>
        <v>0</v>
      </c>
      <c r="G268" s="36">
        <f>SUMIFS(СВЦЭМ!$H$34:$H$777,СВЦЭМ!$A$34:$A$777,$A268,СВЦЭМ!$B$34:$B$777,G$260)+'СЕТ СН'!$F$15</f>
        <v>0</v>
      </c>
      <c r="H268" s="36">
        <f>SUMIFS(СВЦЭМ!$H$34:$H$777,СВЦЭМ!$A$34:$A$777,$A268,СВЦЭМ!$B$34:$B$777,H$260)+'СЕТ СН'!$F$15</f>
        <v>0</v>
      </c>
      <c r="I268" s="36">
        <f>SUMIFS(СВЦЭМ!$H$34:$H$777,СВЦЭМ!$A$34:$A$777,$A268,СВЦЭМ!$B$34:$B$777,I$260)+'СЕТ СН'!$F$15</f>
        <v>0</v>
      </c>
      <c r="J268" s="36">
        <f>SUMIFS(СВЦЭМ!$H$34:$H$777,СВЦЭМ!$A$34:$A$777,$A268,СВЦЭМ!$B$34:$B$777,J$260)+'СЕТ СН'!$F$15</f>
        <v>0</v>
      </c>
      <c r="K268" s="36">
        <f>SUMIFS(СВЦЭМ!$H$34:$H$777,СВЦЭМ!$A$34:$A$777,$A268,СВЦЭМ!$B$34:$B$777,K$260)+'СЕТ СН'!$F$15</f>
        <v>0</v>
      </c>
      <c r="L268" s="36">
        <f>SUMIFS(СВЦЭМ!$H$34:$H$777,СВЦЭМ!$A$34:$A$777,$A268,СВЦЭМ!$B$34:$B$777,L$260)+'СЕТ СН'!$F$15</f>
        <v>0</v>
      </c>
      <c r="M268" s="36">
        <f>SUMIFS(СВЦЭМ!$H$34:$H$777,СВЦЭМ!$A$34:$A$777,$A268,СВЦЭМ!$B$34:$B$777,M$260)+'СЕТ СН'!$F$15</f>
        <v>0</v>
      </c>
      <c r="N268" s="36">
        <f>SUMIFS(СВЦЭМ!$H$34:$H$777,СВЦЭМ!$A$34:$A$777,$A268,СВЦЭМ!$B$34:$B$777,N$260)+'СЕТ СН'!$F$15</f>
        <v>0</v>
      </c>
      <c r="O268" s="36">
        <f>SUMIFS(СВЦЭМ!$H$34:$H$777,СВЦЭМ!$A$34:$A$777,$A268,СВЦЭМ!$B$34:$B$777,O$260)+'СЕТ СН'!$F$15</f>
        <v>0</v>
      </c>
      <c r="P268" s="36">
        <f>SUMIFS(СВЦЭМ!$H$34:$H$777,СВЦЭМ!$A$34:$A$777,$A268,СВЦЭМ!$B$34:$B$777,P$260)+'СЕТ СН'!$F$15</f>
        <v>0</v>
      </c>
      <c r="Q268" s="36">
        <f>SUMIFS(СВЦЭМ!$H$34:$H$777,СВЦЭМ!$A$34:$A$777,$A268,СВЦЭМ!$B$34:$B$777,Q$260)+'СЕТ СН'!$F$15</f>
        <v>0</v>
      </c>
      <c r="R268" s="36">
        <f>SUMIFS(СВЦЭМ!$H$34:$H$777,СВЦЭМ!$A$34:$A$777,$A268,СВЦЭМ!$B$34:$B$777,R$260)+'СЕТ СН'!$F$15</f>
        <v>0</v>
      </c>
      <c r="S268" s="36">
        <f>SUMIFS(СВЦЭМ!$H$34:$H$777,СВЦЭМ!$A$34:$A$777,$A268,СВЦЭМ!$B$34:$B$777,S$260)+'СЕТ СН'!$F$15</f>
        <v>0</v>
      </c>
      <c r="T268" s="36">
        <f>SUMIFS(СВЦЭМ!$H$34:$H$777,СВЦЭМ!$A$34:$A$777,$A268,СВЦЭМ!$B$34:$B$777,T$260)+'СЕТ СН'!$F$15</f>
        <v>0</v>
      </c>
      <c r="U268" s="36">
        <f>SUMIFS(СВЦЭМ!$H$34:$H$777,СВЦЭМ!$A$34:$A$777,$A268,СВЦЭМ!$B$34:$B$777,U$260)+'СЕТ СН'!$F$15</f>
        <v>0</v>
      </c>
      <c r="V268" s="36">
        <f>SUMIFS(СВЦЭМ!$H$34:$H$777,СВЦЭМ!$A$34:$A$777,$A268,СВЦЭМ!$B$34:$B$777,V$260)+'СЕТ СН'!$F$15</f>
        <v>0</v>
      </c>
      <c r="W268" s="36">
        <f>SUMIFS(СВЦЭМ!$H$34:$H$777,СВЦЭМ!$A$34:$A$777,$A268,СВЦЭМ!$B$34:$B$777,W$260)+'СЕТ СН'!$F$15</f>
        <v>0</v>
      </c>
      <c r="X268" s="36">
        <f>SUMIFS(СВЦЭМ!$H$34:$H$777,СВЦЭМ!$A$34:$A$777,$A268,СВЦЭМ!$B$34:$B$777,X$260)+'СЕТ СН'!$F$15</f>
        <v>0</v>
      </c>
      <c r="Y268" s="36">
        <f>SUMIFS(СВЦЭМ!$H$34:$H$777,СВЦЭМ!$A$34:$A$777,$A268,СВЦЭМ!$B$34:$B$777,Y$260)+'СЕТ СН'!$F$15</f>
        <v>0</v>
      </c>
    </row>
    <row r="269" spans="1:27" ht="15.75" hidden="1" x14ac:dyDescent="0.2">
      <c r="A269" s="35">
        <f t="shared" si="7"/>
        <v>43991</v>
      </c>
      <c r="B269" s="36">
        <f>SUMIFS(СВЦЭМ!$H$34:$H$777,СВЦЭМ!$A$34:$A$777,$A269,СВЦЭМ!$B$34:$B$777,B$260)+'СЕТ СН'!$F$15</f>
        <v>0</v>
      </c>
      <c r="C269" s="36">
        <f>SUMIFS(СВЦЭМ!$H$34:$H$777,СВЦЭМ!$A$34:$A$777,$A269,СВЦЭМ!$B$34:$B$777,C$260)+'СЕТ СН'!$F$15</f>
        <v>0</v>
      </c>
      <c r="D269" s="36">
        <f>SUMIFS(СВЦЭМ!$H$34:$H$777,СВЦЭМ!$A$34:$A$777,$A269,СВЦЭМ!$B$34:$B$777,D$260)+'СЕТ СН'!$F$15</f>
        <v>0</v>
      </c>
      <c r="E269" s="36">
        <f>SUMIFS(СВЦЭМ!$H$34:$H$777,СВЦЭМ!$A$34:$A$777,$A269,СВЦЭМ!$B$34:$B$777,E$260)+'СЕТ СН'!$F$15</f>
        <v>0</v>
      </c>
      <c r="F269" s="36">
        <f>SUMIFS(СВЦЭМ!$H$34:$H$777,СВЦЭМ!$A$34:$A$777,$A269,СВЦЭМ!$B$34:$B$777,F$260)+'СЕТ СН'!$F$15</f>
        <v>0</v>
      </c>
      <c r="G269" s="36">
        <f>SUMIFS(СВЦЭМ!$H$34:$H$777,СВЦЭМ!$A$34:$A$777,$A269,СВЦЭМ!$B$34:$B$777,G$260)+'СЕТ СН'!$F$15</f>
        <v>0</v>
      </c>
      <c r="H269" s="36">
        <f>SUMIFS(СВЦЭМ!$H$34:$H$777,СВЦЭМ!$A$34:$A$777,$A269,СВЦЭМ!$B$34:$B$777,H$260)+'СЕТ СН'!$F$15</f>
        <v>0</v>
      </c>
      <c r="I269" s="36">
        <f>SUMIFS(СВЦЭМ!$H$34:$H$777,СВЦЭМ!$A$34:$A$777,$A269,СВЦЭМ!$B$34:$B$777,I$260)+'СЕТ СН'!$F$15</f>
        <v>0</v>
      </c>
      <c r="J269" s="36">
        <f>SUMIFS(СВЦЭМ!$H$34:$H$777,СВЦЭМ!$A$34:$A$777,$A269,СВЦЭМ!$B$34:$B$777,J$260)+'СЕТ СН'!$F$15</f>
        <v>0</v>
      </c>
      <c r="K269" s="36">
        <f>SUMIFS(СВЦЭМ!$H$34:$H$777,СВЦЭМ!$A$34:$A$777,$A269,СВЦЭМ!$B$34:$B$777,K$260)+'СЕТ СН'!$F$15</f>
        <v>0</v>
      </c>
      <c r="L269" s="36">
        <f>SUMIFS(СВЦЭМ!$H$34:$H$777,СВЦЭМ!$A$34:$A$777,$A269,СВЦЭМ!$B$34:$B$777,L$260)+'СЕТ СН'!$F$15</f>
        <v>0</v>
      </c>
      <c r="M269" s="36">
        <f>SUMIFS(СВЦЭМ!$H$34:$H$777,СВЦЭМ!$A$34:$A$777,$A269,СВЦЭМ!$B$34:$B$777,M$260)+'СЕТ СН'!$F$15</f>
        <v>0</v>
      </c>
      <c r="N269" s="36">
        <f>SUMIFS(СВЦЭМ!$H$34:$H$777,СВЦЭМ!$A$34:$A$777,$A269,СВЦЭМ!$B$34:$B$777,N$260)+'СЕТ СН'!$F$15</f>
        <v>0</v>
      </c>
      <c r="O269" s="36">
        <f>SUMIFS(СВЦЭМ!$H$34:$H$777,СВЦЭМ!$A$34:$A$777,$A269,СВЦЭМ!$B$34:$B$777,O$260)+'СЕТ СН'!$F$15</f>
        <v>0</v>
      </c>
      <c r="P269" s="36">
        <f>SUMIFS(СВЦЭМ!$H$34:$H$777,СВЦЭМ!$A$34:$A$777,$A269,СВЦЭМ!$B$34:$B$777,P$260)+'СЕТ СН'!$F$15</f>
        <v>0</v>
      </c>
      <c r="Q269" s="36">
        <f>SUMIFS(СВЦЭМ!$H$34:$H$777,СВЦЭМ!$A$34:$A$777,$A269,СВЦЭМ!$B$34:$B$777,Q$260)+'СЕТ СН'!$F$15</f>
        <v>0</v>
      </c>
      <c r="R269" s="36">
        <f>SUMIFS(СВЦЭМ!$H$34:$H$777,СВЦЭМ!$A$34:$A$777,$A269,СВЦЭМ!$B$34:$B$777,R$260)+'СЕТ СН'!$F$15</f>
        <v>0</v>
      </c>
      <c r="S269" s="36">
        <f>SUMIFS(СВЦЭМ!$H$34:$H$777,СВЦЭМ!$A$34:$A$777,$A269,СВЦЭМ!$B$34:$B$777,S$260)+'СЕТ СН'!$F$15</f>
        <v>0</v>
      </c>
      <c r="T269" s="36">
        <f>SUMIFS(СВЦЭМ!$H$34:$H$777,СВЦЭМ!$A$34:$A$777,$A269,СВЦЭМ!$B$34:$B$777,T$260)+'СЕТ СН'!$F$15</f>
        <v>0</v>
      </c>
      <c r="U269" s="36">
        <f>SUMIFS(СВЦЭМ!$H$34:$H$777,СВЦЭМ!$A$34:$A$777,$A269,СВЦЭМ!$B$34:$B$777,U$260)+'СЕТ СН'!$F$15</f>
        <v>0</v>
      </c>
      <c r="V269" s="36">
        <f>SUMIFS(СВЦЭМ!$H$34:$H$777,СВЦЭМ!$A$34:$A$777,$A269,СВЦЭМ!$B$34:$B$777,V$260)+'СЕТ СН'!$F$15</f>
        <v>0</v>
      </c>
      <c r="W269" s="36">
        <f>SUMIFS(СВЦЭМ!$H$34:$H$777,СВЦЭМ!$A$34:$A$777,$A269,СВЦЭМ!$B$34:$B$777,W$260)+'СЕТ СН'!$F$15</f>
        <v>0</v>
      </c>
      <c r="X269" s="36">
        <f>SUMIFS(СВЦЭМ!$H$34:$H$777,СВЦЭМ!$A$34:$A$777,$A269,СВЦЭМ!$B$34:$B$777,X$260)+'СЕТ СН'!$F$15</f>
        <v>0</v>
      </c>
      <c r="Y269" s="36">
        <f>SUMIFS(СВЦЭМ!$H$34:$H$777,СВЦЭМ!$A$34:$A$777,$A269,СВЦЭМ!$B$34:$B$777,Y$260)+'СЕТ СН'!$F$15</f>
        <v>0</v>
      </c>
    </row>
    <row r="270" spans="1:27" ht="15.75" hidden="1" x14ac:dyDescent="0.2">
      <c r="A270" s="35">
        <f t="shared" si="7"/>
        <v>43992</v>
      </c>
      <c r="B270" s="36">
        <f>SUMIFS(СВЦЭМ!$H$34:$H$777,СВЦЭМ!$A$34:$A$777,$A270,СВЦЭМ!$B$34:$B$777,B$260)+'СЕТ СН'!$F$15</f>
        <v>0</v>
      </c>
      <c r="C270" s="36">
        <f>SUMIFS(СВЦЭМ!$H$34:$H$777,СВЦЭМ!$A$34:$A$777,$A270,СВЦЭМ!$B$34:$B$777,C$260)+'СЕТ СН'!$F$15</f>
        <v>0</v>
      </c>
      <c r="D270" s="36">
        <f>SUMIFS(СВЦЭМ!$H$34:$H$777,СВЦЭМ!$A$34:$A$777,$A270,СВЦЭМ!$B$34:$B$777,D$260)+'СЕТ СН'!$F$15</f>
        <v>0</v>
      </c>
      <c r="E270" s="36">
        <f>SUMIFS(СВЦЭМ!$H$34:$H$777,СВЦЭМ!$A$34:$A$777,$A270,СВЦЭМ!$B$34:$B$777,E$260)+'СЕТ СН'!$F$15</f>
        <v>0</v>
      </c>
      <c r="F270" s="36">
        <f>SUMIFS(СВЦЭМ!$H$34:$H$777,СВЦЭМ!$A$34:$A$777,$A270,СВЦЭМ!$B$34:$B$777,F$260)+'СЕТ СН'!$F$15</f>
        <v>0</v>
      </c>
      <c r="G270" s="36">
        <f>SUMIFS(СВЦЭМ!$H$34:$H$777,СВЦЭМ!$A$34:$A$777,$A270,СВЦЭМ!$B$34:$B$777,G$260)+'СЕТ СН'!$F$15</f>
        <v>0</v>
      </c>
      <c r="H270" s="36">
        <f>SUMIFS(СВЦЭМ!$H$34:$H$777,СВЦЭМ!$A$34:$A$777,$A270,СВЦЭМ!$B$34:$B$777,H$260)+'СЕТ СН'!$F$15</f>
        <v>0</v>
      </c>
      <c r="I270" s="36">
        <f>SUMIFS(СВЦЭМ!$H$34:$H$777,СВЦЭМ!$A$34:$A$777,$A270,СВЦЭМ!$B$34:$B$777,I$260)+'СЕТ СН'!$F$15</f>
        <v>0</v>
      </c>
      <c r="J270" s="36">
        <f>SUMIFS(СВЦЭМ!$H$34:$H$777,СВЦЭМ!$A$34:$A$777,$A270,СВЦЭМ!$B$34:$B$777,J$260)+'СЕТ СН'!$F$15</f>
        <v>0</v>
      </c>
      <c r="K270" s="36">
        <f>SUMIFS(СВЦЭМ!$H$34:$H$777,СВЦЭМ!$A$34:$A$777,$A270,СВЦЭМ!$B$34:$B$777,K$260)+'СЕТ СН'!$F$15</f>
        <v>0</v>
      </c>
      <c r="L270" s="36">
        <f>SUMIFS(СВЦЭМ!$H$34:$H$777,СВЦЭМ!$A$34:$A$777,$A270,СВЦЭМ!$B$34:$B$777,L$260)+'СЕТ СН'!$F$15</f>
        <v>0</v>
      </c>
      <c r="M270" s="36">
        <f>SUMIFS(СВЦЭМ!$H$34:$H$777,СВЦЭМ!$A$34:$A$777,$A270,СВЦЭМ!$B$34:$B$777,M$260)+'СЕТ СН'!$F$15</f>
        <v>0</v>
      </c>
      <c r="N270" s="36">
        <f>SUMIFS(СВЦЭМ!$H$34:$H$777,СВЦЭМ!$A$34:$A$777,$A270,СВЦЭМ!$B$34:$B$777,N$260)+'СЕТ СН'!$F$15</f>
        <v>0</v>
      </c>
      <c r="O270" s="36">
        <f>SUMIFS(СВЦЭМ!$H$34:$H$777,СВЦЭМ!$A$34:$A$777,$A270,СВЦЭМ!$B$34:$B$777,O$260)+'СЕТ СН'!$F$15</f>
        <v>0</v>
      </c>
      <c r="P270" s="36">
        <f>SUMIFS(СВЦЭМ!$H$34:$H$777,СВЦЭМ!$A$34:$A$777,$A270,СВЦЭМ!$B$34:$B$777,P$260)+'СЕТ СН'!$F$15</f>
        <v>0</v>
      </c>
      <c r="Q270" s="36">
        <f>SUMIFS(СВЦЭМ!$H$34:$H$777,СВЦЭМ!$A$34:$A$777,$A270,СВЦЭМ!$B$34:$B$777,Q$260)+'СЕТ СН'!$F$15</f>
        <v>0</v>
      </c>
      <c r="R270" s="36">
        <f>SUMIFS(СВЦЭМ!$H$34:$H$777,СВЦЭМ!$A$34:$A$777,$A270,СВЦЭМ!$B$34:$B$777,R$260)+'СЕТ СН'!$F$15</f>
        <v>0</v>
      </c>
      <c r="S270" s="36">
        <f>SUMIFS(СВЦЭМ!$H$34:$H$777,СВЦЭМ!$A$34:$A$777,$A270,СВЦЭМ!$B$34:$B$777,S$260)+'СЕТ СН'!$F$15</f>
        <v>0</v>
      </c>
      <c r="T270" s="36">
        <f>SUMIFS(СВЦЭМ!$H$34:$H$777,СВЦЭМ!$A$34:$A$777,$A270,СВЦЭМ!$B$34:$B$777,T$260)+'СЕТ СН'!$F$15</f>
        <v>0</v>
      </c>
      <c r="U270" s="36">
        <f>SUMIFS(СВЦЭМ!$H$34:$H$777,СВЦЭМ!$A$34:$A$777,$A270,СВЦЭМ!$B$34:$B$777,U$260)+'СЕТ СН'!$F$15</f>
        <v>0</v>
      </c>
      <c r="V270" s="36">
        <f>SUMIFS(СВЦЭМ!$H$34:$H$777,СВЦЭМ!$A$34:$A$777,$A270,СВЦЭМ!$B$34:$B$777,V$260)+'СЕТ СН'!$F$15</f>
        <v>0</v>
      </c>
      <c r="W270" s="36">
        <f>SUMIFS(СВЦЭМ!$H$34:$H$777,СВЦЭМ!$A$34:$A$777,$A270,СВЦЭМ!$B$34:$B$777,W$260)+'СЕТ СН'!$F$15</f>
        <v>0</v>
      </c>
      <c r="X270" s="36">
        <f>SUMIFS(СВЦЭМ!$H$34:$H$777,СВЦЭМ!$A$34:$A$777,$A270,СВЦЭМ!$B$34:$B$777,X$260)+'СЕТ СН'!$F$15</f>
        <v>0</v>
      </c>
      <c r="Y270" s="36">
        <f>SUMIFS(СВЦЭМ!$H$34:$H$777,СВЦЭМ!$A$34:$A$777,$A270,СВЦЭМ!$B$34:$B$777,Y$260)+'СЕТ СН'!$F$15</f>
        <v>0</v>
      </c>
    </row>
    <row r="271" spans="1:27" ht="15.75" hidden="1" x14ac:dyDescent="0.2">
      <c r="A271" s="35">
        <f t="shared" si="7"/>
        <v>43993</v>
      </c>
      <c r="B271" s="36">
        <f>SUMIFS(СВЦЭМ!$H$34:$H$777,СВЦЭМ!$A$34:$A$777,$A271,СВЦЭМ!$B$34:$B$777,B$260)+'СЕТ СН'!$F$15</f>
        <v>0</v>
      </c>
      <c r="C271" s="36">
        <f>SUMIFS(СВЦЭМ!$H$34:$H$777,СВЦЭМ!$A$34:$A$777,$A271,СВЦЭМ!$B$34:$B$777,C$260)+'СЕТ СН'!$F$15</f>
        <v>0</v>
      </c>
      <c r="D271" s="36">
        <f>SUMIFS(СВЦЭМ!$H$34:$H$777,СВЦЭМ!$A$34:$A$777,$A271,СВЦЭМ!$B$34:$B$777,D$260)+'СЕТ СН'!$F$15</f>
        <v>0</v>
      </c>
      <c r="E271" s="36">
        <f>SUMIFS(СВЦЭМ!$H$34:$H$777,СВЦЭМ!$A$34:$A$777,$A271,СВЦЭМ!$B$34:$B$777,E$260)+'СЕТ СН'!$F$15</f>
        <v>0</v>
      </c>
      <c r="F271" s="36">
        <f>SUMIFS(СВЦЭМ!$H$34:$H$777,СВЦЭМ!$A$34:$A$777,$A271,СВЦЭМ!$B$34:$B$777,F$260)+'СЕТ СН'!$F$15</f>
        <v>0</v>
      </c>
      <c r="G271" s="36">
        <f>SUMIFS(СВЦЭМ!$H$34:$H$777,СВЦЭМ!$A$34:$A$777,$A271,СВЦЭМ!$B$34:$B$777,G$260)+'СЕТ СН'!$F$15</f>
        <v>0</v>
      </c>
      <c r="H271" s="36">
        <f>SUMIFS(СВЦЭМ!$H$34:$H$777,СВЦЭМ!$A$34:$A$777,$A271,СВЦЭМ!$B$34:$B$777,H$260)+'СЕТ СН'!$F$15</f>
        <v>0</v>
      </c>
      <c r="I271" s="36">
        <f>SUMIFS(СВЦЭМ!$H$34:$H$777,СВЦЭМ!$A$34:$A$777,$A271,СВЦЭМ!$B$34:$B$777,I$260)+'СЕТ СН'!$F$15</f>
        <v>0</v>
      </c>
      <c r="J271" s="36">
        <f>SUMIFS(СВЦЭМ!$H$34:$H$777,СВЦЭМ!$A$34:$A$777,$A271,СВЦЭМ!$B$34:$B$777,J$260)+'СЕТ СН'!$F$15</f>
        <v>0</v>
      </c>
      <c r="K271" s="36">
        <f>SUMIFS(СВЦЭМ!$H$34:$H$777,СВЦЭМ!$A$34:$A$777,$A271,СВЦЭМ!$B$34:$B$777,K$260)+'СЕТ СН'!$F$15</f>
        <v>0</v>
      </c>
      <c r="L271" s="36">
        <f>SUMIFS(СВЦЭМ!$H$34:$H$777,СВЦЭМ!$A$34:$A$777,$A271,СВЦЭМ!$B$34:$B$777,L$260)+'СЕТ СН'!$F$15</f>
        <v>0</v>
      </c>
      <c r="M271" s="36">
        <f>SUMIFS(СВЦЭМ!$H$34:$H$777,СВЦЭМ!$A$34:$A$777,$A271,СВЦЭМ!$B$34:$B$777,M$260)+'СЕТ СН'!$F$15</f>
        <v>0</v>
      </c>
      <c r="N271" s="36">
        <f>SUMIFS(СВЦЭМ!$H$34:$H$777,СВЦЭМ!$A$34:$A$777,$A271,СВЦЭМ!$B$34:$B$777,N$260)+'СЕТ СН'!$F$15</f>
        <v>0</v>
      </c>
      <c r="O271" s="36">
        <f>SUMIFS(СВЦЭМ!$H$34:$H$777,СВЦЭМ!$A$34:$A$777,$A271,СВЦЭМ!$B$34:$B$777,O$260)+'СЕТ СН'!$F$15</f>
        <v>0</v>
      </c>
      <c r="P271" s="36">
        <f>SUMIFS(СВЦЭМ!$H$34:$H$777,СВЦЭМ!$A$34:$A$777,$A271,СВЦЭМ!$B$34:$B$777,P$260)+'СЕТ СН'!$F$15</f>
        <v>0</v>
      </c>
      <c r="Q271" s="36">
        <f>SUMIFS(СВЦЭМ!$H$34:$H$777,СВЦЭМ!$A$34:$A$777,$A271,СВЦЭМ!$B$34:$B$777,Q$260)+'СЕТ СН'!$F$15</f>
        <v>0</v>
      </c>
      <c r="R271" s="36">
        <f>SUMIFS(СВЦЭМ!$H$34:$H$777,СВЦЭМ!$A$34:$A$777,$A271,СВЦЭМ!$B$34:$B$777,R$260)+'СЕТ СН'!$F$15</f>
        <v>0</v>
      </c>
      <c r="S271" s="36">
        <f>SUMIFS(СВЦЭМ!$H$34:$H$777,СВЦЭМ!$A$34:$A$777,$A271,СВЦЭМ!$B$34:$B$777,S$260)+'СЕТ СН'!$F$15</f>
        <v>0</v>
      </c>
      <c r="T271" s="36">
        <f>SUMIFS(СВЦЭМ!$H$34:$H$777,СВЦЭМ!$A$34:$A$777,$A271,СВЦЭМ!$B$34:$B$777,T$260)+'СЕТ СН'!$F$15</f>
        <v>0</v>
      </c>
      <c r="U271" s="36">
        <f>SUMIFS(СВЦЭМ!$H$34:$H$777,СВЦЭМ!$A$34:$A$777,$A271,СВЦЭМ!$B$34:$B$777,U$260)+'СЕТ СН'!$F$15</f>
        <v>0</v>
      </c>
      <c r="V271" s="36">
        <f>SUMIFS(СВЦЭМ!$H$34:$H$777,СВЦЭМ!$A$34:$A$777,$A271,СВЦЭМ!$B$34:$B$777,V$260)+'СЕТ СН'!$F$15</f>
        <v>0</v>
      </c>
      <c r="W271" s="36">
        <f>SUMIFS(СВЦЭМ!$H$34:$H$777,СВЦЭМ!$A$34:$A$777,$A271,СВЦЭМ!$B$34:$B$777,W$260)+'СЕТ СН'!$F$15</f>
        <v>0</v>
      </c>
      <c r="X271" s="36">
        <f>SUMIFS(СВЦЭМ!$H$34:$H$777,СВЦЭМ!$A$34:$A$777,$A271,СВЦЭМ!$B$34:$B$777,X$260)+'СЕТ СН'!$F$15</f>
        <v>0</v>
      </c>
      <c r="Y271" s="36">
        <f>SUMIFS(СВЦЭМ!$H$34:$H$777,СВЦЭМ!$A$34:$A$777,$A271,СВЦЭМ!$B$34:$B$777,Y$260)+'СЕТ СН'!$F$15</f>
        <v>0</v>
      </c>
    </row>
    <row r="272" spans="1:27" ht="15.75" hidden="1" x14ac:dyDescent="0.2">
      <c r="A272" s="35">
        <f t="shared" si="7"/>
        <v>43994</v>
      </c>
      <c r="B272" s="36">
        <f>SUMIFS(СВЦЭМ!$H$34:$H$777,СВЦЭМ!$A$34:$A$777,$A272,СВЦЭМ!$B$34:$B$777,B$260)+'СЕТ СН'!$F$15</f>
        <v>0</v>
      </c>
      <c r="C272" s="36">
        <f>SUMIFS(СВЦЭМ!$H$34:$H$777,СВЦЭМ!$A$34:$A$777,$A272,СВЦЭМ!$B$34:$B$777,C$260)+'СЕТ СН'!$F$15</f>
        <v>0</v>
      </c>
      <c r="D272" s="36">
        <f>SUMIFS(СВЦЭМ!$H$34:$H$777,СВЦЭМ!$A$34:$A$777,$A272,СВЦЭМ!$B$34:$B$777,D$260)+'СЕТ СН'!$F$15</f>
        <v>0</v>
      </c>
      <c r="E272" s="36">
        <f>SUMIFS(СВЦЭМ!$H$34:$H$777,СВЦЭМ!$A$34:$A$777,$A272,СВЦЭМ!$B$34:$B$777,E$260)+'СЕТ СН'!$F$15</f>
        <v>0</v>
      </c>
      <c r="F272" s="36">
        <f>SUMIFS(СВЦЭМ!$H$34:$H$777,СВЦЭМ!$A$34:$A$777,$A272,СВЦЭМ!$B$34:$B$777,F$260)+'СЕТ СН'!$F$15</f>
        <v>0</v>
      </c>
      <c r="G272" s="36">
        <f>SUMIFS(СВЦЭМ!$H$34:$H$777,СВЦЭМ!$A$34:$A$777,$A272,СВЦЭМ!$B$34:$B$777,G$260)+'СЕТ СН'!$F$15</f>
        <v>0</v>
      </c>
      <c r="H272" s="36">
        <f>SUMIFS(СВЦЭМ!$H$34:$H$777,СВЦЭМ!$A$34:$A$777,$A272,СВЦЭМ!$B$34:$B$777,H$260)+'СЕТ СН'!$F$15</f>
        <v>0</v>
      </c>
      <c r="I272" s="36">
        <f>SUMIFS(СВЦЭМ!$H$34:$H$777,СВЦЭМ!$A$34:$A$777,$A272,СВЦЭМ!$B$34:$B$777,I$260)+'СЕТ СН'!$F$15</f>
        <v>0</v>
      </c>
      <c r="J272" s="36">
        <f>SUMIFS(СВЦЭМ!$H$34:$H$777,СВЦЭМ!$A$34:$A$777,$A272,СВЦЭМ!$B$34:$B$777,J$260)+'СЕТ СН'!$F$15</f>
        <v>0</v>
      </c>
      <c r="K272" s="36">
        <f>SUMIFS(СВЦЭМ!$H$34:$H$777,СВЦЭМ!$A$34:$A$777,$A272,СВЦЭМ!$B$34:$B$777,K$260)+'СЕТ СН'!$F$15</f>
        <v>0</v>
      </c>
      <c r="L272" s="36">
        <f>SUMIFS(СВЦЭМ!$H$34:$H$777,СВЦЭМ!$A$34:$A$777,$A272,СВЦЭМ!$B$34:$B$777,L$260)+'СЕТ СН'!$F$15</f>
        <v>0</v>
      </c>
      <c r="M272" s="36">
        <f>SUMIFS(СВЦЭМ!$H$34:$H$777,СВЦЭМ!$A$34:$A$777,$A272,СВЦЭМ!$B$34:$B$777,M$260)+'СЕТ СН'!$F$15</f>
        <v>0</v>
      </c>
      <c r="N272" s="36">
        <f>SUMIFS(СВЦЭМ!$H$34:$H$777,СВЦЭМ!$A$34:$A$777,$A272,СВЦЭМ!$B$34:$B$777,N$260)+'СЕТ СН'!$F$15</f>
        <v>0</v>
      </c>
      <c r="O272" s="36">
        <f>SUMIFS(СВЦЭМ!$H$34:$H$777,СВЦЭМ!$A$34:$A$777,$A272,СВЦЭМ!$B$34:$B$777,O$260)+'СЕТ СН'!$F$15</f>
        <v>0</v>
      </c>
      <c r="P272" s="36">
        <f>SUMIFS(СВЦЭМ!$H$34:$H$777,СВЦЭМ!$A$34:$A$777,$A272,СВЦЭМ!$B$34:$B$777,P$260)+'СЕТ СН'!$F$15</f>
        <v>0</v>
      </c>
      <c r="Q272" s="36">
        <f>SUMIFS(СВЦЭМ!$H$34:$H$777,СВЦЭМ!$A$34:$A$777,$A272,СВЦЭМ!$B$34:$B$777,Q$260)+'СЕТ СН'!$F$15</f>
        <v>0</v>
      </c>
      <c r="R272" s="36">
        <f>SUMIFS(СВЦЭМ!$H$34:$H$777,СВЦЭМ!$A$34:$A$777,$A272,СВЦЭМ!$B$34:$B$777,R$260)+'СЕТ СН'!$F$15</f>
        <v>0</v>
      </c>
      <c r="S272" s="36">
        <f>SUMIFS(СВЦЭМ!$H$34:$H$777,СВЦЭМ!$A$34:$A$777,$A272,СВЦЭМ!$B$34:$B$777,S$260)+'СЕТ СН'!$F$15</f>
        <v>0</v>
      </c>
      <c r="T272" s="36">
        <f>SUMIFS(СВЦЭМ!$H$34:$H$777,СВЦЭМ!$A$34:$A$777,$A272,СВЦЭМ!$B$34:$B$777,T$260)+'СЕТ СН'!$F$15</f>
        <v>0</v>
      </c>
      <c r="U272" s="36">
        <f>SUMIFS(СВЦЭМ!$H$34:$H$777,СВЦЭМ!$A$34:$A$777,$A272,СВЦЭМ!$B$34:$B$777,U$260)+'СЕТ СН'!$F$15</f>
        <v>0</v>
      </c>
      <c r="V272" s="36">
        <f>SUMIFS(СВЦЭМ!$H$34:$H$777,СВЦЭМ!$A$34:$A$777,$A272,СВЦЭМ!$B$34:$B$777,V$260)+'СЕТ СН'!$F$15</f>
        <v>0</v>
      </c>
      <c r="W272" s="36">
        <f>SUMIFS(СВЦЭМ!$H$34:$H$777,СВЦЭМ!$A$34:$A$777,$A272,СВЦЭМ!$B$34:$B$777,W$260)+'СЕТ СН'!$F$15</f>
        <v>0</v>
      </c>
      <c r="X272" s="36">
        <f>SUMIFS(СВЦЭМ!$H$34:$H$777,СВЦЭМ!$A$34:$A$777,$A272,СВЦЭМ!$B$34:$B$777,X$260)+'СЕТ СН'!$F$15</f>
        <v>0</v>
      </c>
      <c r="Y272" s="36">
        <f>SUMIFS(СВЦЭМ!$H$34:$H$777,СВЦЭМ!$A$34:$A$777,$A272,СВЦЭМ!$B$34:$B$777,Y$260)+'СЕТ СН'!$F$15</f>
        <v>0</v>
      </c>
    </row>
    <row r="273" spans="1:25" ht="15.75" hidden="1" x14ac:dyDescent="0.2">
      <c r="A273" s="35">
        <f t="shared" si="7"/>
        <v>43995</v>
      </c>
      <c r="B273" s="36">
        <f>SUMIFS(СВЦЭМ!$H$34:$H$777,СВЦЭМ!$A$34:$A$777,$A273,СВЦЭМ!$B$34:$B$777,B$260)+'СЕТ СН'!$F$15</f>
        <v>0</v>
      </c>
      <c r="C273" s="36">
        <f>SUMIFS(СВЦЭМ!$H$34:$H$777,СВЦЭМ!$A$34:$A$777,$A273,СВЦЭМ!$B$34:$B$777,C$260)+'СЕТ СН'!$F$15</f>
        <v>0</v>
      </c>
      <c r="D273" s="36">
        <f>SUMIFS(СВЦЭМ!$H$34:$H$777,СВЦЭМ!$A$34:$A$777,$A273,СВЦЭМ!$B$34:$B$777,D$260)+'СЕТ СН'!$F$15</f>
        <v>0</v>
      </c>
      <c r="E273" s="36">
        <f>SUMIFS(СВЦЭМ!$H$34:$H$777,СВЦЭМ!$A$34:$A$777,$A273,СВЦЭМ!$B$34:$B$777,E$260)+'СЕТ СН'!$F$15</f>
        <v>0</v>
      </c>
      <c r="F273" s="36">
        <f>SUMIFS(СВЦЭМ!$H$34:$H$777,СВЦЭМ!$A$34:$A$777,$A273,СВЦЭМ!$B$34:$B$777,F$260)+'СЕТ СН'!$F$15</f>
        <v>0</v>
      </c>
      <c r="G273" s="36">
        <f>SUMIFS(СВЦЭМ!$H$34:$H$777,СВЦЭМ!$A$34:$A$777,$A273,СВЦЭМ!$B$34:$B$777,G$260)+'СЕТ СН'!$F$15</f>
        <v>0</v>
      </c>
      <c r="H273" s="36">
        <f>SUMIFS(СВЦЭМ!$H$34:$H$777,СВЦЭМ!$A$34:$A$777,$A273,СВЦЭМ!$B$34:$B$777,H$260)+'СЕТ СН'!$F$15</f>
        <v>0</v>
      </c>
      <c r="I273" s="36">
        <f>SUMIFS(СВЦЭМ!$H$34:$H$777,СВЦЭМ!$A$34:$A$777,$A273,СВЦЭМ!$B$34:$B$777,I$260)+'СЕТ СН'!$F$15</f>
        <v>0</v>
      </c>
      <c r="J273" s="36">
        <f>SUMIFS(СВЦЭМ!$H$34:$H$777,СВЦЭМ!$A$34:$A$777,$A273,СВЦЭМ!$B$34:$B$777,J$260)+'СЕТ СН'!$F$15</f>
        <v>0</v>
      </c>
      <c r="K273" s="36">
        <f>SUMIFS(СВЦЭМ!$H$34:$H$777,СВЦЭМ!$A$34:$A$777,$A273,СВЦЭМ!$B$34:$B$777,K$260)+'СЕТ СН'!$F$15</f>
        <v>0</v>
      </c>
      <c r="L273" s="36">
        <f>SUMIFS(СВЦЭМ!$H$34:$H$777,СВЦЭМ!$A$34:$A$777,$A273,СВЦЭМ!$B$34:$B$777,L$260)+'СЕТ СН'!$F$15</f>
        <v>0</v>
      </c>
      <c r="M273" s="36">
        <f>SUMIFS(СВЦЭМ!$H$34:$H$777,СВЦЭМ!$A$34:$A$777,$A273,СВЦЭМ!$B$34:$B$777,M$260)+'СЕТ СН'!$F$15</f>
        <v>0</v>
      </c>
      <c r="N273" s="36">
        <f>SUMIFS(СВЦЭМ!$H$34:$H$777,СВЦЭМ!$A$34:$A$777,$A273,СВЦЭМ!$B$34:$B$777,N$260)+'СЕТ СН'!$F$15</f>
        <v>0</v>
      </c>
      <c r="O273" s="36">
        <f>SUMIFS(СВЦЭМ!$H$34:$H$777,СВЦЭМ!$A$34:$A$777,$A273,СВЦЭМ!$B$34:$B$777,O$260)+'СЕТ СН'!$F$15</f>
        <v>0</v>
      </c>
      <c r="P273" s="36">
        <f>SUMIFS(СВЦЭМ!$H$34:$H$777,СВЦЭМ!$A$34:$A$777,$A273,СВЦЭМ!$B$34:$B$777,P$260)+'СЕТ СН'!$F$15</f>
        <v>0</v>
      </c>
      <c r="Q273" s="36">
        <f>SUMIFS(СВЦЭМ!$H$34:$H$777,СВЦЭМ!$A$34:$A$777,$A273,СВЦЭМ!$B$34:$B$777,Q$260)+'СЕТ СН'!$F$15</f>
        <v>0</v>
      </c>
      <c r="R273" s="36">
        <f>SUMIFS(СВЦЭМ!$H$34:$H$777,СВЦЭМ!$A$34:$A$777,$A273,СВЦЭМ!$B$34:$B$777,R$260)+'СЕТ СН'!$F$15</f>
        <v>0</v>
      </c>
      <c r="S273" s="36">
        <f>SUMIFS(СВЦЭМ!$H$34:$H$777,СВЦЭМ!$A$34:$A$777,$A273,СВЦЭМ!$B$34:$B$777,S$260)+'СЕТ СН'!$F$15</f>
        <v>0</v>
      </c>
      <c r="T273" s="36">
        <f>SUMIFS(СВЦЭМ!$H$34:$H$777,СВЦЭМ!$A$34:$A$777,$A273,СВЦЭМ!$B$34:$B$777,T$260)+'СЕТ СН'!$F$15</f>
        <v>0</v>
      </c>
      <c r="U273" s="36">
        <f>SUMIFS(СВЦЭМ!$H$34:$H$777,СВЦЭМ!$A$34:$A$777,$A273,СВЦЭМ!$B$34:$B$777,U$260)+'СЕТ СН'!$F$15</f>
        <v>0</v>
      </c>
      <c r="V273" s="36">
        <f>SUMIFS(СВЦЭМ!$H$34:$H$777,СВЦЭМ!$A$34:$A$777,$A273,СВЦЭМ!$B$34:$B$777,V$260)+'СЕТ СН'!$F$15</f>
        <v>0</v>
      </c>
      <c r="W273" s="36">
        <f>SUMIFS(СВЦЭМ!$H$34:$H$777,СВЦЭМ!$A$34:$A$777,$A273,СВЦЭМ!$B$34:$B$777,W$260)+'СЕТ СН'!$F$15</f>
        <v>0</v>
      </c>
      <c r="X273" s="36">
        <f>SUMIFS(СВЦЭМ!$H$34:$H$777,СВЦЭМ!$A$34:$A$777,$A273,СВЦЭМ!$B$34:$B$777,X$260)+'СЕТ СН'!$F$15</f>
        <v>0</v>
      </c>
      <c r="Y273" s="36">
        <f>SUMIFS(СВЦЭМ!$H$34:$H$777,СВЦЭМ!$A$34:$A$777,$A273,СВЦЭМ!$B$34:$B$777,Y$260)+'СЕТ СН'!$F$15</f>
        <v>0</v>
      </c>
    </row>
    <row r="274" spans="1:25" ht="15.75" hidden="1" x14ac:dyDescent="0.2">
      <c r="A274" s="35">
        <f t="shared" si="7"/>
        <v>43996</v>
      </c>
      <c r="B274" s="36">
        <f>SUMIFS(СВЦЭМ!$H$34:$H$777,СВЦЭМ!$A$34:$A$777,$A274,СВЦЭМ!$B$34:$B$777,B$260)+'СЕТ СН'!$F$15</f>
        <v>0</v>
      </c>
      <c r="C274" s="36">
        <f>SUMIFS(СВЦЭМ!$H$34:$H$777,СВЦЭМ!$A$34:$A$777,$A274,СВЦЭМ!$B$34:$B$777,C$260)+'СЕТ СН'!$F$15</f>
        <v>0</v>
      </c>
      <c r="D274" s="36">
        <f>SUMIFS(СВЦЭМ!$H$34:$H$777,СВЦЭМ!$A$34:$A$777,$A274,СВЦЭМ!$B$34:$B$777,D$260)+'СЕТ СН'!$F$15</f>
        <v>0</v>
      </c>
      <c r="E274" s="36">
        <f>SUMIFS(СВЦЭМ!$H$34:$H$777,СВЦЭМ!$A$34:$A$777,$A274,СВЦЭМ!$B$34:$B$777,E$260)+'СЕТ СН'!$F$15</f>
        <v>0</v>
      </c>
      <c r="F274" s="36">
        <f>SUMIFS(СВЦЭМ!$H$34:$H$777,СВЦЭМ!$A$34:$A$777,$A274,СВЦЭМ!$B$34:$B$777,F$260)+'СЕТ СН'!$F$15</f>
        <v>0</v>
      </c>
      <c r="G274" s="36">
        <f>SUMIFS(СВЦЭМ!$H$34:$H$777,СВЦЭМ!$A$34:$A$777,$A274,СВЦЭМ!$B$34:$B$777,G$260)+'СЕТ СН'!$F$15</f>
        <v>0</v>
      </c>
      <c r="H274" s="36">
        <f>SUMIFS(СВЦЭМ!$H$34:$H$777,СВЦЭМ!$A$34:$A$777,$A274,СВЦЭМ!$B$34:$B$777,H$260)+'СЕТ СН'!$F$15</f>
        <v>0</v>
      </c>
      <c r="I274" s="36">
        <f>SUMIFS(СВЦЭМ!$H$34:$H$777,СВЦЭМ!$A$34:$A$777,$A274,СВЦЭМ!$B$34:$B$777,I$260)+'СЕТ СН'!$F$15</f>
        <v>0</v>
      </c>
      <c r="J274" s="36">
        <f>SUMIFS(СВЦЭМ!$H$34:$H$777,СВЦЭМ!$A$34:$A$777,$A274,СВЦЭМ!$B$34:$B$777,J$260)+'СЕТ СН'!$F$15</f>
        <v>0</v>
      </c>
      <c r="K274" s="36">
        <f>SUMIFS(СВЦЭМ!$H$34:$H$777,СВЦЭМ!$A$34:$A$777,$A274,СВЦЭМ!$B$34:$B$777,K$260)+'СЕТ СН'!$F$15</f>
        <v>0</v>
      </c>
      <c r="L274" s="36">
        <f>SUMIFS(СВЦЭМ!$H$34:$H$777,СВЦЭМ!$A$34:$A$777,$A274,СВЦЭМ!$B$34:$B$777,L$260)+'СЕТ СН'!$F$15</f>
        <v>0</v>
      </c>
      <c r="M274" s="36">
        <f>SUMIFS(СВЦЭМ!$H$34:$H$777,СВЦЭМ!$A$34:$A$777,$A274,СВЦЭМ!$B$34:$B$777,M$260)+'СЕТ СН'!$F$15</f>
        <v>0</v>
      </c>
      <c r="N274" s="36">
        <f>SUMIFS(СВЦЭМ!$H$34:$H$777,СВЦЭМ!$A$34:$A$777,$A274,СВЦЭМ!$B$34:$B$777,N$260)+'СЕТ СН'!$F$15</f>
        <v>0</v>
      </c>
      <c r="O274" s="36">
        <f>SUMIFS(СВЦЭМ!$H$34:$H$777,СВЦЭМ!$A$34:$A$777,$A274,СВЦЭМ!$B$34:$B$777,O$260)+'СЕТ СН'!$F$15</f>
        <v>0</v>
      </c>
      <c r="P274" s="36">
        <f>SUMIFS(СВЦЭМ!$H$34:$H$777,СВЦЭМ!$A$34:$A$777,$A274,СВЦЭМ!$B$34:$B$777,P$260)+'СЕТ СН'!$F$15</f>
        <v>0</v>
      </c>
      <c r="Q274" s="36">
        <f>SUMIFS(СВЦЭМ!$H$34:$H$777,СВЦЭМ!$A$34:$A$777,$A274,СВЦЭМ!$B$34:$B$777,Q$260)+'СЕТ СН'!$F$15</f>
        <v>0</v>
      </c>
      <c r="R274" s="36">
        <f>SUMIFS(СВЦЭМ!$H$34:$H$777,СВЦЭМ!$A$34:$A$777,$A274,СВЦЭМ!$B$34:$B$777,R$260)+'СЕТ СН'!$F$15</f>
        <v>0</v>
      </c>
      <c r="S274" s="36">
        <f>SUMIFS(СВЦЭМ!$H$34:$H$777,СВЦЭМ!$A$34:$A$777,$A274,СВЦЭМ!$B$34:$B$777,S$260)+'СЕТ СН'!$F$15</f>
        <v>0</v>
      </c>
      <c r="T274" s="36">
        <f>SUMIFS(СВЦЭМ!$H$34:$H$777,СВЦЭМ!$A$34:$A$777,$A274,СВЦЭМ!$B$34:$B$777,T$260)+'СЕТ СН'!$F$15</f>
        <v>0</v>
      </c>
      <c r="U274" s="36">
        <f>SUMIFS(СВЦЭМ!$H$34:$H$777,СВЦЭМ!$A$34:$A$777,$A274,СВЦЭМ!$B$34:$B$777,U$260)+'СЕТ СН'!$F$15</f>
        <v>0</v>
      </c>
      <c r="V274" s="36">
        <f>SUMIFS(СВЦЭМ!$H$34:$H$777,СВЦЭМ!$A$34:$A$777,$A274,СВЦЭМ!$B$34:$B$777,V$260)+'СЕТ СН'!$F$15</f>
        <v>0</v>
      </c>
      <c r="W274" s="36">
        <f>SUMIFS(СВЦЭМ!$H$34:$H$777,СВЦЭМ!$A$34:$A$777,$A274,СВЦЭМ!$B$34:$B$777,W$260)+'СЕТ СН'!$F$15</f>
        <v>0</v>
      </c>
      <c r="X274" s="36">
        <f>SUMIFS(СВЦЭМ!$H$34:$H$777,СВЦЭМ!$A$34:$A$777,$A274,СВЦЭМ!$B$34:$B$777,X$260)+'СЕТ СН'!$F$15</f>
        <v>0</v>
      </c>
      <c r="Y274" s="36">
        <f>SUMIFS(СВЦЭМ!$H$34:$H$777,СВЦЭМ!$A$34:$A$777,$A274,СВЦЭМ!$B$34:$B$777,Y$260)+'СЕТ СН'!$F$15</f>
        <v>0</v>
      </c>
    </row>
    <row r="275" spans="1:25" ht="15.75" hidden="1" x14ac:dyDescent="0.2">
      <c r="A275" s="35">
        <f t="shared" si="7"/>
        <v>43997</v>
      </c>
      <c r="B275" s="36">
        <f>SUMIFS(СВЦЭМ!$H$34:$H$777,СВЦЭМ!$A$34:$A$777,$A275,СВЦЭМ!$B$34:$B$777,B$260)+'СЕТ СН'!$F$15</f>
        <v>0</v>
      </c>
      <c r="C275" s="36">
        <f>SUMIFS(СВЦЭМ!$H$34:$H$777,СВЦЭМ!$A$34:$A$777,$A275,СВЦЭМ!$B$34:$B$777,C$260)+'СЕТ СН'!$F$15</f>
        <v>0</v>
      </c>
      <c r="D275" s="36">
        <f>SUMIFS(СВЦЭМ!$H$34:$H$777,СВЦЭМ!$A$34:$A$777,$A275,СВЦЭМ!$B$34:$B$777,D$260)+'СЕТ СН'!$F$15</f>
        <v>0</v>
      </c>
      <c r="E275" s="36">
        <f>SUMIFS(СВЦЭМ!$H$34:$H$777,СВЦЭМ!$A$34:$A$777,$A275,СВЦЭМ!$B$34:$B$777,E$260)+'СЕТ СН'!$F$15</f>
        <v>0</v>
      </c>
      <c r="F275" s="36">
        <f>SUMIFS(СВЦЭМ!$H$34:$H$777,СВЦЭМ!$A$34:$A$777,$A275,СВЦЭМ!$B$34:$B$777,F$260)+'СЕТ СН'!$F$15</f>
        <v>0</v>
      </c>
      <c r="G275" s="36">
        <f>SUMIFS(СВЦЭМ!$H$34:$H$777,СВЦЭМ!$A$34:$A$777,$A275,СВЦЭМ!$B$34:$B$777,G$260)+'СЕТ СН'!$F$15</f>
        <v>0</v>
      </c>
      <c r="H275" s="36">
        <f>SUMIFS(СВЦЭМ!$H$34:$H$777,СВЦЭМ!$A$34:$A$777,$A275,СВЦЭМ!$B$34:$B$777,H$260)+'СЕТ СН'!$F$15</f>
        <v>0</v>
      </c>
      <c r="I275" s="36">
        <f>SUMIFS(СВЦЭМ!$H$34:$H$777,СВЦЭМ!$A$34:$A$777,$A275,СВЦЭМ!$B$34:$B$777,I$260)+'СЕТ СН'!$F$15</f>
        <v>0</v>
      </c>
      <c r="J275" s="36">
        <f>SUMIFS(СВЦЭМ!$H$34:$H$777,СВЦЭМ!$A$34:$A$777,$A275,СВЦЭМ!$B$34:$B$777,J$260)+'СЕТ СН'!$F$15</f>
        <v>0</v>
      </c>
      <c r="K275" s="36">
        <f>SUMIFS(СВЦЭМ!$H$34:$H$777,СВЦЭМ!$A$34:$A$777,$A275,СВЦЭМ!$B$34:$B$777,K$260)+'СЕТ СН'!$F$15</f>
        <v>0</v>
      </c>
      <c r="L275" s="36">
        <f>SUMIFS(СВЦЭМ!$H$34:$H$777,СВЦЭМ!$A$34:$A$777,$A275,СВЦЭМ!$B$34:$B$777,L$260)+'СЕТ СН'!$F$15</f>
        <v>0</v>
      </c>
      <c r="M275" s="36">
        <f>SUMIFS(СВЦЭМ!$H$34:$H$777,СВЦЭМ!$A$34:$A$777,$A275,СВЦЭМ!$B$34:$B$777,M$260)+'СЕТ СН'!$F$15</f>
        <v>0</v>
      </c>
      <c r="N275" s="36">
        <f>SUMIFS(СВЦЭМ!$H$34:$H$777,СВЦЭМ!$A$34:$A$777,$A275,СВЦЭМ!$B$34:$B$777,N$260)+'СЕТ СН'!$F$15</f>
        <v>0</v>
      </c>
      <c r="O275" s="36">
        <f>SUMIFS(СВЦЭМ!$H$34:$H$777,СВЦЭМ!$A$34:$A$777,$A275,СВЦЭМ!$B$34:$B$777,O$260)+'СЕТ СН'!$F$15</f>
        <v>0</v>
      </c>
      <c r="P275" s="36">
        <f>SUMIFS(СВЦЭМ!$H$34:$H$777,СВЦЭМ!$A$34:$A$777,$A275,СВЦЭМ!$B$34:$B$777,P$260)+'СЕТ СН'!$F$15</f>
        <v>0</v>
      </c>
      <c r="Q275" s="36">
        <f>SUMIFS(СВЦЭМ!$H$34:$H$777,СВЦЭМ!$A$34:$A$777,$A275,СВЦЭМ!$B$34:$B$777,Q$260)+'СЕТ СН'!$F$15</f>
        <v>0</v>
      </c>
      <c r="R275" s="36">
        <f>SUMIFS(СВЦЭМ!$H$34:$H$777,СВЦЭМ!$A$34:$A$777,$A275,СВЦЭМ!$B$34:$B$777,R$260)+'СЕТ СН'!$F$15</f>
        <v>0</v>
      </c>
      <c r="S275" s="36">
        <f>SUMIFS(СВЦЭМ!$H$34:$H$777,СВЦЭМ!$A$34:$A$777,$A275,СВЦЭМ!$B$34:$B$777,S$260)+'СЕТ СН'!$F$15</f>
        <v>0</v>
      </c>
      <c r="T275" s="36">
        <f>SUMIFS(СВЦЭМ!$H$34:$H$777,СВЦЭМ!$A$34:$A$777,$A275,СВЦЭМ!$B$34:$B$777,T$260)+'СЕТ СН'!$F$15</f>
        <v>0</v>
      </c>
      <c r="U275" s="36">
        <f>SUMIFS(СВЦЭМ!$H$34:$H$777,СВЦЭМ!$A$34:$A$777,$A275,СВЦЭМ!$B$34:$B$777,U$260)+'СЕТ СН'!$F$15</f>
        <v>0</v>
      </c>
      <c r="V275" s="36">
        <f>SUMIFS(СВЦЭМ!$H$34:$H$777,СВЦЭМ!$A$34:$A$777,$A275,СВЦЭМ!$B$34:$B$777,V$260)+'СЕТ СН'!$F$15</f>
        <v>0</v>
      </c>
      <c r="W275" s="36">
        <f>SUMIFS(СВЦЭМ!$H$34:$H$777,СВЦЭМ!$A$34:$A$777,$A275,СВЦЭМ!$B$34:$B$777,W$260)+'СЕТ СН'!$F$15</f>
        <v>0</v>
      </c>
      <c r="X275" s="36">
        <f>SUMIFS(СВЦЭМ!$H$34:$H$777,СВЦЭМ!$A$34:$A$777,$A275,СВЦЭМ!$B$34:$B$777,X$260)+'СЕТ СН'!$F$15</f>
        <v>0</v>
      </c>
      <c r="Y275" s="36">
        <f>SUMIFS(СВЦЭМ!$H$34:$H$777,СВЦЭМ!$A$34:$A$777,$A275,СВЦЭМ!$B$34:$B$777,Y$260)+'СЕТ СН'!$F$15</f>
        <v>0</v>
      </c>
    </row>
    <row r="276" spans="1:25" ht="15.75" hidden="1" x14ac:dyDescent="0.2">
      <c r="A276" s="35">
        <f t="shared" si="7"/>
        <v>43998</v>
      </c>
      <c r="B276" s="36">
        <f>SUMIFS(СВЦЭМ!$H$34:$H$777,СВЦЭМ!$A$34:$A$777,$A276,СВЦЭМ!$B$34:$B$777,B$260)+'СЕТ СН'!$F$15</f>
        <v>0</v>
      </c>
      <c r="C276" s="36">
        <f>SUMIFS(СВЦЭМ!$H$34:$H$777,СВЦЭМ!$A$34:$A$777,$A276,СВЦЭМ!$B$34:$B$777,C$260)+'СЕТ СН'!$F$15</f>
        <v>0</v>
      </c>
      <c r="D276" s="36">
        <f>SUMIFS(СВЦЭМ!$H$34:$H$777,СВЦЭМ!$A$34:$A$777,$A276,СВЦЭМ!$B$34:$B$777,D$260)+'СЕТ СН'!$F$15</f>
        <v>0</v>
      </c>
      <c r="E276" s="36">
        <f>SUMIFS(СВЦЭМ!$H$34:$H$777,СВЦЭМ!$A$34:$A$777,$A276,СВЦЭМ!$B$34:$B$777,E$260)+'СЕТ СН'!$F$15</f>
        <v>0</v>
      </c>
      <c r="F276" s="36">
        <f>SUMIFS(СВЦЭМ!$H$34:$H$777,СВЦЭМ!$A$34:$A$777,$A276,СВЦЭМ!$B$34:$B$777,F$260)+'СЕТ СН'!$F$15</f>
        <v>0</v>
      </c>
      <c r="G276" s="36">
        <f>SUMIFS(СВЦЭМ!$H$34:$H$777,СВЦЭМ!$A$34:$A$777,$A276,СВЦЭМ!$B$34:$B$777,G$260)+'СЕТ СН'!$F$15</f>
        <v>0</v>
      </c>
      <c r="H276" s="36">
        <f>SUMIFS(СВЦЭМ!$H$34:$H$777,СВЦЭМ!$A$34:$A$777,$A276,СВЦЭМ!$B$34:$B$777,H$260)+'СЕТ СН'!$F$15</f>
        <v>0</v>
      </c>
      <c r="I276" s="36">
        <f>SUMIFS(СВЦЭМ!$H$34:$H$777,СВЦЭМ!$A$34:$A$777,$A276,СВЦЭМ!$B$34:$B$777,I$260)+'СЕТ СН'!$F$15</f>
        <v>0</v>
      </c>
      <c r="J276" s="36">
        <f>SUMIFS(СВЦЭМ!$H$34:$H$777,СВЦЭМ!$A$34:$A$777,$A276,СВЦЭМ!$B$34:$B$777,J$260)+'СЕТ СН'!$F$15</f>
        <v>0</v>
      </c>
      <c r="K276" s="36">
        <f>SUMIFS(СВЦЭМ!$H$34:$H$777,СВЦЭМ!$A$34:$A$777,$A276,СВЦЭМ!$B$34:$B$777,K$260)+'СЕТ СН'!$F$15</f>
        <v>0</v>
      </c>
      <c r="L276" s="36">
        <f>SUMIFS(СВЦЭМ!$H$34:$H$777,СВЦЭМ!$A$34:$A$777,$A276,СВЦЭМ!$B$34:$B$777,L$260)+'СЕТ СН'!$F$15</f>
        <v>0</v>
      </c>
      <c r="M276" s="36">
        <f>SUMIFS(СВЦЭМ!$H$34:$H$777,СВЦЭМ!$A$34:$A$777,$A276,СВЦЭМ!$B$34:$B$777,M$260)+'СЕТ СН'!$F$15</f>
        <v>0</v>
      </c>
      <c r="N276" s="36">
        <f>SUMIFS(СВЦЭМ!$H$34:$H$777,СВЦЭМ!$A$34:$A$777,$A276,СВЦЭМ!$B$34:$B$777,N$260)+'СЕТ СН'!$F$15</f>
        <v>0</v>
      </c>
      <c r="O276" s="36">
        <f>SUMIFS(СВЦЭМ!$H$34:$H$777,СВЦЭМ!$A$34:$A$777,$A276,СВЦЭМ!$B$34:$B$777,O$260)+'СЕТ СН'!$F$15</f>
        <v>0</v>
      </c>
      <c r="P276" s="36">
        <f>SUMIFS(СВЦЭМ!$H$34:$H$777,СВЦЭМ!$A$34:$A$777,$A276,СВЦЭМ!$B$34:$B$777,P$260)+'СЕТ СН'!$F$15</f>
        <v>0</v>
      </c>
      <c r="Q276" s="36">
        <f>SUMIFS(СВЦЭМ!$H$34:$H$777,СВЦЭМ!$A$34:$A$777,$A276,СВЦЭМ!$B$34:$B$777,Q$260)+'СЕТ СН'!$F$15</f>
        <v>0</v>
      </c>
      <c r="R276" s="36">
        <f>SUMIFS(СВЦЭМ!$H$34:$H$777,СВЦЭМ!$A$34:$A$777,$A276,СВЦЭМ!$B$34:$B$777,R$260)+'СЕТ СН'!$F$15</f>
        <v>0</v>
      </c>
      <c r="S276" s="36">
        <f>SUMIFS(СВЦЭМ!$H$34:$H$777,СВЦЭМ!$A$34:$A$777,$A276,СВЦЭМ!$B$34:$B$777,S$260)+'СЕТ СН'!$F$15</f>
        <v>0</v>
      </c>
      <c r="T276" s="36">
        <f>SUMIFS(СВЦЭМ!$H$34:$H$777,СВЦЭМ!$A$34:$A$777,$A276,СВЦЭМ!$B$34:$B$777,T$260)+'СЕТ СН'!$F$15</f>
        <v>0</v>
      </c>
      <c r="U276" s="36">
        <f>SUMIFS(СВЦЭМ!$H$34:$H$777,СВЦЭМ!$A$34:$A$777,$A276,СВЦЭМ!$B$34:$B$777,U$260)+'СЕТ СН'!$F$15</f>
        <v>0</v>
      </c>
      <c r="V276" s="36">
        <f>SUMIFS(СВЦЭМ!$H$34:$H$777,СВЦЭМ!$A$34:$A$777,$A276,СВЦЭМ!$B$34:$B$777,V$260)+'СЕТ СН'!$F$15</f>
        <v>0</v>
      </c>
      <c r="W276" s="36">
        <f>SUMIFS(СВЦЭМ!$H$34:$H$777,СВЦЭМ!$A$34:$A$777,$A276,СВЦЭМ!$B$34:$B$777,W$260)+'СЕТ СН'!$F$15</f>
        <v>0</v>
      </c>
      <c r="X276" s="36">
        <f>SUMIFS(СВЦЭМ!$H$34:$H$777,СВЦЭМ!$A$34:$A$777,$A276,СВЦЭМ!$B$34:$B$777,X$260)+'СЕТ СН'!$F$15</f>
        <v>0</v>
      </c>
      <c r="Y276" s="36">
        <f>SUMIFS(СВЦЭМ!$H$34:$H$777,СВЦЭМ!$A$34:$A$777,$A276,СВЦЭМ!$B$34:$B$777,Y$260)+'СЕТ СН'!$F$15</f>
        <v>0</v>
      </c>
    </row>
    <row r="277" spans="1:25" ht="15.75" hidden="1" x14ac:dyDescent="0.2">
      <c r="A277" s="35">
        <f t="shared" si="7"/>
        <v>43999</v>
      </c>
      <c r="B277" s="36">
        <f>SUMIFS(СВЦЭМ!$H$34:$H$777,СВЦЭМ!$A$34:$A$777,$A277,СВЦЭМ!$B$34:$B$777,B$260)+'СЕТ СН'!$F$15</f>
        <v>0</v>
      </c>
      <c r="C277" s="36">
        <f>SUMIFS(СВЦЭМ!$H$34:$H$777,СВЦЭМ!$A$34:$A$777,$A277,СВЦЭМ!$B$34:$B$777,C$260)+'СЕТ СН'!$F$15</f>
        <v>0</v>
      </c>
      <c r="D277" s="36">
        <f>SUMIFS(СВЦЭМ!$H$34:$H$777,СВЦЭМ!$A$34:$A$777,$A277,СВЦЭМ!$B$34:$B$777,D$260)+'СЕТ СН'!$F$15</f>
        <v>0</v>
      </c>
      <c r="E277" s="36">
        <f>SUMIFS(СВЦЭМ!$H$34:$H$777,СВЦЭМ!$A$34:$A$777,$A277,СВЦЭМ!$B$34:$B$777,E$260)+'СЕТ СН'!$F$15</f>
        <v>0</v>
      </c>
      <c r="F277" s="36">
        <f>SUMIFS(СВЦЭМ!$H$34:$H$777,СВЦЭМ!$A$34:$A$777,$A277,СВЦЭМ!$B$34:$B$777,F$260)+'СЕТ СН'!$F$15</f>
        <v>0</v>
      </c>
      <c r="G277" s="36">
        <f>SUMIFS(СВЦЭМ!$H$34:$H$777,СВЦЭМ!$A$34:$A$777,$A277,СВЦЭМ!$B$34:$B$777,G$260)+'СЕТ СН'!$F$15</f>
        <v>0</v>
      </c>
      <c r="H277" s="36">
        <f>SUMIFS(СВЦЭМ!$H$34:$H$777,СВЦЭМ!$A$34:$A$777,$A277,СВЦЭМ!$B$34:$B$777,H$260)+'СЕТ СН'!$F$15</f>
        <v>0</v>
      </c>
      <c r="I277" s="36">
        <f>SUMIFS(СВЦЭМ!$H$34:$H$777,СВЦЭМ!$A$34:$A$777,$A277,СВЦЭМ!$B$34:$B$777,I$260)+'СЕТ СН'!$F$15</f>
        <v>0</v>
      </c>
      <c r="J277" s="36">
        <f>SUMIFS(СВЦЭМ!$H$34:$H$777,СВЦЭМ!$A$34:$A$777,$A277,СВЦЭМ!$B$34:$B$777,J$260)+'СЕТ СН'!$F$15</f>
        <v>0</v>
      </c>
      <c r="K277" s="36">
        <f>SUMIFS(СВЦЭМ!$H$34:$H$777,СВЦЭМ!$A$34:$A$777,$A277,СВЦЭМ!$B$34:$B$777,K$260)+'СЕТ СН'!$F$15</f>
        <v>0</v>
      </c>
      <c r="L277" s="36">
        <f>SUMIFS(СВЦЭМ!$H$34:$H$777,СВЦЭМ!$A$34:$A$777,$A277,СВЦЭМ!$B$34:$B$777,L$260)+'СЕТ СН'!$F$15</f>
        <v>0</v>
      </c>
      <c r="M277" s="36">
        <f>SUMIFS(СВЦЭМ!$H$34:$H$777,СВЦЭМ!$A$34:$A$777,$A277,СВЦЭМ!$B$34:$B$777,M$260)+'СЕТ СН'!$F$15</f>
        <v>0</v>
      </c>
      <c r="N277" s="36">
        <f>SUMIFS(СВЦЭМ!$H$34:$H$777,СВЦЭМ!$A$34:$A$777,$A277,СВЦЭМ!$B$34:$B$777,N$260)+'СЕТ СН'!$F$15</f>
        <v>0</v>
      </c>
      <c r="O277" s="36">
        <f>SUMIFS(СВЦЭМ!$H$34:$H$777,СВЦЭМ!$A$34:$A$777,$A277,СВЦЭМ!$B$34:$B$777,O$260)+'СЕТ СН'!$F$15</f>
        <v>0</v>
      </c>
      <c r="P277" s="36">
        <f>SUMIFS(СВЦЭМ!$H$34:$H$777,СВЦЭМ!$A$34:$A$777,$A277,СВЦЭМ!$B$34:$B$777,P$260)+'СЕТ СН'!$F$15</f>
        <v>0</v>
      </c>
      <c r="Q277" s="36">
        <f>SUMIFS(СВЦЭМ!$H$34:$H$777,СВЦЭМ!$A$34:$A$777,$A277,СВЦЭМ!$B$34:$B$777,Q$260)+'СЕТ СН'!$F$15</f>
        <v>0</v>
      </c>
      <c r="R277" s="36">
        <f>SUMIFS(СВЦЭМ!$H$34:$H$777,СВЦЭМ!$A$34:$A$777,$A277,СВЦЭМ!$B$34:$B$777,R$260)+'СЕТ СН'!$F$15</f>
        <v>0</v>
      </c>
      <c r="S277" s="36">
        <f>SUMIFS(СВЦЭМ!$H$34:$H$777,СВЦЭМ!$A$34:$A$777,$A277,СВЦЭМ!$B$34:$B$777,S$260)+'СЕТ СН'!$F$15</f>
        <v>0</v>
      </c>
      <c r="T277" s="36">
        <f>SUMIFS(СВЦЭМ!$H$34:$H$777,СВЦЭМ!$A$34:$A$777,$A277,СВЦЭМ!$B$34:$B$777,T$260)+'СЕТ СН'!$F$15</f>
        <v>0</v>
      </c>
      <c r="U277" s="36">
        <f>SUMIFS(СВЦЭМ!$H$34:$H$777,СВЦЭМ!$A$34:$A$777,$A277,СВЦЭМ!$B$34:$B$777,U$260)+'СЕТ СН'!$F$15</f>
        <v>0</v>
      </c>
      <c r="V277" s="36">
        <f>SUMIFS(СВЦЭМ!$H$34:$H$777,СВЦЭМ!$A$34:$A$777,$A277,СВЦЭМ!$B$34:$B$777,V$260)+'СЕТ СН'!$F$15</f>
        <v>0</v>
      </c>
      <c r="W277" s="36">
        <f>SUMIFS(СВЦЭМ!$H$34:$H$777,СВЦЭМ!$A$34:$A$777,$A277,СВЦЭМ!$B$34:$B$777,W$260)+'СЕТ СН'!$F$15</f>
        <v>0</v>
      </c>
      <c r="X277" s="36">
        <f>SUMIFS(СВЦЭМ!$H$34:$H$777,СВЦЭМ!$A$34:$A$777,$A277,СВЦЭМ!$B$34:$B$777,X$260)+'СЕТ СН'!$F$15</f>
        <v>0</v>
      </c>
      <c r="Y277" s="36">
        <f>SUMIFS(СВЦЭМ!$H$34:$H$777,СВЦЭМ!$A$34:$A$777,$A277,СВЦЭМ!$B$34:$B$777,Y$260)+'СЕТ СН'!$F$15</f>
        <v>0</v>
      </c>
    </row>
    <row r="278" spans="1:25" ht="15.75" hidden="1" x14ac:dyDescent="0.2">
      <c r="A278" s="35">
        <f t="shared" si="7"/>
        <v>44000</v>
      </c>
      <c r="B278" s="36">
        <f>SUMIFS(СВЦЭМ!$H$34:$H$777,СВЦЭМ!$A$34:$A$777,$A278,СВЦЭМ!$B$34:$B$777,B$260)+'СЕТ СН'!$F$15</f>
        <v>0</v>
      </c>
      <c r="C278" s="36">
        <f>SUMIFS(СВЦЭМ!$H$34:$H$777,СВЦЭМ!$A$34:$A$777,$A278,СВЦЭМ!$B$34:$B$777,C$260)+'СЕТ СН'!$F$15</f>
        <v>0</v>
      </c>
      <c r="D278" s="36">
        <f>SUMIFS(СВЦЭМ!$H$34:$H$777,СВЦЭМ!$A$34:$A$777,$A278,СВЦЭМ!$B$34:$B$777,D$260)+'СЕТ СН'!$F$15</f>
        <v>0</v>
      </c>
      <c r="E278" s="36">
        <f>SUMIFS(СВЦЭМ!$H$34:$H$777,СВЦЭМ!$A$34:$A$777,$A278,СВЦЭМ!$B$34:$B$777,E$260)+'СЕТ СН'!$F$15</f>
        <v>0</v>
      </c>
      <c r="F278" s="36">
        <f>SUMIFS(СВЦЭМ!$H$34:$H$777,СВЦЭМ!$A$34:$A$777,$A278,СВЦЭМ!$B$34:$B$777,F$260)+'СЕТ СН'!$F$15</f>
        <v>0</v>
      </c>
      <c r="G278" s="36">
        <f>SUMIFS(СВЦЭМ!$H$34:$H$777,СВЦЭМ!$A$34:$A$777,$A278,СВЦЭМ!$B$34:$B$777,G$260)+'СЕТ СН'!$F$15</f>
        <v>0</v>
      </c>
      <c r="H278" s="36">
        <f>SUMIFS(СВЦЭМ!$H$34:$H$777,СВЦЭМ!$A$34:$A$777,$A278,СВЦЭМ!$B$34:$B$777,H$260)+'СЕТ СН'!$F$15</f>
        <v>0</v>
      </c>
      <c r="I278" s="36">
        <f>SUMIFS(СВЦЭМ!$H$34:$H$777,СВЦЭМ!$A$34:$A$777,$A278,СВЦЭМ!$B$34:$B$777,I$260)+'СЕТ СН'!$F$15</f>
        <v>0</v>
      </c>
      <c r="J278" s="36">
        <f>SUMIFS(СВЦЭМ!$H$34:$H$777,СВЦЭМ!$A$34:$A$777,$A278,СВЦЭМ!$B$34:$B$777,J$260)+'СЕТ СН'!$F$15</f>
        <v>0</v>
      </c>
      <c r="K278" s="36">
        <f>SUMIFS(СВЦЭМ!$H$34:$H$777,СВЦЭМ!$A$34:$A$777,$A278,СВЦЭМ!$B$34:$B$777,K$260)+'СЕТ СН'!$F$15</f>
        <v>0</v>
      </c>
      <c r="L278" s="36">
        <f>SUMIFS(СВЦЭМ!$H$34:$H$777,СВЦЭМ!$A$34:$A$777,$A278,СВЦЭМ!$B$34:$B$777,L$260)+'СЕТ СН'!$F$15</f>
        <v>0</v>
      </c>
      <c r="M278" s="36">
        <f>SUMIFS(СВЦЭМ!$H$34:$H$777,СВЦЭМ!$A$34:$A$777,$A278,СВЦЭМ!$B$34:$B$777,M$260)+'СЕТ СН'!$F$15</f>
        <v>0</v>
      </c>
      <c r="N278" s="36">
        <f>SUMIFS(СВЦЭМ!$H$34:$H$777,СВЦЭМ!$A$34:$A$777,$A278,СВЦЭМ!$B$34:$B$777,N$260)+'СЕТ СН'!$F$15</f>
        <v>0</v>
      </c>
      <c r="O278" s="36">
        <f>SUMIFS(СВЦЭМ!$H$34:$H$777,СВЦЭМ!$A$34:$A$777,$A278,СВЦЭМ!$B$34:$B$777,O$260)+'СЕТ СН'!$F$15</f>
        <v>0</v>
      </c>
      <c r="P278" s="36">
        <f>SUMIFS(СВЦЭМ!$H$34:$H$777,СВЦЭМ!$A$34:$A$777,$A278,СВЦЭМ!$B$34:$B$777,P$260)+'СЕТ СН'!$F$15</f>
        <v>0</v>
      </c>
      <c r="Q278" s="36">
        <f>SUMIFS(СВЦЭМ!$H$34:$H$777,СВЦЭМ!$A$34:$A$777,$A278,СВЦЭМ!$B$34:$B$777,Q$260)+'СЕТ СН'!$F$15</f>
        <v>0</v>
      </c>
      <c r="R278" s="36">
        <f>SUMIFS(СВЦЭМ!$H$34:$H$777,СВЦЭМ!$A$34:$A$777,$A278,СВЦЭМ!$B$34:$B$777,R$260)+'СЕТ СН'!$F$15</f>
        <v>0</v>
      </c>
      <c r="S278" s="36">
        <f>SUMIFS(СВЦЭМ!$H$34:$H$777,СВЦЭМ!$A$34:$A$777,$A278,СВЦЭМ!$B$34:$B$777,S$260)+'СЕТ СН'!$F$15</f>
        <v>0</v>
      </c>
      <c r="T278" s="36">
        <f>SUMIFS(СВЦЭМ!$H$34:$H$777,СВЦЭМ!$A$34:$A$777,$A278,СВЦЭМ!$B$34:$B$777,T$260)+'СЕТ СН'!$F$15</f>
        <v>0</v>
      </c>
      <c r="U278" s="36">
        <f>SUMIFS(СВЦЭМ!$H$34:$H$777,СВЦЭМ!$A$34:$A$777,$A278,СВЦЭМ!$B$34:$B$777,U$260)+'СЕТ СН'!$F$15</f>
        <v>0</v>
      </c>
      <c r="V278" s="36">
        <f>SUMIFS(СВЦЭМ!$H$34:$H$777,СВЦЭМ!$A$34:$A$777,$A278,СВЦЭМ!$B$34:$B$777,V$260)+'СЕТ СН'!$F$15</f>
        <v>0</v>
      </c>
      <c r="W278" s="36">
        <f>SUMIFS(СВЦЭМ!$H$34:$H$777,СВЦЭМ!$A$34:$A$777,$A278,СВЦЭМ!$B$34:$B$777,W$260)+'СЕТ СН'!$F$15</f>
        <v>0</v>
      </c>
      <c r="X278" s="36">
        <f>SUMIFS(СВЦЭМ!$H$34:$H$777,СВЦЭМ!$A$34:$A$777,$A278,СВЦЭМ!$B$34:$B$777,X$260)+'СЕТ СН'!$F$15</f>
        <v>0</v>
      </c>
      <c r="Y278" s="36">
        <f>SUMIFS(СВЦЭМ!$H$34:$H$777,СВЦЭМ!$A$34:$A$777,$A278,СВЦЭМ!$B$34:$B$777,Y$260)+'СЕТ СН'!$F$15</f>
        <v>0</v>
      </c>
    </row>
    <row r="279" spans="1:25" ht="15.75" hidden="1" x14ac:dyDescent="0.2">
      <c r="A279" s="35">
        <f t="shared" si="7"/>
        <v>44001</v>
      </c>
      <c r="B279" s="36">
        <f>SUMIFS(СВЦЭМ!$H$34:$H$777,СВЦЭМ!$A$34:$A$777,$A279,СВЦЭМ!$B$34:$B$777,B$260)+'СЕТ СН'!$F$15</f>
        <v>0</v>
      </c>
      <c r="C279" s="36">
        <f>SUMIFS(СВЦЭМ!$H$34:$H$777,СВЦЭМ!$A$34:$A$777,$A279,СВЦЭМ!$B$34:$B$777,C$260)+'СЕТ СН'!$F$15</f>
        <v>0</v>
      </c>
      <c r="D279" s="36">
        <f>SUMIFS(СВЦЭМ!$H$34:$H$777,СВЦЭМ!$A$34:$A$777,$A279,СВЦЭМ!$B$34:$B$777,D$260)+'СЕТ СН'!$F$15</f>
        <v>0</v>
      </c>
      <c r="E279" s="36">
        <f>SUMIFS(СВЦЭМ!$H$34:$H$777,СВЦЭМ!$A$34:$A$777,$A279,СВЦЭМ!$B$34:$B$777,E$260)+'СЕТ СН'!$F$15</f>
        <v>0</v>
      </c>
      <c r="F279" s="36">
        <f>SUMIFS(СВЦЭМ!$H$34:$H$777,СВЦЭМ!$A$34:$A$777,$A279,СВЦЭМ!$B$34:$B$777,F$260)+'СЕТ СН'!$F$15</f>
        <v>0</v>
      </c>
      <c r="G279" s="36">
        <f>SUMIFS(СВЦЭМ!$H$34:$H$777,СВЦЭМ!$A$34:$A$777,$A279,СВЦЭМ!$B$34:$B$777,G$260)+'СЕТ СН'!$F$15</f>
        <v>0</v>
      </c>
      <c r="H279" s="36">
        <f>SUMIFS(СВЦЭМ!$H$34:$H$777,СВЦЭМ!$A$34:$A$777,$A279,СВЦЭМ!$B$34:$B$777,H$260)+'СЕТ СН'!$F$15</f>
        <v>0</v>
      </c>
      <c r="I279" s="36">
        <f>SUMIFS(СВЦЭМ!$H$34:$H$777,СВЦЭМ!$A$34:$A$777,$A279,СВЦЭМ!$B$34:$B$777,I$260)+'СЕТ СН'!$F$15</f>
        <v>0</v>
      </c>
      <c r="J279" s="36">
        <f>SUMIFS(СВЦЭМ!$H$34:$H$777,СВЦЭМ!$A$34:$A$777,$A279,СВЦЭМ!$B$34:$B$777,J$260)+'СЕТ СН'!$F$15</f>
        <v>0</v>
      </c>
      <c r="K279" s="36">
        <f>SUMIFS(СВЦЭМ!$H$34:$H$777,СВЦЭМ!$A$34:$A$777,$A279,СВЦЭМ!$B$34:$B$777,K$260)+'СЕТ СН'!$F$15</f>
        <v>0</v>
      </c>
      <c r="L279" s="36">
        <f>SUMIFS(СВЦЭМ!$H$34:$H$777,СВЦЭМ!$A$34:$A$777,$A279,СВЦЭМ!$B$34:$B$777,L$260)+'СЕТ СН'!$F$15</f>
        <v>0</v>
      </c>
      <c r="M279" s="36">
        <f>SUMIFS(СВЦЭМ!$H$34:$H$777,СВЦЭМ!$A$34:$A$777,$A279,СВЦЭМ!$B$34:$B$777,M$260)+'СЕТ СН'!$F$15</f>
        <v>0</v>
      </c>
      <c r="N279" s="36">
        <f>SUMIFS(СВЦЭМ!$H$34:$H$777,СВЦЭМ!$A$34:$A$777,$A279,СВЦЭМ!$B$34:$B$777,N$260)+'СЕТ СН'!$F$15</f>
        <v>0</v>
      </c>
      <c r="O279" s="36">
        <f>SUMIFS(СВЦЭМ!$H$34:$H$777,СВЦЭМ!$A$34:$A$777,$A279,СВЦЭМ!$B$34:$B$777,O$260)+'СЕТ СН'!$F$15</f>
        <v>0</v>
      </c>
      <c r="P279" s="36">
        <f>SUMIFS(СВЦЭМ!$H$34:$H$777,СВЦЭМ!$A$34:$A$777,$A279,СВЦЭМ!$B$34:$B$777,P$260)+'СЕТ СН'!$F$15</f>
        <v>0</v>
      </c>
      <c r="Q279" s="36">
        <f>SUMIFS(СВЦЭМ!$H$34:$H$777,СВЦЭМ!$A$34:$A$777,$A279,СВЦЭМ!$B$34:$B$777,Q$260)+'СЕТ СН'!$F$15</f>
        <v>0</v>
      </c>
      <c r="R279" s="36">
        <f>SUMIFS(СВЦЭМ!$H$34:$H$777,СВЦЭМ!$A$34:$A$777,$A279,СВЦЭМ!$B$34:$B$777,R$260)+'СЕТ СН'!$F$15</f>
        <v>0</v>
      </c>
      <c r="S279" s="36">
        <f>SUMIFS(СВЦЭМ!$H$34:$H$777,СВЦЭМ!$A$34:$A$777,$A279,СВЦЭМ!$B$34:$B$777,S$260)+'СЕТ СН'!$F$15</f>
        <v>0</v>
      </c>
      <c r="T279" s="36">
        <f>SUMIFS(СВЦЭМ!$H$34:$H$777,СВЦЭМ!$A$34:$A$777,$A279,СВЦЭМ!$B$34:$B$777,T$260)+'СЕТ СН'!$F$15</f>
        <v>0</v>
      </c>
      <c r="U279" s="36">
        <f>SUMIFS(СВЦЭМ!$H$34:$H$777,СВЦЭМ!$A$34:$A$777,$A279,СВЦЭМ!$B$34:$B$777,U$260)+'СЕТ СН'!$F$15</f>
        <v>0</v>
      </c>
      <c r="V279" s="36">
        <f>SUMIFS(СВЦЭМ!$H$34:$H$777,СВЦЭМ!$A$34:$A$777,$A279,СВЦЭМ!$B$34:$B$777,V$260)+'СЕТ СН'!$F$15</f>
        <v>0</v>
      </c>
      <c r="W279" s="36">
        <f>SUMIFS(СВЦЭМ!$H$34:$H$777,СВЦЭМ!$A$34:$A$777,$A279,СВЦЭМ!$B$34:$B$777,W$260)+'СЕТ СН'!$F$15</f>
        <v>0</v>
      </c>
      <c r="X279" s="36">
        <f>SUMIFS(СВЦЭМ!$H$34:$H$777,СВЦЭМ!$A$34:$A$777,$A279,СВЦЭМ!$B$34:$B$777,X$260)+'СЕТ СН'!$F$15</f>
        <v>0</v>
      </c>
      <c r="Y279" s="36">
        <f>SUMIFS(СВЦЭМ!$H$34:$H$777,СВЦЭМ!$A$34:$A$777,$A279,СВЦЭМ!$B$34:$B$777,Y$260)+'СЕТ СН'!$F$15</f>
        <v>0</v>
      </c>
    </row>
    <row r="280" spans="1:25" ht="15.75" hidden="1" x14ac:dyDescent="0.2">
      <c r="A280" s="35">
        <f t="shared" si="7"/>
        <v>44002</v>
      </c>
      <c r="B280" s="36">
        <f>SUMIFS(СВЦЭМ!$H$34:$H$777,СВЦЭМ!$A$34:$A$777,$A280,СВЦЭМ!$B$34:$B$777,B$260)+'СЕТ СН'!$F$15</f>
        <v>0</v>
      </c>
      <c r="C280" s="36">
        <f>SUMIFS(СВЦЭМ!$H$34:$H$777,СВЦЭМ!$A$34:$A$777,$A280,СВЦЭМ!$B$34:$B$777,C$260)+'СЕТ СН'!$F$15</f>
        <v>0</v>
      </c>
      <c r="D280" s="36">
        <f>SUMIFS(СВЦЭМ!$H$34:$H$777,СВЦЭМ!$A$34:$A$777,$A280,СВЦЭМ!$B$34:$B$777,D$260)+'СЕТ СН'!$F$15</f>
        <v>0</v>
      </c>
      <c r="E280" s="36">
        <f>SUMIFS(СВЦЭМ!$H$34:$H$777,СВЦЭМ!$A$34:$A$777,$A280,СВЦЭМ!$B$34:$B$777,E$260)+'СЕТ СН'!$F$15</f>
        <v>0</v>
      </c>
      <c r="F280" s="36">
        <f>SUMIFS(СВЦЭМ!$H$34:$H$777,СВЦЭМ!$A$34:$A$777,$A280,СВЦЭМ!$B$34:$B$777,F$260)+'СЕТ СН'!$F$15</f>
        <v>0</v>
      </c>
      <c r="G280" s="36">
        <f>SUMIFS(СВЦЭМ!$H$34:$H$777,СВЦЭМ!$A$34:$A$777,$A280,СВЦЭМ!$B$34:$B$777,G$260)+'СЕТ СН'!$F$15</f>
        <v>0</v>
      </c>
      <c r="H280" s="36">
        <f>SUMIFS(СВЦЭМ!$H$34:$H$777,СВЦЭМ!$A$34:$A$777,$A280,СВЦЭМ!$B$34:$B$777,H$260)+'СЕТ СН'!$F$15</f>
        <v>0</v>
      </c>
      <c r="I280" s="36">
        <f>SUMIFS(СВЦЭМ!$H$34:$H$777,СВЦЭМ!$A$34:$A$777,$A280,СВЦЭМ!$B$34:$B$777,I$260)+'СЕТ СН'!$F$15</f>
        <v>0</v>
      </c>
      <c r="J280" s="36">
        <f>SUMIFS(СВЦЭМ!$H$34:$H$777,СВЦЭМ!$A$34:$A$777,$A280,СВЦЭМ!$B$34:$B$777,J$260)+'СЕТ СН'!$F$15</f>
        <v>0</v>
      </c>
      <c r="K280" s="36">
        <f>SUMIFS(СВЦЭМ!$H$34:$H$777,СВЦЭМ!$A$34:$A$777,$A280,СВЦЭМ!$B$34:$B$777,K$260)+'СЕТ СН'!$F$15</f>
        <v>0</v>
      </c>
      <c r="L280" s="36">
        <f>SUMIFS(СВЦЭМ!$H$34:$H$777,СВЦЭМ!$A$34:$A$777,$A280,СВЦЭМ!$B$34:$B$777,L$260)+'СЕТ СН'!$F$15</f>
        <v>0</v>
      </c>
      <c r="M280" s="36">
        <f>SUMIFS(СВЦЭМ!$H$34:$H$777,СВЦЭМ!$A$34:$A$777,$A280,СВЦЭМ!$B$34:$B$777,M$260)+'СЕТ СН'!$F$15</f>
        <v>0</v>
      </c>
      <c r="N280" s="36">
        <f>SUMIFS(СВЦЭМ!$H$34:$H$777,СВЦЭМ!$A$34:$A$777,$A280,СВЦЭМ!$B$34:$B$777,N$260)+'СЕТ СН'!$F$15</f>
        <v>0</v>
      </c>
      <c r="O280" s="36">
        <f>SUMIFS(СВЦЭМ!$H$34:$H$777,СВЦЭМ!$A$34:$A$777,$A280,СВЦЭМ!$B$34:$B$777,O$260)+'СЕТ СН'!$F$15</f>
        <v>0</v>
      </c>
      <c r="P280" s="36">
        <f>SUMIFS(СВЦЭМ!$H$34:$H$777,СВЦЭМ!$A$34:$A$777,$A280,СВЦЭМ!$B$34:$B$777,P$260)+'СЕТ СН'!$F$15</f>
        <v>0</v>
      </c>
      <c r="Q280" s="36">
        <f>SUMIFS(СВЦЭМ!$H$34:$H$777,СВЦЭМ!$A$34:$A$777,$A280,СВЦЭМ!$B$34:$B$777,Q$260)+'СЕТ СН'!$F$15</f>
        <v>0</v>
      </c>
      <c r="R280" s="36">
        <f>SUMIFS(СВЦЭМ!$H$34:$H$777,СВЦЭМ!$A$34:$A$777,$A280,СВЦЭМ!$B$34:$B$777,R$260)+'СЕТ СН'!$F$15</f>
        <v>0</v>
      </c>
      <c r="S280" s="36">
        <f>SUMIFS(СВЦЭМ!$H$34:$H$777,СВЦЭМ!$A$34:$A$777,$A280,СВЦЭМ!$B$34:$B$777,S$260)+'СЕТ СН'!$F$15</f>
        <v>0</v>
      </c>
      <c r="T280" s="36">
        <f>SUMIFS(СВЦЭМ!$H$34:$H$777,СВЦЭМ!$A$34:$A$777,$A280,СВЦЭМ!$B$34:$B$777,T$260)+'СЕТ СН'!$F$15</f>
        <v>0</v>
      </c>
      <c r="U280" s="36">
        <f>SUMIFS(СВЦЭМ!$H$34:$H$777,СВЦЭМ!$A$34:$A$777,$A280,СВЦЭМ!$B$34:$B$777,U$260)+'СЕТ СН'!$F$15</f>
        <v>0</v>
      </c>
      <c r="V280" s="36">
        <f>SUMIFS(СВЦЭМ!$H$34:$H$777,СВЦЭМ!$A$34:$A$777,$A280,СВЦЭМ!$B$34:$B$777,V$260)+'СЕТ СН'!$F$15</f>
        <v>0</v>
      </c>
      <c r="W280" s="36">
        <f>SUMIFS(СВЦЭМ!$H$34:$H$777,СВЦЭМ!$A$34:$A$777,$A280,СВЦЭМ!$B$34:$B$777,W$260)+'СЕТ СН'!$F$15</f>
        <v>0</v>
      </c>
      <c r="X280" s="36">
        <f>SUMIFS(СВЦЭМ!$H$34:$H$777,СВЦЭМ!$A$34:$A$777,$A280,СВЦЭМ!$B$34:$B$777,X$260)+'СЕТ СН'!$F$15</f>
        <v>0</v>
      </c>
      <c r="Y280" s="36">
        <f>SUMIFS(СВЦЭМ!$H$34:$H$777,СВЦЭМ!$A$34:$A$777,$A280,СВЦЭМ!$B$34:$B$777,Y$260)+'СЕТ СН'!$F$15</f>
        <v>0</v>
      </c>
    </row>
    <row r="281" spans="1:25" ht="15.75" hidden="1" x14ac:dyDescent="0.2">
      <c r="A281" s="35">
        <f t="shared" si="7"/>
        <v>44003</v>
      </c>
      <c r="B281" s="36">
        <f>SUMIFS(СВЦЭМ!$H$34:$H$777,СВЦЭМ!$A$34:$A$777,$A281,СВЦЭМ!$B$34:$B$777,B$260)+'СЕТ СН'!$F$15</f>
        <v>0</v>
      </c>
      <c r="C281" s="36">
        <f>SUMIFS(СВЦЭМ!$H$34:$H$777,СВЦЭМ!$A$34:$A$777,$A281,СВЦЭМ!$B$34:$B$777,C$260)+'СЕТ СН'!$F$15</f>
        <v>0</v>
      </c>
      <c r="D281" s="36">
        <f>SUMIFS(СВЦЭМ!$H$34:$H$777,СВЦЭМ!$A$34:$A$777,$A281,СВЦЭМ!$B$34:$B$777,D$260)+'СЕТ СН'!$F$15</f>
        <v>0</v>
      </c>
      <c r="E281" s="36">
        <f>SUMIFS(СВЦЭМ!$H$34:$H$777,СВЦЭМ!$A$34:$A$777,$A281,СВЦЭМ!$B$34:$B$777,E$260)+'СЕТ СН'!$F$15</f>
        <v>0</v>
      </c>
      <c r="F281" s="36">
        <f>SUMIFS(СВЦЭМ!$H$34:$H$777,СВЦЭМ!$A$34:$A$777,$A281,СВЦЭМ!$B$34:$B$777,F$260)+'СЕТ СН'!$F$15</f>
        <v>0</v>
      </c>
      <c r="G281" s="36">
        <f>SUMIFS(СВЦЭМ!$H$34:$H$777,СВЦЭМ!$A$34:$A$777,$A281,СВЦЭМ!$B$34:$B$777,G$260)+'СЕТ СН'!$F$15</f>
        <v>0</v>
      </c>
      <c r="H281" s="36">
        <f>SUMIFS(СВЦЭМ!$H$34:$H$777,СВЦЭМ!$A$34:$A$777,$A281,СВЦЭМ!$B$34:$B$777,H$260)+'СЕТ СН'!$F$15</f>
        <v>0</v>
      </c>
      <c r="I281" s="36">
        <f>SUMIFS(СВЦЭМ!$H$34:$H$777,СВЦЭМ!$A$34:$A$777,$A281,СВЦЭМ!$B$34:$B$777,I$260)+'СЕТ СН'!$F$15</f>
        <v>0</v>
      </c>
      <c r="J281" s="36">
        <f>SUMIFS(СВЦЭМ!$H$34:$H$777,СВЦЭМ!$A$34:$A$777,$A281,СВЦЭМ!$B$34:$B$777,J$260)+'СЕТ СН'!$F$15</f>
        <v>0</v>
      </c>
      <c r="K281" s="36">
        <f>SUMIFS(СВЦЭМ!$H$34:$H$777,СВЦЭМ!$A$34:$A$777,$A281,СВЦЭМ!$B$34:$B$777,K$260)+'СЕТ СН'!$F$15</f>
        <v>0</v>
      </c>
      <c r="L281" s="36">
        <f>SUMIFS(СВЦЭМ!$H$34:$H$777,СВЦЭМ!$A$34:$A$777,$A281,СВЦЭМ!$B$34:$B$777,L$260)+'СЕТ СН'!$F$15</f>
        <v>0</v>
      </c>
      <c r="M281" s="36">
        <f>SUMIFS(СВЦЭМ!$H$34:$H$777,СВЦЭМ!$A$34:$A$777,$A281,СВЦЭМ!$B$34:$B$777,M$260)+'СЕТ СН'!$F$15</f>
        <v>0</v>
      </c>
      <c r="N281" s="36">
        <f>SUMIFS(СВЦЭМ!$H$34:$H$777,СВЦЭМ!$A$34:$A$777,$A281,СВЦЭМ!$B$34:$B$777,N$260)+'СЕТ СН'!$F$15</f>
        <v>0</v>
      </c>
      <c r="O281" s="36">
        <f>SUMIFS(СВЦЭМ!$H$34:$H$777,СВЦЭМ!$A$34:$A$777,$A281,СВЦЭМ!$B$34:$B$777,O$260)+'СЕТ СН'!$F$15</f>
        <v>0</v>
      </c>
      <c r="P281" s="36">
        <f>SUMIFS(СВЦЭМ!$H$34:$H$777,СВЦЭМ!$A$34:$A$777,$A281,СВЦЭМ!$B$34:$B$777,P$260)+'СЕТ СН'!$F$15</f>
        <v>0</v>
      </c>
      <c r="Q281" s="36">
        <f>SUMIFS(СВЦЭМ!$H$34:$H$777,СВЦЭМ!$A$34:$A$777,$A281,СВЦЭМ!$B$34:$B$777,Q$260)+'СЕТ СН'!$F$15</f>
        <v>0</v>
      </c>
      <c r="R281" s="36">
        <f>SUMIFS(СВЦЭМ!$H$34:$H$777,СВЦЭМ!$A$34:$A$777,$A281,СВЦЭМ!$B$34:$B$777,R$260)+'СЕТ СН'!$F$15</f>
        <v>0</v>
      </c>
      <c r="S281" s="36">
        <f>SUMIFS(СВЦЭМ!$H$34:$H$777,СВЦЭМ!$A$34:$A$777,$A281,СВЦЭМ!$B$34:$B$777,S$260)+'СЕТ СН'!$F$15</f>
        <v>0</v>
      </c>
      <c r="T281" s="36">
        <f>SUMIFS(СВЦЭМ!$H$34:$H$777,СВЦЭМ!$A$34:$A$777,$A281,СВЦЭМ!$B$34:$B$777,T$260)+'СЕТ СН'!$F$15</f>
        <v>0</v>
      </c>
      <c r="U281" s="36">
        <f>SUMIFS(СВЦЭМ!$H$34:$H$777,СВЦЭМ!$A$34:$A$777,$A281,СВЦЭМ!$B$34:$B$777,U$260)+'СЕТ СН'!$F$15</f>
        <v>0</v>
      </c>
      <c r="V281" s="36">
        <f>SUMIFS(СВЦЭМ!$H$34:$H$777,СВЦЭМ!$A$34:$A$777,$A281,СВЦЭМ!$B$34:$B$777,V$260)+'СЕТ СН'!$F$15</f>
        <v>0</v>
      </c>
      <c r="W281" s="36">
        <f>SUMIFS(СВЦЭМ!$H$34:$H$777,СВЦЭМ!$A$34:$A$777,$A281,СВЦЭМ!$B$34:$B$777,W$260)+'СЕТ СН'!$F$15</f>
        <v>0</v>
      </c>
      <c r="X281" s="36">
        <f>SUMIFS(СВЦЭМ!$H$34:$H$777,СВЦЭМ!$A$34:$A$777,$A281,СВЦЭМ!$B$34:$B$777,X$260)+'СЕТ СН'!$F$15</f>
        <v>0</v>
      </c>
      <c r="Y281" s="36">
        <f>SUMIFS(СВЦЭМ!$H$34:$H$777,СВЦЭМ!$A$34:$A$777,$A281,СВЦЭМ!$B$34:$B$777,Y$260)+'СЕТ СН'!$F$15</f>
        <v>0</v>
      </c>
    </row>
    <row r="282" spans="1:25" ht="15.75" hidden="1" x14ac:dyDescent="0.2">
      <c r="A282" s="35">
        <f t="shared" si="7"/>
        <v>44004</v>
      </c>
      <c r="B282" s="36">
        <f>SUMIFS(СВЦЭМ!$H$34:$H$777,СВЦЭМ!$A$34:$A$777,$A282,СВЦЭМ!$B$34:$B$777,B$260)+'СЕТ СН'!$F$15</f>
        <v>0</v>
      </c>
      <c r="C282" s="36">
        <f>SUMIFS(СВЦЭМ!$H$34:$H$777,СВЦЭМ!$A$34:$A$777,$A282,СВЦЭМ!$B$34:$B$777,C$260)+'СЕТ СН'!$F$15</f>
        <v>0</v>
      </c>
      <c r="D282" s="36">
        <f>SUMIFS(СВЦЭМ!$H$34:$H$777,СВЦЭМ!$A$34:$A$777,$A282,СВЦЭМ!$B$34:$B$777,D$260)+'СЕТ СН'!$F$15</f>
        <v>0</v>
      </c>
      <c r="E282" s="36">
        <f>SUMIFS(СВЦЭМ!$H$34:$H$777,СВЦЭМ!$A$34:$A$777,$A282,СВЦЭМ!$B$34:$B$777,E$260)+'СЕТ СН'!$F$15</f>
        <v>0</v>
      </c>
      <c r="F282" s="36">
        <f>SUMIFS(СВЦЭМ!$H$34:$H$777,СВЦЭМ!$A$34:$A$777,$A282,СВЦЭМ!$B$34:$B$777,F$260)+'СЕТ СН'!$F$15</f>
        <v>0</v>
      </c>
      <c r="G282" s="36">
        <f>SUMIFS(СВЦЭМ!$H$34:$H$777,СВЦЭМ!$A$34:$A$777,$A282,СВЦЭМ!$B$34:$B$777,G$260)+'СЕТ СН'!$F$15</f>
        <v>0</v>
      </c>
      <c r="H282" s="36">
        <f>SUMIFS(СВЦЭМ!$H$34:$H$777,СВЦЭМ!$A$34:$A$777,$A282,СВЦЭМ!$B$34:$B$777,H$260)+'СЕТ СН'!$F$15</f>
        <v>0</v>
      </c>
      <c r="I282" s="36">
        <f>SUMIFS(СВЦЭМ!$H$34:$H$777,СВЦЭМ!$A$34:$A$777,$A282,СВЦЭМ!$B$34:$B$777,I$260)+'СЕТ СН'!$F$15</f>
        <v>0</v>
      </c>
      <c r="J282" s="36">
        <f>SUMIFS(СВЦЭМ!$H$34:$H$777,СВЦЭМ!$A$34:$A$777,$A282,СВЦЭМ!$B$34:$B$777,J$260)+'СЕТ СН'!$F$15</f>
        <v>0</v>
      </c>
      <c r="K282" s="36">
        <f>SUMIFS(СВЦЭМ!$H$34:$H$777,СВЦЭМ!$A$34:$A$777,$A282,СВЦЭМ!$B$34:$B$777,K$260)+'СЕТ СН'!$F$15</f>
        <v>0</v>
      </c>
      <c r="L282" s="36">
        <f>SUMIFS(СВЦЭМ!$H$34:$H$777,СВЦЭМ!$A$34:$A$777,$A282,СВЦЭМ!$B$34:$B$777,L$260)+'СЕТ СН'!$F$15</f>
        <v>0</v>
      </c>
      <c r="M282" s="36">
        <f>SUMIFS(СВЦЭМ!$H$34:$H$777,СВЦЭМ!$A$34:$A$777,$A282,СВЦЭМ!$B$34:$B$777,M$260)+'СЕТ СН'!$F$15</f>
        <v>0</v>
      </c>
      <c r="N282" s="36">
        <f>SUMIFS(СВЦЭМ!$H$34:$H$777,СВЦЭМ!$A$34:$A$777,$A282,СВЦЭМ!$B$34:$B$777,N$260)+'СЕТ СН'!$F$15</f>
        <v>0</v>
      </c>
      <c r="O282" s="36">
        <f>SUMIFS(СВЦЭМ!$H$34:$H$777,СВЦЭМ!$A$34:$A$777,$A282,СВЦЭМ!$B$34:$B$777,O$260)+'СЕТ СН'!$F$15</f>
        <v>0</v>
      </c>
      <c r="P282" s="36">
        <f>SUMIFS(СВЦЭМ!$H$34:$H$777,СВЦЭМ!$A$34:$A$777,$A282,СВЦЭМ!$B$34:$B$777,P$260)+'СЕТ СН'!$F$15</f>
        <v>0</v>
      </c>
      <c r="Q282" s="36">
        <f>SUMIFS(СВЦЭМ!$H$34:$H$777,СВЦЭМ!$A$34:$A$777,$A282,СВЦЭМ!$B$34:$B$777,Q$260)+'СЕТ СН'!$F$15</f>
        <v>0</v>
      </c>
      <c r="R282" s="36">
        <f>SUMIFS(СВЦЭМ!$H$34:$H$777,СВЦЭМ!$A$34:$A$777,$A282,СВЦЭМ!$B$34:$B$777,R$260)+'СЕТ СН'!$F$15</f>
        <v>0</v>
      </c>
      <c r="S282" s="36">
        <f>SUMIFS(СВЦЭМ!$H$34:$H$777,СВЦЭМ!$A$34:$A$777,$A282,СВЦЭМ!$B$34:$B$777,S$260)+'СЕТ СН'!$F$15</f>
        <v>0</v>
      </c>
      <c r="T282" s="36">
        <f>SUMIFS(СВЦЭМ!$H$34:$H$777,СВЦЭМ!$A$34:$A$777,$A282,СВЦЭМ!$B$34:$B$777,T$260)+'СЕТ СН'!$F$15</f>
        <v>0</v>
      </c>
      <c r="U282" s="36">
        <f>SUMIFS(СВЦЭМ!$H$34:$H$777,СВЦЭМ!$A$34:$A$777,$A282,СВЦЭМ!$B$34:$B$777,U$260)+'СЕТ СН'!$F$15</f>
        <v>0</v>
      </c>
      <c r="V282" s="36">
        <f>SUMIFS(СВЦЭМ!$H$34:$H$777,СВЦЭМ!$A$34:$A$777,$A282,СВЦЭМ!$B$34:$B$777,V$260)+'СЕТ СН'!$F$15</f>
        <v>0</v>
      </c>
      <c r="W282" s="36">
        <f>SUMIFS(СВЦЭМ!$H$34:$H$777,СВЦЭМ!$A$34:$A$777,$A282,СВЦЭМ!$B$34:$B$777,W$260)+'СЕТ СН'!$F$15</f>
        <v>0</v>
      </c>
      <c r="X282" s="36">
        <f>SUMIFS(СВЦЭМ!$H$34:$H$777,СВЦЭМ!$A$34:$A$777,$A282,СВЦЭМ!$B$34:$B$777,X$260)+'СЕТ СН'!$F$15</f>
        <v>0</v>
      </c>
      <c r="Y282" s="36">
        <f>SUMIFS(СВЦЭМ!$H$34:$H$777,СВЦЭМ!$A$34:$A$777,$A282,СВЦЭМ!$B$34:$B$777,Y$260)+'СЕТ СН'!$F$15</f>
        <v>0</v>
      </c>
    </row>
    <row r="283" spans="1:25" ht="15.75" hidden="1" x14ac:dyDescent="0.2">
      <c r="A283" s="35">
        <f t="shared" si="7"/>
        <v>44005</v>
      </c>
      <c r="B283" s="36">
        <f>SUMIFS(СВЦЭМ!$H$34:$H$777,СВЦЭМ!$A$34:$A$777,$A283,СВЦЭМ!$B$34:$B$777,B$260)+'СЕТ СН'!$F$15</f>
        <v>0</v>
      </c>
      <c r="C283" s="36">
        <f>SUMIFS(СВЦЭМ!$H$34:$H$777,СВЦЭМ!$A$34:$A$777,$A283,СВЦЭМ!$B$34:$B$777,C$260)+'СЕТ СН'!$F$15</f>
        <v>0</v>
      </c>
      <c r="D283" s="36">
        <f>SUMIFS(СВЦЭМ!$H$34:$H$777,СВЦЭМ!$A$34:$A$777,$A283,СВЦЭМ!$B$34:$B$777,D$260)+'СЕТ СН'!$F$15</f>
        <v>0</v>
      </c>
      <c r="E283" s="36">
        <f>SUMIFS(СВЦЭМ!$H$34:$H$777,СВЦЭМ!$A$34:$A$777,$A283,СВЦЭМ!$B$34:$B$777,E$260)+'СЕТ СН'!$F$15</f>
        <v>0</v>
      </c>
      <c r="F283" s="36">
        <f>SUMIFS(СВЦЭМ!$H$34:$H$777,СВЦЭМ!$A$34:$A$777,$A283,СВЦЭМ!$B$34:$B$777,F$260)+'СЕТ СН'!$F$15</f>
        <v>0</v>
      </c>
      <c r="G283" s="36">
        <f>SUMIFS(СВЦЭМ!$H$34:$H$777,СВЦЭМ!$A$34:$A$777,$A283,СВЦЭМ!$B$34:$B$777,G$260)+'СЕТ СН'!$F$15</f>
        <v>0</v>
      </c>
      <c r="H283" s="36">
        <f>SUMIFS(СВЦЭМ!$H$34:$H$777,СВЦЭМ!$A$34:$A$777,$A283,СВЦЭМ!$B$34:$B$777,H$260)+'СЕТ СН'!$F$15</f>
        <v>0</v>
      </c>
      <c r="I283" s="36">
        <f>SUMIFS(СВЦЭМ!$H$34:$H$777,СВЦЭМ!$A$34:$A$777,$A283,СВЦЭМ!$B$34:$B$777,I$260)+'СЕТ СН'!$F$15</f>
        <v>0</v>
      </c>
      <c r="J283" s="36">
        <f>SUMIFS(СВЦЭМ!$H$34:$H$777,СВЦЭМ!$A$34:$A$777,$A283,СВЦЭМ!$B$34:$B$777,J$260)+'СЕТ СН'!$F$15</f>
        <v>0</v>
      </c>
      <c r="K283" s="36">
        <f>SUMIFS(СВЦЭМ!$H$34:$H$777,СВЦЭМ!$A$34:$A$777,$A283,СВЦЭМ!$B$34:$B$777,K$260)+'СЕТ СН'!$F$15</f>
        <v>0</v>
      </c>
      <c r="L283" s="36">
        <f>SUMIFS(СВЦЭМ!$H$34:$H$777,СВЦЭМ!$A$34:$A$777,$A283,СВЦЭМ!$B$34:$B$777,L$260)+'СЕТ СН'!$F$15</f>
        <v>0</v>
      </c>
      <c r="M283" s="36">
        <f>SUMIFS(СВЦЭМ!$H$34:$H$777,СВЦЭМ!$A$34:$A$777,$A283,СВЦЭМ!$B$34:$B$777,M$260)+'СЕТ СН'!$F$15</f>
        <v>0</v>
      </c>
      <c r="N283" s="36">
        <f>SUMIFS(СВЦЭМ!$H$34:$H$777,СВЦЭМ!$A$34:$A$777,$A283,СВЦЭМ!$B$34:$B$777,N$260)+'СЕТ СН'!$F$15</f>
        <v>0</v>
      </c>
      <c r="O283" s="36">
        <f>SUMIFS(СВЦЭМ!$H$34:$H$777,СВЦЭМ!$A$34:$A$777,$A283,СВЦЭМ!$B$34:$B$777,O$260)+'СЕТ СН'!$F$15</f>
        <v>0</v>
      </c>
      <c r="P283" s="36">
        <f>SUMIFS(СВЦЭМ!$H$34:$H$777,СВЦЭМ!$A$34:$A$777,$A283,СВЦЭМ!$B$34:$B$777,P$260)+'СЕТ СН'!$F$15</f>
        <v>0</v>
      </c>
      <c r="Q283" s="36">
        <f>SUMIFS(СВЦЭМ!$H$34:$H$777,СВЦЭМ!$A$34:$A$777,$A283,СВЦЭМ!$B$34:$B$777,Q$260)+'СЕТ СН'!$F$15</f>
        <v>0</v>
      </c>
      <c r="R283" s="36">
        <f>SUMIFS(СВЦЭМ!$H$34:$H$777,СВЦЭМ!$A$34:$A$777,$A283,СВЦЭМ!$B$34:$B$777,R$260)+'СЕТ СН'!$F$15</f>
        <v>0</v>
      </c>
      <c r="S283" s="36">
        <f>SUMIFS(СВЦЭМ!$H$34:$H$777,СВЦЭМ!$A$34:$A$777,$A283,СВЦЭМ!$B$34:$B$777,S$260)+'СЕТ СН'!$F$15</f>
        <v>0</v>
      </c>
      <c r="T283" s="36">
        <f>SUMIFS(СВЦЭМ!$H$34:$H$777,СВЦЭМ!$A$34:$A$777,$A283,СВЦЭМ!$B$34:$B$777,T$260)+'СЕТ СН'!$F$15</f>
        <v>0</v>
      </c>
      <c r="U283" s="36">
        <f>SUMIFS(СВЦЭМ!$H$34:$H$777,СВЦЭМ!$A$34:$A$777,$A283,СВЦЭМ!$B$34:$B$777,U$260)+'СЕТ СН'!$F$15</f>
        <v>0</v>
      </c>
      <c r="V283" s="36">
        <f>SUMIFS(СВЦЭМ!$H$34:$H$777,СВЦЭМ!$A$34:$A$777,$A283,СВЦЭМ!$B$34:$B$777,V$260)+'СЕТ СН'!$F$15</f>
        <v>0</v>
      </c>
      <c r="W283" s="36">
        <f>SUMIFS(СВЦЭМ!$H$34:$H$777,СВЦЭМ!$A$34:$A$777,$A283,СВЦЭМ!$B$34:$B$777,W$260)+'СЕТ СН'!$F$15</f>
        <v>0</v>
      </c>
      <c r="X283" s="36">
        <f>SUMIFS(СВЦЭМ!$H$34:$H$777,СВЦЭМ!$A$34:$A$777,$A283,СВЦЭМ!$B$34:$B$777,X$260)+'СЕТ СН'!$F$15</f>
        <v>0</v>
      </c>
      <c r="Y283" s="36">
        <f>SUMIFS(СВЦЭМ!$H$34:$H$777,СВЦЭМ!$A$34:$A$777,$A283,СВЦЭМ!$B$34:$B$777,Y$260)+'СЕТ СН'!$F$15</f>
        <v>0</v>
      </c>
    </row>
    <row r="284" spans="1:25" ht="15.75" hidden="1" x14ac:dyDescent="0.2">
      <c r="A284" s="35">
        <f t="shared" si="7"/>
        <v>44006</v>
      </c>
      <c r="B284" s="36">
        <f>SUMIFS(СВЦЭМ!$H$34:$H$777,СВЦЭМ!$A$34:$A$777,$A284,СВЦЭМ!$B$34:$B$777,B$260)+'СЕТ СН'!$F$15</f>
        <v>0</v>
      </c>
      <c r="C284" s="36">
        <f>SUMIFS(СВЦЭМ!$H$34:$H$777,СВЦЭМ!$A$34:$A$777,$A284,СВЦЭМ!$B$34:$B$777,C$260)+'СЕТ СН'!$F$15</f>
        <v>0</v>
      </c>
      <c r="D284" s="36">
        <f>SUMIFS(СВЦЭМ!$H$34:$H$777,СВЦЭМ!$A$34:$A$777,$A284,СВЦЭМ!$B$34:$B$777,D$260)+'СЕТ СН'!$F$15</f>
        <v>0</v>
      </c>
      <c r="E284" s="36">
        <f>SUMIFS(СВЦЭМ!$H$34:$H$777,СВЦЭМ!$A$34:$A$777,$A284,СВЦЭМ!$B$34:$B$777,E$260)+'СЕТ СН'!$F$15</f>
        <v>0</v>
      </c>
      <c r="F284" s="36">
        <f>SUMIFS(СВЦЭМ!$H$34:$H$777,СВЦЭМ!$A$34:$A$777,$A284,СВЦЭМ!$B$34:$B$777,F$260)+'СЕТ СН'!$F$15</f>
        <v>0</v>
      </c>
      <c r="G284" s="36">
        <f>SUMIFS(СВЦЭМ!$H$34:$H$777,СВЦЭМ!$A$34:$A$777,$A284,СВЦЭМ!$B$34:$B$777,G$260)+'СЕТ СН'!$F$15</f>
        <v>0</v>
      </c>
      <c r="H284" s="36">
        <f>SUMIFS(СВЦЭМ!$H$34:$H$777,СВЦЭМ!$A$34:$A$777,$A284,СВЦЭМ!$B$34:$B$777,H$260)+'СЕТ СН'!$F$15</f>
        <v>0</v>
      </c>
      <c r="I284" s="36">
        <f>SUMIFS(СВЦЭМ!$H$34:$H$777,СВЦЭМ!$A$34:$A$777,$A284,СВЦЭМ!$B$34:$B$777,I$260)+'СЕТ СН'!$F$15</f>
        <v>0</v>
      </c>
      <c r="J284" s="36">
        <f>SUMIFS(СВЦЭМ!$H$34:$H$777,СВЦЭМ!$A$34:$A$777,$A284,СВЦЭМ!$B$34:$B$777,J$260)+'СЕТ СН'!$F$15</f>
        <v>0</v>
      </c>
      <c r="K284" s="36">
        <f>SUMIFS(СВЦЭМ!$H$34:$H$777,СВЦЭМ!$A$34:$A$777,$A284,СВЦЭМ!$B$34:$B$777,K$260)+'СЕТ СН'!$F$15</f>
        <v>0</v>
      </c>
      <c r="L284" s="36">
        <f>SUMIFS(СВЦЭМ!$H$34:$H$777,СВЦЭМ!$A$34:$A$777,$A284,СВЦЭМ!$B$34:$B$777,L$260)+'СЕТ СН'!$F$15</f>
        <v>0</v>
      </c>
      <c r="M284" s="36">
        <f>SUMIFS(СВЦЭМ!$H$34:$H$777,СВЦЭМ!$A$34:$A$777,$A284,СВЦЭМ!$B$34:$B$777,M$260)+'СЕТ СН'!$F$15</f>
        <v>0</v>
      </c>
      <c r="N284" s="36">
        <f>SUMIFS(СВЦЭМ!$H$34:$H$777,СВЦЭМ!$A$34:$A$777,$A284,СВЦЭМ!$B$34:$B$777,N$260)+'СЕТ СН'!$F$15</f>
        <v>0</v>
      </c>
      <c r="O284" s="36">
        <f>SUMIFS(СВЦЭМ!$H$34:$H$777,СВЦЭМ!$A$34:$A$777,$A284,СВЦЭМ!$B$34:$B$777,O$260)+'СЕТ СН'!$F$15</f>
        <v>0</v>
      </c>
      <c r="P284" s="36">
        <f>SUMIFS(СВЦЭМ!$H$34:$H$777,СВЦЭМ!$A$34:$A$777,$A284,СВЦЭМ!$B$34:$B$777,P$260)+'СЕТ СН'!$F$15</f>
        <v>0</v>
      </c>
      <c r="Q284" s="36">
        <f>SUMIFS(СВЦЭМ!$H$34:$H$777,СВЦЭМ!$A$34:$A$777,$A284,СВЦЭМ!$B$34:$B$777,Q$260)+'СЕТ СН'!$F$15</f>
        <v>0</v>
      </c>
      <c r="R284" s="36">
        <f>SUMIFS(СВЦЭМ!$H$34:$H$777,СВЦЭМ!$A$34:$A$777,$A284,СВЦЭМ!$B$34:$B$777,R$260)+'СЕТ СН'!$F$15</f>
        <v>0</v>
      </c>
      <c r="S284" s="36">
        <f>SUMIFS(СВЦЭМ!$H$34:$H$777,СВЦЭМ!$A$34:$A$777,$A284,СВЦЭМ!$B$34:$B$777,S$260)+'СЕТ СН'!$F$15</f>
        <v>0</v>
      </c>
      <c r="T284" s="36">
        <f>SUMIFS(СВЦЭМ!$H$34:$H$777,СВЦЭМ!$A$34:$A$777,$A284,СВЦЭМ!$B$34:$B$777,T$260)+'СЕТ СН'!$F$15</f>
        <v>0</v>
      </c>
      <c r="U284" s="36">
        <f>SUMIFS(СВЦЭМ!$H$34:$H$777,СВЦЭМ!$A$34:$A$777,$A284,СВЦЭМ!$B$34:$B$777,U$260)+'СЕТ СН'!$F$15</f>
        <v>0</v>
      </c>
      <c r="V284" s="36">
        <f>SUMIFS(СВЦЭМ!$H$34:$H$777,СВЦЭМ!$A$34:$A$777,$A284,СВЦЭМ!$B$34:$B$777,V$260)+'СЕТ СН'!$F$15</f>
        <v>0</v>
      </c>
      <c r="W284" s="36">
        <f>SUMIFS(СВЦЭМ!$H$34:$H$777,СВЦЭМ!$A$34:$A$777,$A284,СВЦЭМ!$B$34:$B$777,W$260)+'СЕТ СН'!$F$15</f>
        <v>0</v>
      </c>
      <c r="X284" s="36">
        <f>SUMIFS(СВЦЭМ!$H$34:$H$777,СВЦЭМ!$A$34:$A$777,$A284,СВЦЭМ!$B$34:$B$777,X$260)+'СЕТ СН'!$F$15</f>
        <v>0</v>
      </c>
      <c r="Y284" s="36">
        <f>SUMIFS(СВЦЭМ!$H$34:$H$777,СВЦЭМ!$A$34:$A$777,$A284,СВЦЭМ!$B$34:$B$777,Y$260)+'СЕТ СН'!$F$15</f>
        <v>0</v>
      </c>
    </row>
    <row r="285" spans="1:25" ht="15.75" hidden="1" x14ac:dyDescent="0.2">
      <c r="A285" s="35">
        <f t="shared" si="7"/>
        <v>44007</v>
      </c>
      <c r="B285" s="36">
        <f>SUMIFS(СВЦЭМ!$H$34:$H$777,СВЦЭМ!$A$34:$A$777,$A285,СВЦЭМ!$B$34:$B$777,B$260)+'СЕТ СН'!$F$15</f>
        <v>0</v>
      </c>
      <c r="C285" s="36">
        <f>SUMIFS(СВЦЭМ!$H$34:$H$777,СВЦЭМ!$A$34:$A$777,$A285,СВЦЭМ!$B$34:$B$777,C$260)+'СЕТ СН'!$F$15</f>
        <v>0</v>
      </c>
      <c r="D285" s="36">
        <f>SUMIFS(СВЦЭМ!$H$34:$H$777,СВЦЭМ!$A$34:$A$777,$A285,СВЦЭМ!$B$34:$B$777,D$260)+'СЕТ СН'!$F$15</f>
        <v>0</v>
      </c>
      <c r="E285" s="36">
        <f>SUMIFS(СВЦЭМ!$H$34:$H$777,СВЦЭМ!$A$34:$A$777,$A285,СВЦЭМ!$B$34:$B$777,E$260)+'СЕТ СН'!$F$15</f>
        <v>0</v>
      </c>
      <c r="F285" s="36">
        <f>SUMIFS(СВЦЭМ!$H$34:$H$777,СВЦЭМ!$A$34:$A$777,$A285,СВЦЭМ!$B$34:$B$777,F$260)+'СЕТ СН'!$F$15</f>
        <v>0</v>
      </c>
      <c r="G285" s="36">
        <f>SUMIFS(СВЦЭМ!$H$34:$H$777,СВЦЭМ!$A$34:$A$777,$A285,СВЦЭМ!$B$34:$B$777,G$260)+'СЕТ СН'!$F$15</f>
        <v>0</v>
      </c>
      <c r="H285" s="36">
        <f>SUMIFS(СВЦЭМ!$H$34:$H$777,СВЦЭМ!$A$34:$A$777,$A285,СВЦЭМ!$B$34:$B$777,H$260)+'СЕТ СН'!$F$15</f>
        <v>0</v>
      </c>
      <c r="I285" s="36">
        <f>SUMIFS(СВЦЭМ!$H$34:$H$777,СВЦЭМ!$A$34:$A$777,$A285,СВЦЭМ!$B$34:$B$777,I$260)+'СЕТ СН'!$F$15</f>
        <v>0</v>
      </c>
      <c r="J285" s="36">
        <f>SUMIFS(СВЦЭМ!$H$34:$H$777,СВЦЭМ!$A$34:$A$777,$A285,СВЦЭМ!$B$34:$B$777,J$260)+'СЕТ СН'!$F$15</f>
        <v>0</v>
      </c>
      <c r="K285" s="36">
        <f>SUMIFS(СВЦЭМ!$H$34:$H$777,СВЦЭМ!$A$34:$A$777,$A285,СВЦЭМ!$B$34:$B$777,K$260)+'СЕТ СН'!$F$15</f>
        <v>0</v>
      </c>
      <c r="L285" s="36">
        <f>SUMIFS(СВЦЭМ!$H$34:$H$777,СВЦЭМ!$A$34:$A$777,$A285,СВЦЭМ!$B$34:$B$777,L$260)+'СЕТ СН'!$F$15</f>
        <v>0</v>
      </c>
      <c r="M285" s="36">
        <f>SUMIFS(СВЦЭМ!$H$34:$H$777,СВЦЭМ!$A$34:$A$777,$A285,СВЦЭМ!$B$34:$B$777,M$260)+'СЕТ СН'!$F$15</f>
        <v>0</v>
      </c>
      <c r="N285" s="36">
        <f>SUMIFS(СВЦЭМ!$H$34:$H$777,СВЦЭМ!$A$34:$A$777,$A285,СВЦЭМ!$B$34:$B$777,N$260)+'СЕТ СН'!$F$15</f>
        <v>0</v>
      </c>
      <c r="O285" s="36">
        <f>SUMIFS(СВЦЭМ!$H$34:$H$777,СВЦЭМ!$A$34:$A$777,$A285,СВЦЭМ!$B$34:$B$777,O$260)+'СЕТ СН'!$F$15</f>
        <v>0</v>
      </c>
      <c r="P285" s="36">
        <f>SUMIFS(СВЦЭМ!$H$34:$H$777,СВЦЭМ!$A$34:$A$777,$A285,СВЦЭМ!$B$34:$B$777,P$260)+'СЕТ СН'!$F$15</f>
        <v>0</v>
      </c>
      <c r="Q285" s="36">
        <f>SUMIFS(СВЦЭМ!$H$34:$H$777,СВЦЭМ!$A$34:$A$777,$A285,СВЦЭМ!$B$34:$B$777,Q$260)+'СЕТ СН'!$F$15</f>
        <v>0</v>
      </c>
      <c r="R285" s="36">
        <f>SUMIFS(СВЦЭМ!$H$34:$H$777,СВЦЭМ!$A$34:$A$777,$A285,СВЦЭМ!$B$34:$B$777,R$260)+'СЕТ СН'!$F$15</f>
        <v>0</v>
      </c>
      <c r="S285" s="36">
        <f>SUMIFS(СВЦЭМ!$H$34:$H$777,СВЦЭМ!$A$34:$A$777,$A285,СВЦЭМ!$B$34:$B$777,S$260)+'СЕТ СН'!$F$15</f>
        <v>0</v>
      </c>
      <c r="T285" s="36">
        <f>SUMIFS(СВЦЭМ!$H$34:$H$777,СВЦЭМ!$A$34:$A$777,$A285,СВЦЭМ!$B$34:$B$777,T$260)+'СЕТ СН'!$F$15</f>
        <v>0</v>
      </c>
      <c r="U285" s="36">
        <f>SUMIFS(СВЦЭМ!$H$34:$H$777,СВЦЭМ!$A$34:$A$777,$A285,СВЦЭМ!$B$34:$B$777,U$260)+'СЕТ СН'!$F$15</f>
        <v>0</v>
      </c>
      <c r="V285" s="36">
        <f>SUMIFS(СВЦЭМ!$H$34:$H$777,СВЦЭМ!$A$34:$A$777,$A285,СВЦЭМ!$B$34:$B$777,V$260)+'СЕТ СН'!$F$15</f>
        <v>0</v>
      </c>
      <c r="W285" s="36">
        <f>SUMIFS(СВЦЭМ!$H$34:$H$777,СВЦЭМ!$A$34:$A$777,$A285,СВЦЭМ!$B$34:$B$777,W$260)+'СЕТ СН'!$F$15</f>
        <v>0</v>
      </c>
      <c r="X285" s="36">
        <f>SUMIFS(СВЦЭМ!$H$34:$H$777,СВЦЭМ!$A$34:$A$777,$A285,СВЦЭМ!$B$34:$B$777,X$260)+'СЕТ СН'!$F$15</f>
        <v>0</v>
      </c>
      <c r="Y285" s="36">
        <f>SUMIFS(СВЦЭМ!$H$34:$H$777,СВЦЭМ!$A$34:$A$777,$A285,СВЦЭМ!$B$34:$B$777,Y$260)+'СЕТ СН'!$F$15</f>
        <v>0</v>
      </c>
    </row>
    <row r="286" spans="1:25" ht="15.75" hidden="1" x14ac:dyDescent="0.2">
      <c r="A286" s="35">
        <f t="shared" si="7"/>
        <v>44008</v>
      </c>
      <c r="B286" s="36">
        <f>SUMIFS(СВЦЭМ!$H$34:$H$777,СВЦЭМ!$A$34:$A$777,$A286,СВЦЭМ!$B$34:$B$777,B$260)+'СЕТ СН'!$F$15</f>
        <v>0</v>
      </c>
      <c r="C286" s="36">
        <f>SUMIFS(СВЦЭМ!$H$34:$H$777,СВЦЭМ!$A$34:$A$777,$A286,СВЦЭМ!$B$34:$B$777,C$260)+'СЕТ СН'!$F$15</f>
        <v>0</v>
      </c>
      <c r="D286" s="36">
        <f>SUMIFS(СВЦЭМ!$H$34:$H$777,СВЦЭМ!$A$34:$A$777,$A286,СВЦЭМ!$B$34:$B$777,D$260)+'СЕТ СН'!$F$15</f>
        <v>0</v>
      </c>
      <c r="E286" s="36">
        <f>SUMIFS(СВЦЭМ!$H$34:$H$777,СВЦЭМ!$A$34:$A$777,$A286,СВЦЭМ!$B$34:$B$777,E$260)+'СЕТ СН'!$F$15</f>
        <v>0</v>
      </c>
      <c r="F286" s="36">
        <f>SUMIFS(СВЦЭМ!$H$34:$H$777,СВЦЭМ!$A$34:$A$777,$A286,СВЦЭМ!$B$34:$B$777,F$260)+'СЕТ СН'!$F$15</f>
        <v>0</v>
      </c>
      <c r="G286" s="36">
        <f>SUMIFS(СВЦЭМ!$H$34:$H$777,СВЦЭМ!$A$34:$A$777,$A286,СВЦЭМ!$B$34:$B$777,G$260)+'СЕТ СН'!$F$15</f>
        <v>0</v>
      </c>
      <c r="H286" s="36">
        <f>SUMIFS(СВЦЭМ!$H$34:$H$777,СВЦЭМ!$A$34:$A$777,$A286,СВЦЭМ!$B$34:$B$777,H$260)+'СЕТ СН'!$F$15</f>
        <v>0</v>
      </c>
      <c r="I286" s="36">
        <f>SUMIFS(СВЦЭМ!$H$34:$H$777,СВЦЭМ!$A$34:$A$777,$A286,СВЦЭМ!$B$34:$B$777,I$260)+'СЕТ СН'!$F$15</f>
        <v>0</v>
      </c>
      <c r="J286" s="36">
        <f>SUMIFS(СВЦЭМ!$H$34:$H$777,СВЦЭМ!$A$34:$A$777,$A286,СВЦЭМ!$B$34:$B$777,J$260)+'СЕТ СН'!$F$15</f>
        <v>0</v>
      </c>
      <c r="K286" s="36">
        <f>SUMIFS(СВЦЭМ!$H$34:$H$777,СВЦЭМ!$A$34:$A$777,$A286,СВЦЭМ!$B$34:$B$777,K$260)+'СЕТ СН'!$F$15</f>
        <v>0</v>
      </c>
      <c r="L286" s="36">
        <f>SUMIFS(СВЦЭМ!$H$34:$H$777,СВЦЭМ!$A$34:$A$777,$A286,СВЦЭМ!$B$34:$B$777,L$260)+'СЕТ СН'!$F$15</f>
        <v>0</v>
      </c>
      <c r="M286" s="36">
        <f>SUMIFS(СВЦЭМ!$H$34:$H$777,СВЦЭМ!$A$34:$A$777,$A286,СВЦЭМ!$B$34:$B$777,M$260)+'СЕТ СН'!$F$15</f>
        <v>0</v>
      </c>
      <c r="N286" s="36">
        <f>SUMIFS(СВЦЭМ!$H$34:$H$777,СВЦЭМ!$A$34:$A$777,$A286,СВЦЭМ!$B$34:$B$777,N$260)+'СЕТ СН'!$F$15</f>
        <v>0</v>
      </c>
      <c r="O286" s="36">
        <f>SUMIFS(СВЦЭМ!$H$34:$H$777,СВЦЭМ!$A$34:$A$777,$A286,СВЦЭМ!$B$34:$B$777,O$260)+'СЕТ СН'!$F$15</f>
        <v>0</v>
      </c>
      <c r="P286" s="36">
        <f>SUMIFS(СВЦЭМ!$H$34:$H$777,СВЦЭМ!$A$34:$A$777,$A286,СВЦЭМ!$B$34:$B$777,P$260)+'СЕТ СН'!$F$15</f>
        <v>0</v>
      </c>
      <c r="Q286" s="36">
        <f>SUMIFS(СВЦЭМ!$H$34:$H$777,СВЦЭМ!$A$34:$A$777,$A286,СВЦЭМ!$B$34:$B$777,Q$260)+'СЕТ СН'!$F$15</f>
        <v>0</v>
      </c>
      <c r="R286" s="36">
        <f>SUMIFS(СВЦЭМ!$H$34:$H$777,СВЦЭМ!$A$34:$A$777,$A286,СВЦЭМ!$B$34:$B$777,R$260)+'СЕТ СН'!$F$15</f>
        <v>0</v>
      </c>
      <c r="S286" s="36">
        <f>SUMIFS(СВЦЭМ!$H$34:$H$777,СВЦЭМ!$A$34:$A$777,$A286,СВЦЭМ!$B$34:$B$777,S$260)+'СЕТ СН'!$F$15</f>
        <v>0</v>
      </c>
      <c r="T286" s="36">
        <f>SUMIFS(СВЦЭМ!$H$34:$H$777,СВЦЭМ!$A$34:$A$777,$A286,СВЦЭМ!$B$34:$B$777,T$260)+'СЕТ СН'!$F$15</f>
        <v>0</v>
      </c>
      <c r="U286" s="36">
        <f>SUMIFS(СВЦЭМ!$H$34:$H$777,СВЦЭМ!$A$34:$A$777,$A286,СВЦЭМ!$B$34:$B$777,U$260)+'СЕТ СН'!$F$15</f>
        <v>0</v>
      </c>
      <c r="V286" s="36">
        <f>SUMIFS(СВЦЭМ!$H$34:$H$777,СВЦЭМ!$A$34:$A$777,$A286,СВЦЭМ!$B$34:$B$777,V$260)+'СЕТ СН'!$F$15</f>
        <v>0</v>
      </c>
      <c r="W286" s="36">
        <f>SUMIFS(СВЦЭМ!$H$34:$H$777,СВЦЭМ!$A$34:$A$777,$A286,СВЦЭМ!$B$34:$B$777,W$260)+'СЕТ СН'!$F$15</f>
        <v>0</v>
      </c>
      <c r="X286" s="36">
        <f>SUMIFS(СВЦЭМ!$H$34:$H$777,СВЦЭМ!$A$34:$A$777,$A286,СВЦЭМ!$B$34:$B$777,X$260)+'СЕТ СН'!$F$15</f>
        <v>0</v>
      </c>
      <c r="Y286" s="36">
        <f>SUMIFS(СВЦЭМ!$H$34:$H$777,СВЦЭМ!$A$34:$A$777,$A286,СВЦЭМ!$B$34:$B$777,Y$260)+'СЕТ СН'!$F$15</f>
        <v>0</v>
      </c>
    </row>
    <row r="287" spans="1:25" ht="15.75" hidden="1" x14ac:dyDescent="0.2">
      <c r="A287" s="35">
        <f t="shared" si="7"/>
        <v>44009</v>
      </c>
      <c r="B287" s="36">
        <f>SUMIFS(СВЦЭМ!$H$34:$H$777,СВЦЭМ!$A$34:$A$777,$A287,СВЦЭМ!$B$34:$B$777,B$260)+'СЕТ СН'!$F$15</f>
        <v>0</v>
      </c>
      <c r="C287" s="36">
        <f>SUMIFS(СВЦЭМ!$H$34:$H$777,СВЦЭМ!$A$34:$A$777,$A287,СВЦЭМ!$B$34:$B$777,C$260)+'СЕТ СН'!$F$15</f>
        <v>0</v>
      </c>
      <c r="D287" s="36">
        <f>SUMIFS(СВЦЭМ!$H$34:$H$777,СВЦЭМ!$A$34:$A$777,$A287,СВЦЭМ!$B$34:$B$777,D$260)+'СЕТ СН'!$F$15</f>
        <v>0</v>
      </c>
      <c r="E287" s="36">
        <f>SUMIFS(СВЦЭМ!$H$34:$H$777,СВЦЭМ!$A$34:$A$777,$A287,СВЦЭМ!$B$34:$B$777,E$260)+'СЕТ СН'!$F$15</f>
        <v>0</v>
      </c>
      <c r="F287" s="36">
        <f>SUMIFS(СВЦЭМ!$H$34:$H$777,СВЦЭМ!$A$34:$A$777,$A287,СВЦЭМ!$B$34:$B$777,F$260)+'СЕТ СН'!$F$15</f>
        <v>0</v>
      </c>
      <c r="G287" s="36">
        <f>SUMIFS(СВЦЭМ!$H$34:$H$777,СВЦЭМ!$A$34:$A$777,$A287,СВЦЭМ!$B$34:$B$777,G$260)+'СЕТ СН'!$F$15</f>
        <v>0</v>
      </c>
      <c r="H287" s="36">
        <f>SUMIFS(СВЦЭМ!$H$34:$H$777,СВЦЭМ!$A$34:$A$777,$A287,СВЦЭМ!$B$34:$B$777,H$260)+'СЕТ СН'!$F$15</f>
        <v>0</v>
      </c>
      <c r="I287" s="36">
        <f>SUMIFS(СВЦЭМ!$H$34:$H$777,СВЦЭМ!$A$34:$A$777,$A287,СВЦЭМ!$B$34:$B$777,I$260)+'СЕТ СН'!$F$15</f>
        <v>0</v>
      </c>
      <c r="J287" s="36">
        <f>SUMIFS(СВЦЭМ!$H$34:$H$777,СВЦЭМ!$A$34:$A$777,$A287,СВЦЭМ!$B$34:$B$777,J$260)+'СЕТ СН'!$F$15</f>
        <v>0</v>
      </c>
      <c r="K287" s="36">
        <f>SUMIFS(СВЦЭМ!$H$34:$H$777,СВЦЭМ!$A$34:$A$777,$A287,СВЦЭМ!$B$34:$B$777,K$260)+'СЕТ СН'!$F$15</f>
        <v>0</v>
      </c>
      <c r="L287" s="36">
        <f>SUMIFS(СВЦЭМ!$H$34:$H$777,СВЦЭМ!$A$34:$A$777,$A287,СВЦЭМ!$B$34:$B$777,L$260)+'СЕТ СН'!$F$15</f>
        <v>0</v>
      </c>
      <c r="M287" s="36">
        <f>SUMIFS(СВЦЭМ!$H$34:$H$777,СВЦЭМ!$A$34:$A$777,$A287,СВЦЭМ!$B$34:$B$777,M$260)+'СЕТ СН'!$F$15</f>
        <v>0</v>
      </c>
      <c r="N287" s="36">
        <f>SUMIFS(СВЦЭМ!$H$34:$H$777,СВЦЭМ!$A$34:$A$777,$A287,СВЦЭМ!$B$34:$B$777,N$260)+'СЕТ СН'!$F$15</f>
        <v>0</v>
      </c>
      <c r="O287" s="36">
        <f>SUMIFS(СВЦЭМ!$H$34:$H$777,СВЦЭМ!$A$34:$A$777,$A287,СВЦЭМ!$B$34:$B$777,O$260)+'СЕТ СН'!$F$15</f>
        <v>0</v>
      </c>
      <c r="P287" s="36">
        <f>SUMIFS(СВЦЭМ!$H$34:$H$777,СВЦЭМ!$A$34:$A$777,$A287,СВЦЭМ!$B$34:$B$777,P$260)+'СЕТ СН'!$F$15</f>
        <v>0</v>
      </c>
      <c r="Q287" s="36">
        <f>SUMIFS(СВЦЭМ!$H$34:$H$777,СВЦЭМ!$A$34:$A$777,$A287,СВЦЭМ!$B$34:$B$777,Q$260)+'СЕТ СН'!$F$15</f>
        <v>0</v>
      </c>
      <c r="R287" s="36">
        <f>SUMIFS(СВЦЭМ!$H$34:$H$777,СВЦЭМ!$A$34:$A$777,$A287,СВЦЭМ!$B$34:$B$777,R$260)+'СЕТ СН'!$F$15</f>
        <v>0</v>
      </c>
      <c r="S287" s="36">
        <f>SUMIFS(СВЦЭМ!$H$34:$H$777,СВЦЭМ!$A$34:$A$777,$A287,СВЦЭМ!$B$34:$B$777,S$260)+'СЕТ СН'!$F$15</f>
        <v>0</v>
      </c>
      <c r="T287" s="36">
        <f>SUMIFS(СВЦЭМ!$H$34:$H$777,СВЦЭМ!$A$34:$A$777,$A287,СВЦЭМ!$B$34:$B$777,T$260)+'СЕТ СН'!$F$15</f>
        <v>0</v>
      </c>
      <c r="U287" s="36">
        <f>SUMIFS(СВЦЭМ!$H$34:$H$777,СВЦЭМ!$A$34:$A$777,$A287,СВЦЭМ!$B$34:$B$777,U$260)+'СЕТ СН'!$F$15</f>
        <v>0</v>
      </c>
      <c r="V287" s="36">
        <f>SUMIFS(СВЦЭМ!$H$34:$H$777,СВЦЭМ!$A$34:$A$777,$A287,СВЦЭМ!$B$34:$B$777,V$260)+'СЕТ СН'!$F$15</f>
        <v>0</v>
      </c>
      <c r="W287" s="36">
        <f>SUMIFS(СВЦЭМ!$H$34:$H$777,СВЦЭМ!$A$34:$A$777,$A287,СВЦЭМ!$B$34:$B$777,W$260)+'СЕТ СН'!$F$15</f>
        <v>0</v>
      </c>
      <c r="X287" s="36">
        <f>SUMIFS(СВЦЭМ!$H$34:$H$777,СВЦЭМ!$A$34:$A$777,$A287,СВЦЭМ!$B$34:$B$777,X$260)+'СЕТ СН'!$F$15</f>
        <v>0</v>
      </c>
      <c r="Y287" s="36">
        <f>SUMIFS(СВЦЭМ!$H$34:$H$777,СВЦЭМ!$A$34:$A$777,$A287,СВЦЭМ!$B$34:$B$777,Y$260)+'СЕТ СН'!$F$15</f>
        <v>0</v>
      </c>
    </row>
    <row r="288" spans="1:25" ht="15.75" hidden="1" x14ac:dyDescent="0.2">
      <c r="A288" s="35">
        <f t="shared" si="7"/>
        <v>44010</v>
      </c>
      <c r="B288" s="36">
        <f>SUMIFS(СВЦЭМ!$H$34:$H$777,СВЦЭМ!$A$34:$A$777,$A288,СВЦЭМ!$B$34:$B$777,B$260)+'СЕТ СН'!$F$15</f>
        <v>0</v>
      </c>
      <c r="C288" s="36">
        <f>SUMIFS(СВЦЭМ!$H$34:$H$777,СВЦЭМ!$A$34:$A$777,$A288,СВЦЭМ!$B$34:$B$777,C$260)+'СЕТ СН'!$F$15</f>
        <v>0</v>
      </c>
      <c r="D288" s="36">
        <f>SUMIFS(СВЦЭМ!$H$34:$H$777,СВЦЭМ!$A$34:$A$777,$A288,СВЦЭМ!$B$34:$B$777,D$260)+'СЕТ СН'!$F$15</f>
        <v>0</v>
      </c>
      <c r="E288" s="36">
        <f>SUMIFS(СВЦЭМ!$H$34:$H$777,СВЦЭМ!$A$34:$A$777,$A288,СВЦЭМ!$B$34:$B$777,E$260)+'СЕТ СН'!$F$15</f>
        <v>0</v>
      </c>
      <c r="F288" s="36">
        <f>SUMIFS(СВЦЭМ!$H$34:$H$777,СВЦЭМ!$A$34:$A$777,$A288,СВЦЭМ!$B$34:$B$777,F$260)+'СЕТ СН'!$F$15</f>
        <v>0</v>
      </c>
      <c r="G288" s="36">
        <f>SUMIFS(СВЦЭМ!$H$34:$H$777,СВЦЭМ!$A$34:$A$777,$A288,СВЦЭМ!$B$34:$B$777,G$260)+'СЕТ СН'!$F$15</f>
        <v>0</v>
      </c>
      <c r="H288" s="36">
        <f>SUMIFS(СВЦЭМ!$H$34:$H$777,СВЦЭМ!$A$34:$A$777,$A288,СВЦЭМ!$B$34:$B$777,H$260)+'СЕТ СН'!$F$15</f>
        <v>0</v>
      </c>
      <c r="I288" s="36">
        <f>SUMIFS(СВЦЭМ!$H$34:$H$777,СВЦЭМ!$A$34:$A$777,$A288,СВЦЭМ!$B$34:$B$777,I$260)+'СЕТ СН'!$F$15</f>
        <v>0</v>
      </c>
      <c r="J288" s="36">
        <f>SUMIFS(СВЦЭМ!$H$34:$H$777,СВЦЭМ!$A$34:$A$777,$A288,СВЦЭМ!$B$34:$B$777,J$260)+'СЕТ СН'!$F$15</f>
        <v>0</v>
      </c>
      <c r="K288" s="36">
        <f>SUMIFS(СВЦЭМ!$H$34:$H$777,СВЦЭМ!$A$34:$A$777,$A288,СВЦЭМ!$B$34:$B$777,K$260)+'СЕТ СН'!$F$15</f>
        <v>0</v>
      </c>
      <c r="L288" s="36">
        <f>SUMIFS(СВЦЭМ!$H$34:$H$777,СВЦЭМ!$A$34:$A$777,$A288,СВЦЭМ!$B$34:$B$777,L$260)+'СЕТ СН'!$F$15</f>
        <v>0</v>
      </c>
      <c r="M288" s="36">
        <f>SUMIFS(СВЦЭМ!$H$34:$H$777,СВЦЭМ!$A$34:$A$777,$A288,СВЦЭМ!$B$34:$B$777,M$260)+'СЕТ СН'!$F$15</f>
        <v>0</v>
      </c>
      <c r="N288" s="36">
        <f>SUMIFS(СВЦЭМ!$H$34:$H$777,СВЦЭМ!$A$34:$A$777,$A288,СВЦЭМ!$B$34:$B$777,N$260)+'СЕТ СН'!$F$15</f>
        <v>0</v>
      </c>
      <c r="O288" s="36">
        <f>SUMIFS(СВЦЭМ!$H$34:$H$777,СВЦЭМ!$A$34:$A$777,$A288,СВЦЭМ!$B$34:$B$777,O$260)+'СЕТ СН'!$F$15</f>
        <v>0</v>
      </c>
      <c r="P288" s="36">
        <f>SUMIFS(СВЦЭМ!$H$34:$H$777,СВЦЭМ!$A$34:$A$777,$A288,СВЦЭМ!$B$34:$B$777,P$260)+'СЕТ СН'!$F$15</f>
        <v>0</v>
      </c>
      <c r="Q288" s="36">
        <f>SUMIFS(СВЦЭМ!$H$34:$H$777,СВЦЭМ!$A$34:$A$777,$A288,СВЦЭМ!$B$34:$B$777,Q$260)+'СЕТ СН'!$F$15</f>
        <v>0</v>
      </c>
      <c r="R288" s="36">
        <f>SUMIFS(СВЦЭМ!$H$34:$H$777,СВЦЭМ!$A$34:$A$777,$A288,СВЦЭМ!$B$34:$B$777,R$260)+'СЕТ СН'!$F$15</f>
        <v>0</v>
      </c>
      <c r="S288" s="36">
        <f>SUMIFS(СВЦЭМ!$H$34:$H$777,СВЦЭМ!$A$34:$A$777,$A288,СВЦЭМ!$B$34:$B$777,S$260)+'СЕТ СН'!$F$15</f>
        <v>0</v>
      </c>
      <c r="T288" s="36">
        <f>SUMIFS(СВЦЭМ!$H$34:$H$777,СВЦЭМ!$A$34:$A$777,$A288,СВЦЭМ!$B$34:$B$777,T$260)+'СЕТ СН'!$F$15</f>
        <v>0</v>
      </c>
      <c r="U288" s="36">
        <f>SUMIFS(СВЦЭМ!$H$34:$H$777,СВЦЭМ!$A$34:$A$777,$A288,СВЦЭМ!$B$34:$B$777,U$260)+'СЕТ СН'!$F$15</f>
        <v>0</v>
      </c>
      <c r="V288" s="36">
        <f>SUMIFS(СВЦЭМ!$H$34:$H$777,СВЦЭМ!$A$34:$A$777,$A288,СВЦЭМ!$B$34:$B$777,V$260)+'СЕТ СН'!$F$15</f>
        <v>0</v>
      </c>
      <c r="W288" s="36">
        <f>SUMIFS(СВЦЭМ!$H$34:$H$777,СВЦЭМ!$A$34:$A$777,$A288,СВЦЭМ!$B$34:$B$777,W$260)+'СЕТ СН'!$F$15</f>
        <v>0</v>
      </c>
      <c r="X288" s="36">
        <f>SUMIFS(СВЦЭМ!$H$34:$H$777,СВЦЭМ!$A$34:$A$777,$A288,СВЦЭМ!$B$34:$B$777,X$260)+'СЕТ СН'!$F$15</f>
        <v>0</v>
      </c>
      <c r="Y288" s="36">
        <f>SUMIFS(СВЦЭМ!$H$34:$H$777,СВЦЭМ!$A$34:$A$777,$A288,СВЦЭМ!$B$34:$B$777,Y$260)+'СЕТ СН'!$F$15</f>
        <v>0</v>
      </c>
    </row>
    <row r="289" spans="1:27" ht="15.75" hidden="1" x14ac:dyDescent="0.2">
      <c r="A289" s="35">
        <f t="shared" si="7"/>
        <v>44011</v>
      </c>
      <c r="B289" s="36">
        <f>SUMIFS(СВЦЭМ!$H$34:$H$777,СВЦЭМ!$A$34:$A$777,$A289,СВЦЭМ!$B$34:$B$777,B$260)+'СЕТ СН'!$F$15</f>
        <v>0</v>
      </c>
      <c r="C289" s="36">
        <f>SUMIFS(СВЦЭМ!$H$34:$H$777,СВЦЭМ!$A$34:$A$777,$A289,СВЦЭМ!$B$34:$B$777,C$260)+'СЕТ СН'!$F$15</f>
        <v>0</v>
      </c>
      <c r="D289" s="36">
        <f>SUMIFS(СВЦЭМ!$H$34:$H$777,СВЦЭМ!$A$34:$A$777,$A289,СВЦЭМ!$B$34:$B$777,D$260)+'СЕТ СН'!$F$15</f>
        <v>0</v>
      </c>
      <c r="E289" s="36">
        <f>SUMIFS(СВЦЭМ!$H$34:$H$777,СВЦЭМ!$A$34:$A$777,$A289,СВЦЭМ!$B$34:$B$777,E$260)+'СЕТ СН'!$F$15</f>
        <v>0</v>
      </c>
      <c r="F289" s="36">
        <f>SUMIFS(СВЦЭМ!$H$34:$H$777,СВЦЭМ!$A$34:$A$777,$A289,СВЦЭМ!$B$34:$B$777,F$260)+'СЕТ СН'!$F$15</f>
        <v>0</v>
      </c>
      <c r="G289" s="36">
        <f>SUMIFS(СВЦЭМ!$H$34:$H$777,СВЦЭМ!$A$34:$A$777,$A289,СВЦЭМ!$B$34:$B$777,G$260)+'СЕТ СН'!$F$15</f>
        <v>0</v>
      </c>
      <c r="H289" s="36">
        <f>SUMIFS(СВЦЭМ!$H$34:$H$777,СВЦЭМ!$A$34:$A$777,$A289,СВЦЭМ!$B$34:$B$777,H$260)+'СЕТ СН'!$F$15</f>
        <v>0</v>
      </c>
      <c r="I289" s="36">
        <f>SUMIFS(СВЦЭМ!$H$34:$H$777,СВЦЭМ!$A$34:$A$777,$A289,СВЦЭМ!$B$34:$B$777,I$260)+'СЕТ СН'!$F$15</f>
        <v>0</v>
      </c>
      <c r="J289" s="36">
        <f>SUMIFS(СВЦЭМ!$H$34:$H$777,СВЦЭМ!$A$34:$A$777,$A289,СВЦЭМ!$B$34:$B$777,J$260)+'СЕТ СН'!$F$15</f>
        <v>0</v>
      </c>
      <c r="K289" s="36">
        <f>SUMIFS(СВЦЭМ!$H$34:$H$777,СВЦЭМ!$A$34:$A$777,$A289,СВЦЭМ!$B$34:$B$777,K$260)+'СЕТ СН'!$F$15</f>
        <v>0</v>
      </c>
      <c r="L289" s="36">
        <f>SUMIFS(СВЦЭМ!$H$34:$H$777,СВЦЭМ!$A$34:$A$777,$A289,СВЦЭМ!$B$34:$B$777,L$260)+'СЕТ СН'!$F$15</f>
        <v>0</v>
      </c>
      <c r="M289" s="36">
        <f>SUMIFS(СВЦЭМ!$H$34:$H$777,СВЦЭМ!$A$34:$A$777,$A289,СВЦЭМ!$B$34:$B$777,M$260)+'СЕТ СН'!$F$15</f>
        <v>0</v>
      </c>
      <c r="N289" s="36">
        <f>SUMIFS(СВЦЭМ!$H$34:$H$777,СВЦЭМ!$A$34:$A$777,$A289,СВЦЭМ!$B$34:$B$777,N$260)+'СЕТ СН'!$F$15</f>
        <v>0</v>
      </c>
      <c r="O289" s="36">
        <f>SUMIFS(СВЦЭМ!$H$34:$H$777,СВЦЭМ!$A$34:$A$777,$A289,СВЦЭМ!$B$34:$B$777,O$260)+'СЕТ СН'!$F$15</f>
        <v>0</v>
      </c>
      <c r="P289" s="36">
        <f>SUMIFS(СВЦЭМ!$H$34:$H$777,СВЦЭМ!$A$34:$A$777,$A289,СВЦЭМ!$B$34:$B$777,P$260)+'СЕТ СН'!$F$15</f>
        <v>0</v>
      </c>
      <c r="Q289" s="36">
        <f>SUMIFS(СВЦЭМ!$H$34:$H$777,СВЦЭМ!$A$34:$A$777,$A289,СВЦЭМ!$B$34:$B$777,Q$260)+'СЕТ СН'!$F$15</f>
        <v>0</v>
      </c>
      <c r="R289" s="36">
        <f>SUMIFS(СВЦЭМ!$H$34:$H$777,СВЦЭМ!$A$34:$A$777,$A289,СВЦЭМ!$B$34:$B$777,R$260)+'СЕТ СН'!$F$15</f>
        <v>0</v>
      </c>
      <c r="S289" s="36">
        <f>SUMIFS(СВЦЭМ!$H$34:$H$777,СВЦЭМ!$A$34:$A$777,$A289,СВЦЭМ!$B$34:$B$777,S$260)+'СЕТ СН'!$F$15</f>
        <v>0</v>
      </c>
      <c r="T289" s="36">
        <f>SUMIFS(СВЦЭМ!$H$34:$H$777,СВЦЭМ!$A$34:$A$777,$A289,СВЦЭМ!$B$34:$B$777,T$260)+'СЕТ СН'!$F$15</f>
        <v>0</v>
      </c>
      <c r="U289" s="36">
        <f>SUMIFS(СВЦЭМ!$H$34:$H$777,СВЦЭМ!$A$34:$A$777,$A289,СВЦЭМ!$B$34:$B$777,U$260)+'СЕТ СН'!$F$15</f>
        <v>0</v>
      </c>
      <c r="V289" s="36">
        <f>SUMIFS(СВЦЭМ!$H$34:$H$777,СВЦЭМ!$A$34:$A$777,$A289,СВЦЭМ!$B$34:$B$777,V$260)+'СЕТ СН'!$F$15</f>
        <v>0</v>
      </c>
      <c r="W289" s="36">
        <f>SUMIFS(СВЦЭМ!$H$34:$H$777,СВЦЭМ!$A$34:$A$777,$A289,СВЦЭМ!$B$34:$B$777,W$260)+'СЕТ СН'!$F$15</f>
        <v>0</v>
      </c>
      <c r="X289" s="36">
        <f>SUMIFS(СВЦЭМ!$H$34:$H$777,СВЦЭМ!$A$34:$A$777,$A289,СВЦЭМ!$B$34:$B$777,X$260)+'СЕТ СН'!$F$15</f>
        <v>0</v>
      </c>
      <c r="Y289" s="36">
        <f>SUMIFS(СВЦЭМ!$H$34:$H$777,СВЦЭМ!$A$34:$A$777,$A289,СВЦЭМ!$B$34:$B$777,Y$260)+'СЕТ СН'!$F$15</f>
        <v>0</v>
      </c>
    </row>
    <row r="290" spans="1:27" ht="15.75" hidden="1" x14ac:dyDescent="0.2">
      <c r="A290" s="35">
        <f t="shared" si="7"/>
        <v>44012</v>
      </c>
      <c r="B290" s="36">
        <f>SUMIFS(СВЦЭМ!$H$34:$H$777,СВЦЭМ!$A$34:$A$777,$A290,СВЦЭМ!$B$34:$B$777,B$260)+'СЕТ СН'!$F$15</f>
        <v>0</v>
      </c>
      <c r="C290" s="36">
        <f>SUMIFS(СВЦЭМ!$H$34:$H$777,СВЦЭМ!$A$34:$A$777,$A290,СВЦЭМ!$B$34:$B$777,C$260)+'СЕТ СН'!$F$15</f>
        <v>0</v>
      </c>
      <c r="D290" s="36">
        <f>SUMIFS(СВЦЭМ!$H$34:$H$777,СВЦЭМ!$A$34:$A$777,$A290,СВЦЭМ!$B$34:$B$777,D$260)+'СЕТ СН'!$F$15</f>
        <v>0</v>
      </c>
      <c r="E290" s="36">
        <f>SUMIFS(СВЦЭМ!$H$34:$H$777,СВЦЭМ!$A$34:$A$777,$A290,СВЦЭМ!$B$34:$B$777,E$260)+'СЕТ СН'!$F$15</f>
        <v>0</v>
      </c>
      <c r="F290" s="36">
        <f>SUMIFS(СВЦЭМ!$H$34:$H$777,СВЦЭМ!$A$34:$A$777,$A290,СВЦЭМ!$B$34:$B$777,F$260)+'СЕТ СН'!$F$15</f>
        <v>0</v>
      </c>
      <c r="G290" s="36">
        <f>SUMIFS(СВЦЭМ!$H$34:$H$777,СВЦЭМ!$A$34:$A$777,$A290,СВЦЭМ!$B$34:$B$777,G$260)+'СЕТ СН'!$F$15</f>
        <v>0</v>
      </c>
      <c r="H290" s="36">
        <f>SUMIFS(СВЦЭМ!$H$34:$H$777,СВЦЭМ!$A$34:$A$777,$A290,СВЦЭМ!$B$34:$B$777,H$260)+'СЕТ СН'!$F$15</f>
        <v>0</v>
      </c>
      <c r="I290" s="36">
        <f>SUMIFS(СВЦЭМ!$H$34:$H$777,СВЦЭМ!$A$34:$A$777,$A290,СВЦЭМ!$B$34:$B$777,I$260)+'СЕТ СН'!$F$15</f>
        <v>0</v>
      </c>
      <c r="J290" s="36">
        <f>SUMIFS(СВЦЭМ!$H$34:$H$777,СВЦЭМ!$A$34:$A$777,$A290,СВЦЭМ!$B$34:$B$777,J$260)+'СЕТ СН'!$F$15</f>
        <v>0</v>
      </c>
      <c r="K290" s="36">
        <f>SUMIFS(СВЦЭМ!$H$34:$H$777,СВЦЭМ!$A$34:$A$777,$A290,СВЦЭМ!$B$34:$B$777,K$260)+'СЕТ СН'!$F$15</f>
        <v>0</v>
      </c>
      <c r="L290" s="36">
        <f>SUMIFS(СВЦЭМ!$H$34:$H$777,СВЦЭМ!$A$34:$A$777,$A290,СВЦЭМ!$B$34:$B$777,L$260)+'СЕТ СН'!$F$15</f>
        <v>0</v>
      </c>
      <c r="M290" s="36">
        <f>SUMIFS(СВЦЭМ!$H$34:$H$777,СВЦЭМ!$A$34:$A$777,$A290,СВЦЭМ!$B$34:$B$777,M$260)+'СЕТ СН'!$F$15</f>
        <v>0</v>
      </c>
      <c r="N290" s="36">
        <f>SUMIFS(СВЦЭМ!$H$34:$H$777,СВЦЭМ!$A$34:$A$777,$A290,СВЦЭМ!$B$34:$B$777,N$260)+'СЕТ СН'!$F$15</f>
        <v>0</v>
      </c>
      <c r="O290" s="36">
        <f>SUMIFS(СВЦЭМ!$H$34:$H$777,СВЦЭМ!$A$34:$A$777,$A290,СВЦЭМ!$B$34:$B$777,O$260)+'СЕТ СН'!$F$15</f>
        <v>0</v>
      </c>
      <c r="P290" s="36">
        <f>SUMIFS(СВЦЭМ!$H$34:$H$777,СВЦЭМ!$A$34:$A$777,$A290,СВЦЭМ!$B$34:$B$777,P$260)+'СЕТ СН'!$F$15</f>
        <v>0</v>
      </c>
      <c r="Q290" s="36">
        <f>SUMIFS(СВЦЭМ!$H$34:$H$777,СВЦЭМ!$A$34:$A$777,$A290,СВЦЭМ!$B$34:$B$777,Q$260)+'СЕТ СН'!$F$15</f>
        <v>0</v>
      </c>
      <c r="R290" s="36">
        <f>SUMIFS(СВЦЭМ!$H$34:$H$777,СВЦЭМ!$A$34:$A$777,$A290,СВЦЭМ!$B$34:$B$777,R$260)+'СЕТ СН'!$F$15</f>
        <v>0</v>
      </c>
      <c r="S290" s="36">
        <f>SUMIFS(СВЦЭМ!$H$34:$H$777,СВЦЭМ!$A$34:$A$777,$A290,СВЦЭМ!$B$34:$B$777,S$260)+'СЕТ СН'!$F$15</f>
        <v>0</v>
      </c>
      <c r="T290" s="36">
        <f>SUMIFS(СВЦЭМ!$H$34:$H$777,СВЦЭМ!$A$34:$A$777,$A290,СВЦЭМ!$B$34:$B$777,T$260)+'СЕТ СН'!$F$15</f>
        <v>0</v>
      </c>
      <c r="U290" s="36">
        <f>SUMIFS(СВЦЭМ!$H$34:$H$777,СВЦЭМ!$A$34:$A$777,$A290,СВЦЭМ!$B$34:$B$777,U$260)+'СЕТ СН'!$F$15</f>
        <v>0</v>
      </c>
      <c r="V290" s="36">
        <f>SUMIFS(СВЦЭМ!$H$34:$H$777,СВЦЭМ!$A$34:$A$777,$A290,СВЦЭМ!$B$34:$B$777,V$260)+'СЕТ СН'!$F$15</f>
        <v>0</v>
      </c>
      <c r="W290" s="36">
        <f>SUMIFS(СВЦЭМ!$H$34:$H$777,СВЦЭМ!$A$34:$A$777,$A290,СВЦЭМ!$B$34:$B$777,W$260)+'СЕТ СН'!$F$15</f>
        <v>0</v>
      </c>
      <c r="X290" s="36">
        <f>SUMIFS(СВЦЭМ!$H$34:$H$777,СВЦЭМ!$A$34:$A$777,$A290,СВЦЭМ!$B$34:$B$777,X$260)+'СЕТ СН'!$F$15</f>
        <v>0</v>
      </c>
      <c r="Y290" s="36">
        <f>SUMIFS(СВЦЭМ!$H$34:$H$777,СВЦЭМ!$A$34:$A$777,$A290,СВЦЭМ!$B$34:$B$777,Y$260)+'СЕТ СН'!$F$15</f>
        <v>0</v>
      </c>
    </row>
    <row r="291" spans="1:27" ht="15.75" hidden="1" x14ac:dyDescent="0.2">
      <c r="A291" s="35">
        <f t="shared" si="7"/>
        <v>44013</v>
      </c>
      <c r="B291" s="36">
        <f>SUMIFS(СВЦЭМ!$H$34:$H$777,СВЦЭМ!$A$34:$A$777,$A291,СВЦЭМ!$B$34:$B$777,B$260)+'СЕТ СН'!$F$15</f>
        <v>0</v>
      </c>
      <c r="C291" s="36">
        <f>SUMIFS(СВЦЭМ!$H$34:$H$777,СВЦЭМ!$A$34:$A$777,$A291,СВЦЭМ!$B$34:$B$777,C$260)+'СЕТ СН'!$F$15</f>
        <v>0</v>
      </c>
      <c r="D291" s="36">
        <f>SUMIFS(СВЦЭМ!$H$34:$H$777,СВЦЭМ!$A$34:$A$777,$A291,СВЦЭМ!$B$34:$B$777,D$260)+'СЕТ СН'!$F$15</f>
        <v>0</v>
      </c>
      <c r="E291" s="36">
        <f>SUMIFS(СВЦЭМ!$H$34:$H$777,СВЦЭМ!$A$34:$A$777,$A291,СВЦЭМ!$B$34:$B$777,E$260)+'СЕТ СН'!$F$15</f>
        <v>0</v>
      </c>
      <c r="F291" s="36">
        <f>SUMIFS(СВЦЭМ!$H$34:$H$777,СВЦЭМ!$A$34:$A$777,$A291,СВЦЭМ!$B$34:$B$777,F$260)+'СЕТ СН'!$F$15</f>
        <v>0</v>
      </c>
      <c r="G291" s="36">
        <f>SUMIFS(СВЦЭМ!$H$34:$H$777,СВЦЭМ!$A$34:$A$777,$A291,СВЦЭМ!$B$34:$B$777,G$260)+'СЕТ СН'!$F$15</f>
        <v>0</v>
      </c>
      <c r="H291" s="36">
        <f>SUMIFS(СВЦЭМ!$H$34:$H$777,СВЦЭМ!$A$34:$A$777,$A291,СВЦЭМ!$B$34:$B$777,H$260)+'СЕТ СН'!$F$15</f>
        <v>0</v>
      </c>
      <c r="I291" s="36">
        <f>SUMIFS(СВЦЭМ!$H$34:$H$777,СВЦЭМ!$A$34:$A$777,$A291,СВЦЭМ!$B$34:$B$777,I$260)+'СЕТ СН'!$F$15</f>
        <v>0</v>
      </c>
      <c r="J291" s="36">
        <f>SUMIFS(СВЦЭМ!$H$34:$H$777,СВЦЭМ!$A$34:$A$777,$A291,СВЦЭМ!$B$34:$B$777,J$260)+'СЕТ СН'!$F$15</f>
        <v>0</v>
      </c>
      <c r="K291" s="36">
        <f>SUMIFS(СВЦЭМ!$H$34:$H$777,СВЦЭМ!$A$34:$A$777,$A291,СВЦЭМ!$B$34:$B$777,K$260)+'СЕТ СН'!$F$15</f>
        <v>0</v>
      </c>
      <c r="L291" s="36">
        <f>SUMIFS(СВЦЭМ!$H$34:$H$777,СВЦЭМ!$A$34:$A$777,$A291,СВЦЭМ!$B$34:$B$777,L$260)+'СЕТ СН'!$F$15</f>
        <v>0</v>
      </c>
      <c r="M291" s="36">
        <f>SUMIFS(СВЦЭМ!$H$34:$H$777,СВЦЭМ!$A$34:$A$777,$A291,СВЦЭМ!$B$34:$B$777,M$260)+'СЕТ СН'!$F$15</f>
        <v>0</v>
      </c>
      <c r="N291" s="36">
        <f>SUMIFS(СВЦЭМ!$H$34:$H$777,СВЦЭМ!$A$34:$A$777,$A291,СВЦЭМ!$B$34:$B$777,N$260)+'СЕТ СН'!$F$15</f>
        <v>0</v>
      </c>
      <c r="O291" s="36">
        <f>SUMIFS(СВЦЭМ!$H$34:$H$777,СВЦЭМ!$A$34:$A$777,$A291,СВЦЭМ!$B$34:$B$777,O$260)+'СЕТ СН'!$F$15</f>
        <v>0</v>
      </c>
      <c r="P291" s="36">
        <f>SUMIFS(СВЦЭМ!$H$34:$H$777,СВЦЭМ!$A$34:$A$777,$A291,СВЦЭМ!$B$34:$B$777,P$260)+'СЕТ СН'!$F$15</f>
        <v>0</v>
      </c>
      <c r="Q291" s="36">
        <f>SUMIFS(СВЦЭМ!$H$34:$H$777,СВЦЭМ!$A$34:$A$777,$A291,СВЦЭМ!$B$34:$B$777,Q$260)+'СЕТ СН'!$F$15</f>
        <v>0</v>
      </c>
      <c r="R291" s="36">
        <f>SUMIFS(СВЦЭМ!$H$34:$H$777,СВЦЭМ!$A$34:$A$777,$A291,СВЦЭМ!$B$34:$B$777,R$260)+'СЕТ СН'!$F$15</f>
        <v>0</v>
      </c>
      <c r="S291" s="36">
        <f>SUMIFS(СВЦЭМ!$H$34:$H$777,СВЦЭМ!$A$34:$A$777,$A291,СВЦЭМ!$B$34:$B$777,S$260)+'СЕТ СН'!$F$15</f>
        <v>0</v>
      </c>
      <c r="T291" s="36">
        <f>SUMIFS(СВЦЭМ!$H$34:$H$777,СВЦЭМ!$A$34:$A$777,$A291,СВЦЭМ!$B$34:$B$777,T$260)+'СЕТ СН'!$F$15</f>
        <v>0</v>
      </c>
      <c r="U291" s="36">
        <f>SUMIFS(СВЦЭМ!$H$34:$H$777,СВЦЭМ!$A$34:$A$777,$A291,СВЦЭМ!$B$34:$B$777,U$260)+'СЕТ СН'!$F$15</f>
        <v>0</v>
      </c>
      <c r="V291" s="36">
        <f>SUMIFS(СВЦЭМ!$H$34:$H$777,СВЦЭМ!$A$34:$A$777,$A291,СВЦЭМ!$B$34:$B$777,V$260)+'СЕТ СН'!$F$15</f>
        <v>0</v>
      </c>
      <c r="W291" s="36">
        <f>SUMIFS(СВЦЭМ!$H$34:$H$777,СВЦЭМ!$A$34:$A$777,$A291,СВЦЭМ!$B$34:$B$777,W$260)+'СЕТ СН'!$F$15</f>
        <v>0</v>
      </c>
      <c r="X291" s="36">
        <f>SUMIFS(СВЦЭМ!$H$34:$H$777,СВЦЭМ!$A$34:$A$777,$A291,СВЦЭМ!$B$34:$B$777,X$260)+'СЕТ СН'!$F$15</f>
        <v>0</v>
      </c>
      <c r="Y291" s="36">
        <f>SUMIFS(СВЦЭМ!$H$34:$H$777,СВЦЭМ!$A$34:$A$777,$A291,СВЦЭМ!$B$34:$B$777,Y$260)+'СЕТ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6" t="s">
        <v>7</v>
      </c>
      <c r="B294" s="130" t="s">
        <v>118</v>
      </c>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2"/>
    </row>
    <row r="295" spans="1:27" ht="12.75" hidden="1" customHeight="1" x14ac:dyDescent="0.2">
      <c r="A295" s="137"/>
      <c r="B295" s="133"/>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5"/>
    </row>
    <row r="296" spans="1:27" s="46" customFormat="1" ht="12.75" hidden="1" customHeight="1" x14ac:dyDescent="0.2">
      <c r="A296" s="138"/>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01.06.2020</v>
      </c>
      <c r="B297" s="36">
        <f>SUMIFS(СВЦЭМ!$I$34:$I$777,СВЦЭМ!$A$34:$A$777,$A297,СВЦЭМ!$B$34:$B$777,B$296)+'СЕТ СН'!$F$16</f>
        <v>0</v>
      </c>
      <c r="C297" s="36">
        <f>SUMIFS(СВЦЭМ!$I$34:$I$777,СВЦЭМ!$A$34:$A$777,$A297,СВЦЭМ!$B$34:$B$777,C$296)+'СЕТ СН'!$F$16</f>
        <v>0</v>
      </c>
      <c r="D297" s="36">
        <f>SUMIFS(СВЦЭМ!$I$34:$I$777,СВЦЭМ!$A$34:$A$777,$A297,СВЦЭМ!$B$34:$B$777,D$296)+'СЕТ СН'!$F$16</f>
        <v>0</v>
      </c>
      <c r="E297" s="36">
        <f>SUMIFS(СВЦЭМ!$I$34:$I$777,СВЦЭМ!$A$34:$A$777,$A297,СВЦЭМ!$B$34:$B$777,E$296)+'СЕТ СН'!$F$16</f>
        <v>0</v>
      </c>
      <c r="F297" s="36">
        <f>SUMIFS(СВЦЭМ!$I$34:$I$777,СВЦЭМ!$A$34:$A$777,$A297,СВЦЭМ!$B$34:$B$777,F$296)+'СЕТ СН'!$F$16</f>
        <v>0</v>
      </c>
      <c r="G297" s="36">
        <f>SUMIFS(СВЦЭМ!$I$34:$I$777,СВЦЭМ!$A$34:$A$777,$A297,СВЦЭМ!$B$34:$B$777,G$296)+'СЕТ СН'!$F$16</f>
        <v>0</v>
      </c>
      <c r="H297" s="36">
        <f>SUMIFS(СВЦЭМ!$I$34:$I$777,СВЦЭМ!$A$34:$A$777,$A297,СВЦЭМ!$B$34:$B$777,H$296)+'СЕТ СН'!$F$16</f>
        <v>0</v>
      </c>
      <c r="I297" s="36">
        <f>SUMIFS(СВЦЭМ!$I$34:$I$777,СВЦЭМ!$A$34:$A$777,$A297,СВЦЭМ!$B$34:$B$777,I$296)+'СЕТ СН'!$F$16</f>
        <v>0</v>
      </c>
      <c r="J297" s="36">
        <f>SUMIFS(СВЦЭМ!$I$34:$I$777,СВЦЭМ!$A$34:$A$777,$A297,СВЦЭМ!$B$34:$B$777,J$296)+'СЕТ СН'!$F$16</f>
        <v>0</v>
      </c>
      <c r="K297" s="36">
        <f>SUMIFS(СВЦЭМ!$I$34:$I$777,СВЦЭМ!$A$34:$A$777,$A297,СВЦЭМ!$B$34:$B$777,K$296)+'СЕТ СН'!$F$16</f>
        <v>0</v>
      </c>
      <c r="L297" s="36">
        <f>SUMIFS(СВЦЭМ!$I$34:$I$777,СВЦЭМ!$A$34:$A$777,$A297,СВЦЭМ!$B$34:$B$777,L$296)+'СЕТ СН'!$F$16</f>
        <v>0</v>
      </c>
      <c r="M297" s="36">
        <f>SUMIFS(СВЦЭМ!$I$34:$I$777,СВЦЭМ!$A$34:$A$777,$A297,СВЦЭМ!$B$34:$B$777,M$296)+'СЕТ СН'!$F$16</f>
        <v>0</v>
      </c>
      <c r="N297" s="36">
        <f>SUMIFS(СВЦЭМ!$I$34:$I$777,СВЦЭМ!$A$34:$A$777,$A297,СВЦЭМ!$B$34:$B$777,N$296)+'СЕТ СН'!$F$16</f>
        <v>0</v>
      </c>
      <c r="O297" s="36">
        <f>SUMIFS(СВЦЭМ!$I$34:$I$777,СВЦЭМ!$A$34:$A$777,$A297,СВЦЭМ!$B$34:$B$777,O$296)+'СЕТ СН'!$F$16</f>
        <v>0</v>
      </c>
      <c r="P297" s="36">
        <f>SUMIFS(СВЦЭМ!$I$34:$I$777,СВЦЭМ!$A$34:$A$777,$A297,СВЦЭМ!$B$34:$B$777,P$296)+'СЕТ СН'!$F$16</f>
        <v>0</v>
      </c>
      <c r="Q297" s="36">
        <f>SUMIFS(СВЦЭМ!$I$34:$I$777,СВЦЭМ!$A$34:$A$777,$A297,СВЦЭМ!$B$34:$B$777,Q$296)+'СЕТ СН'!$F$16</f>
        <v>0</v>
      </c>
      <c r="R297" s="36">
        <f>SUMIFS(СВЦЭМ!$I$34:$I$777,СВЦЭМ!$A$34:$A$777,$A297,СВЦЭМ!$B$34:$B$777,R$296)+'СЕТ СН'!$F$16</f>
        <v>0</v>
      </c>
      <c r="S297" s="36">
        <f>SUMIFS(СВЦЭМ!$I$34:$I$777,СВЦЭМ!$A$34:$A$777,$A297,СВЦЭМ!$B$34:$B$777,S$296)+'СЕТ СН'!$F$16</f>
        <v>0</v>
      </c>
      <c r="T297" s="36">
        <f>SUMIFS(СВЦЭМ!$I$34:$I$777,СВЦЭМ!$A$34:$A$777,$A297,СВЦЭМ!$B$34:$B$777,T$296)+'СЕТ СН'!$F$16</f>
        <v>0</v>
      </c>
      <c r="U297" s="36">
        <f>SUMIFS(СВЦЭМ!$I$34:$I$777,СВЦЭМ!$A$34:$A$777,$A297,СВЦЭМ!$B$34:$B$777,U$296)+'СЕТ СН'!$F$16</f>
        <v>0</v>
      </c>
      <c r="V297" s="36">
        <f>SUMIFS(СВЦЭМ!$I$34:$I$777,СВЦЭМ!$A$34:$A$777,$A297,СВЦЭМ!$B$34:$B$777,V$296)+'СЕТ СН'!$F$16</f>
        <v>0</v>
      </c>
      <c r="W297" s="36">
        <f>SUMIFS(СВЦЭМ!$I$34:$I$777,СВЦЭМ!$A$34:$A$777,$A297,СВЦЭМ!$B$34:$B$777,W$296)+'СЕТ СН'!$F$16</f>
        <v>0</v>
      </c>
      <c r="X297" s="36">
        <f>SUMIFS(СВЦЭМ!$I$34:$I$777,СВЦЭМ!$A$34:$A$777,$A297,СВЦЭМ!$B$34:$B$777,X$296)+'СЕТ СН'!$F$16</f>
        <v>0</v>
      </c>
      <c r="Y297" s="36">
        <f>SUMIFS(СВЦЭМ!$I$34:$I$777,СВЦЭМ!$A$34:$A$777,$A297,СВЦЭМ!$B$34:$B$777,Y$296)+'СЕТ СН'!$F$16</f>
        <v>0</v>
      </c>
      <c r="AA297" s="45"/>
    </row>
    <row r="298" spans="1:27" ht="15.75" hidden="1" x14ac:dyDescent="0.2">
      <c r="A298" s="35">
        <f>A297+1</f>
        <v>43984</v>
      </c>
      <c r="B298" s="36">
        <f>SUMIFS(СВЦЭМ!$I$34:$I$777,СВЦЭМ!$A$34:$A$777,$A298,СВЦЭМ!$B$34:$B$777,B$296)+'СЕТ СН'!$F$16</f>
        <v>0</v>
      </c>
      <c r="C298" s="36">
        <f>SUMIFS(СВЦЭМ!$I$34:$I$777,СВЦЭМ!$A$34:$A$777,$A298,СВЦЭМ!$B$34:$B$777,C$296)+'СЕТ СН'!$F$16</f>
        <v>0</v>
      </c>
      <c r="D298" s="36">
        <f>SUMIFS(СВЦЭМ!$I$34:$I$777,СВЦЭМ!$A$34:$A$777,$A298,СВЦЭМ!$B$34:$B$777,D$296)+'СЕТ СН'!$F$16</f>
        <v>0</v>
      </c>
      <c r="E298" s="36">
        <f>SUMIFS(СВЦЭМ!$I$34:$I$777,СВЦЭМ!$A$34:$A$777,$A298,СВЦЭМ!$B$34:$B$777,E$296)+'СЕТ СН'!$F$16</f>
        <v>0</v>
      </c>
      <c r="F298" s="36">
        <f>SUMIFS(СВЦЭМ!$I$34:$I$777,СВЦЭМ!$A$34:$A$777,$A298,СВЦЭМ!$B$34:$B$777,F$296)+'СЕТ СН'!$F$16</f>
        <v>0</v>
      </c>
      <c r="G298" s="36">
        <f>SUMIFS(СВЦЭМ!$I$34:$I$777,СВЦЭМ!$A$34:$A$777,$A298,СВЦЭМ!$B$34:$B$777,G$296)+'СЕТ СН'!$F$16</f>
        <v>0</v>
      </c>
      <c r="H298" s="36">
        <f>SUMIFS(СВЦЭМ!$I$34:$I$777,СВЦЭМ!$A$34:$A$777,$A298,СВЦЭМ!$B$34:$B$777,H$296)+'СЕТ СН'!$F$16</f>
        <v>0</v>
      </c>
      <c r="I298" s="36">
        <f>SUMIFS(СВЦЭМ!$I$34:$I$777,СВЦЭМ!$A$34:$A$777,$A298,СВЦЭМ!$B$34:$B$777,I$296)+'СЕТ СН'!$F$16</f>
        <v>0</v>
      </c>
      <c r="J298" s="36">
        <f>SUMIFS(СВЦЭМ!$I$34:$I$777,СВЦЭМ!$A$34:$A$777,$A298,СВЦЭМ!$B$34:$B$777,J$296)+'СЕТ СН'!$F$16</f>
        <v>0</v>
      </c>
      <c r="K298" s="36">
        <f>SUMIFS(СВЦЭМ!$I$34:$I$777,СВЦЭМ!$A$34:$A$777,$A298,СВЦЭМ!$B$34:$B$777,K$296)+'СЕТ СН'!$F$16</f>
        <v>0</v>
      </c>
      <c r="L298" s="36">
        <f>SUMIFS(СВЦЭМ!$I$34:$I$777,СВЦЭМ!$A$34:$A$777,$A298,СВЦЭМ!$B$34:$B$777,L$296)+'СЕТ СН'!$F$16</f>
        <v>0</v>
      </c>
      <c r="M298" s="36">
        <f>SUMIFS(СВЦЭМ!$I$34:$I$777,СВЦЭМ!$A$34:$A$777,$A298,СВЦЭМ!$B$34:$B$777,M$296)+'СЕТ СН'!$F$16</f>
        <v>0</v>
      </c>
      <c r="N298" s="36">
        <f>SUMIFS(СВЦЭМ!$I$34:$I$777,СВЦЭМ!$A$34:$A$777,$A298,СВЦЭМ!$B$34:$B$777,N$296)+'СЕТ СН'!$F$16</f>
        <v>0</v>
      </c>
      <c r="O298" s="36">
        <f>SUMIFS(СВЦЭМ!$I$34:$I$777,СВЦЭМ!$A$34:$A$777,$A298,СВЦЭМ!$B$34:$B$777,O$296)+'СЕТ СН'!$F$16</f>
        <v>0</v>
      </c>
      <c r="P298" s="36">
        <f>SUMIFS(СВЦЭМ!$I$34:$I$777,СВЦЭМ!$A$34:$A$777,$A298,СВЦЭМ!$B$34:$B$777,P$296)+'СЕТ СН'!$F$16</f>
        <v>0</v>
      </c>
      <c r="Q298" s="36">
        <f>SUMIFS(СВЦЭМ!$I$34:$I$777,СВЦЭМ!$A$34:$A$777,$A298,СВЦЭМ!$B$34:$B$777,Q$296)+'СЕТ СН'!$F$16</f>
        <v>0</v>
      </c>
      <c r="R298" s="36">
        <f>SUMIFS(СВЦЭМ!$I$34:$I$777,СВЦЭМ!$A$34:$A$777,$A298,СВЦЭМ!$B$34:$B$777,R$296)+'СЕТ СН'!$F$16</f>
        <v>0</v>
      </c>
      <c r="S298" s="36">
        <f>SUMIFS(СВЦЭМ!$I$34:$I$777,СВЦЭМ!$A$34:$A$777,$A298,СВЦЭМ!$B$34:$B$777,S$296)+'СЕТ СН'!$F$16</f>
        <v>0</v>
      </c>
      <c r="T298" s="36">
        <f>SUMIFS(СВЦЭМ!$I$34:$I$777,СВЦЭМ!$A$34:$A$777,$A298,СВЦЭМ!$B$34:$B$777,T$296)+'СЕТ СН'!$F$16</f>
        <v>0</v>
      </c>
      <c r="U298" s="36">
        <f>SUMIFS(СВЦЭМ!$I$34:$I$777,СВЦЭМ!$A$34:$A$777,$A298,СВЦЭМ!$B$34:$B$777,U$296)+'СЕТ СН'!$F$16</f>
        <v>0</v>
      </c>
      <c r="V298" s="36">
        <f>SUMIFS(СВЦЭМ!$I$34:$I$777,СВЦЭМ!$A$34:$A$777,$A298,СВЦЭМ!$B$34:$B$777,V$296)+'СЕТ СН'!$F$16</f>
        <v>0</v>
      </c>
      <c r="W298" s="36">
        <f>SUMIFS(СВЦЭМ!$I$34:$I$777,СВЦЭМ!$A$34:$A$777,$A298,СВЦЭМ!$B$34:$B$777,W$296)+'СЕТ СН'!$F$16</f>
        <v>0</v>
      </c>
      <c r="X298" s="36">
        <f>SUMIFS(СВЦЭМ!$I$34:$I$777,СВЦЭМ!$A$34:$A$777,$A298,СВЦЭМ!$B$34:$B$777,X$296)+'СЕТ СН'!$F$16</f>
        <v>0</v>
      </c>
      <c r="Y298" s="36">
        <f>SUMIFS(СВЦЭМ!$I$34:$I$777,СВЦЭМ!$A$34:$A$777,$A298,СВЦЭМ!$B$34:$B$777,Y$296)+'СЕТ СН'!$F$16</f>
        <v>0</v>
      </c>
    </row>
    <row r="299" spans="1:27" ht="15.75" hidden="1" x14ac:dyDescent="0.2">
      <c r="A299" s="35">
        <f t="shared" ref="A299:A327" si="8">A298+1</f>
        <v>43985</v>
      </c>
      <c r="B299" s="36">
        <f>SUMIFS(СВЦЭМ!$I$34:$I$777,СВЦЭМ!$A$34:$A$777,$A299,СВЦЭМ!$B$34:$B$777,B$296)+'СЕТ СН'!$F$16</f>
        <v>0</v>
      </c>
      <c r="C299" s="36">
        <f>SUMIFS(СВЦЭМ!$I$34:$I$777,СВЦЭМ!$A$34:$A$777,$A299,СВЦЭМ!$B$34:$B$777,C$296)+'СЕТ СН'!$F$16</f>
        <v>0</v>
      </c>
      <c r="D299" s="36">
        <f>SUMIFS(СВЦЭМ!$I$34:$I$777,СВЦЭМ!$A$34:$A$777,$A299,СВЦЭМ!$B$34:$B$777,D$296)+'СЕТ СН'!$F$16</f>
        <v>0</v>
      </c>
      <c r="E299" s="36">
        <f>SUMIFS(СВЦЭМ!$I$34:$I$777,СВЦЭМ!$A$34:$A$777,$A299,СВЦЭМ!$B$34:$B$777,E$296)+'СЕТ СН'!$F$16</f>
        <v>0</v>
      </c>
      <c r="F299" s="36">
        <f>SUMIFS(СВЦЭМ!$I$34:$I$777,СВЦЭМ!$A$34:$A$777,$A299,СВЦЭМ!$B$34:$B$777,F$296)+'СЕТ СН'!$F$16</f>
        <v>0</v>
      </c>
      <c r="G299" s="36">
        <f>SUMIFS(СВЦЭМ!$I$34:$I$777,СВЦЭМ!$A$34:$A$777,$A299,СВЦЭМ!$B$34:$B$777,G$296)+'СЕТ СН'!$F$16</f>
        <v>0</v>
      </c>
      <c r="H299" s="36">
        <f>SUMIFS(СВЦЭМ!$I$34:$I$777,СВЦЭМ!$A$34:$A$777,$A299,СВЦЭМ!$B$34:$B$777,H$296)+'СЕТ СН'!$F$16</f>
        <v>0</v>
      </c>
      <c r="I299" s="36">
        <f>SUMIFS(СВЦЭМ!$I$34:$I$777,СВЦЭМ!$A$34:$A$777,$A299,СВЦЭМ!$B$34:$B$777,I$296)+'СЕТ СН'!$F$16</f>
        <v>0</v>
      </c>
      <c r="J299" s="36">
        <f>SUMIFS(СВЦЭМ!$I$34:$I$777,СВЦЭМ!$A$34:$A$777,$A299,СВЦЭМ!$B$34:$B$777,J$296)+'СЕТ СН'!$F$16</f>
        <v>0</v>
      </c>
      <c r="K299" s="36">
        <f>SUMIFS(СВЦЭМ!$I$34:$I$777,СВЦЭМ!$A$34:$A$777,$A299,СВЦЭМ!$B$34:$B$777,K$296)+'СЕТ СН'!$F$16</f>
        <v>0</v>
      </c>
      <c r="L299" s="36">
        <f>SUMIFS(СВЦЭМ!$I$34:$I$777,СВЦЭМ!$A$34:$A$777,$A299,СВЦЭМ!$B$34:$B$777,L$296)+'СЕТ СН'!$F$16</f>
        <v>0</v>
      </c>
      <c r="M299" s="36">
        <f>SUMIFS(СВЦЭМ!$I$34:$I$777,СВЦЭМ!$A$34:$A$777,$A299,СВЦЭМ!$B$34:$B$777,M$296)+'СЕТ СН'!$F$16</f>
        <v>0</v>
      </c>
      <c r="N299" s="36">
        <f>SUMIFS(СВЦЭМ!$I$34:$I$777,СВЦЭМ!$A$34:$A$777,$A299,СВЦЭМ!$B$34:$B$777,N$296)+'СЕТ СН'!$F$16</f>
        <v>0</v>
      </c>
      <c r="O299" s="36">
        <f>SUMIFS(СВЦЭМ!$I$34:$I$777,СВЦЭМ!$A$34:$A$777,$A299,СВЦЭМ!$B$34:$B$777,O$296)+'СЕТ СН'!$F$16</f>
        <v>0</v>
      </c>
      <c r="P299" s="36">
        <f>SUMIFS(СВЦЭМ!$I$34:$I$777,СВЦЭМ!$A$34:$A$777,$A299,СВЦЭМ!$B$34:$B$777,P$296)+'СЕТ СН'!$F$16</f>
        <v>0</v>
      </c>
      <c r="Q299" s="36">
        <f>SUMIFS(СВЦЭМ!$I$34:$I$777,СВЦЭМ!$A$34:$A$777,$A299,СВЦЭМ!$B$34:$B$777,Q$296)+'СЕТ СН'!$F$16</f>
        <v>0</v>
      </c>
      <c r="R299" s="36">
        <f>SUMIFS(СВЦЭМ!$I$34:$I$777,СВЦЭМ!$A$34:$A$777,$A299,СВЦЭМ!$B$34:$B$777,R$296)+'СЕТ СН'!$F$16</f>
        <v>0</v>
      </c>
      <c r="S299" s="36">
        <f>SUMIFS(СВЦЭМ!$I$34:$I$777,СВЦЭМ!$A$34:$A$777,$A299,СВЦЭМ!$B$34:$B$777,S$296)+'СЕТ СН'!$F$16</f>
        <v>0</v>
      </c>
      <c r="T299" s="36">
        <f>SUMIFS(СВЦЭМ!$I$34:$I$777,СВЦЭМ!$A$34:$A$777,$A299,СВЦЭМ!$B$34:$B$777,T$296)+'СЕТ СН'!$F$16</f>
        <v>0</v>
      </c>
      <c r="U299" s="36">
        <f>SUMIFS(СВЦЭМ!$I$34:$I$777,СВЦЭМ!$A$34:$A$777,$A299,СВЦЭМ!$B$34:$B$777,U$296)+'СЕТ СН'!$F$16</f>
        <v>0</v>
      </c>
      <c r="V299" s="36">
        <f>SUMIFS(СВЦЭМ!$I$34:$I$777,СВЦЭМ!$A$34:$A$777,$A299,СВЦЭМ!$B$34:$B$777,V$296)+'СЕТ СН'!$F$16</f>
        <v>0</v>
      </c>
      <c r="W299" s="36">
        <f>SUMIFS(СВЦЭМ!$I$34:$I$777,СВЦЭМ!$A$34:$A$777,$A299,СВЦЭМ!$B$34:$B$777,W$296)+'СЕТ СН'!$F$16</f>
        <v>0</v>
      </c>
      <c r="X299" s="36">
        <f>SUMIFS(СВЦЭМ!$I$34:$I$777,СВЦЭМ!$A$34:$A$777,$A299,СВЦЭМ!$B$34:$B$777,X$296)+'СЕТ СН'!$F$16</f>
        <v>0</v>
      </c>
      <c r="Y299" s="36">
        <f>SUMIFS(СВЦЭМ!$I$34:$I$777,СВЦЭМ!$A$34:$A$777,$A299,СВЦЭМ!$B$34:$B$777,Y$296)+'СЕТ СН'!$F$16</f>
        <v>0</v>
      </c>
    </row>
    <row r="300" spans="1:27" ht="15.75" hidden="1" x14ac:dyDescent="0.2">
      <c r="A300" s="35">
        <f t="shared" si="8"/>
        <v>43986</v>
      </c>
      <c r="B300" s="36">
        <f>SUMIFS(СВЦЭМ!$I$34:$I$777,СВЦЭМ!$A$34:$A$777,$A300,СВЦЭМ!$B$34:$B$777,B$296)+'СЕТ СН'!$F$16</f>
        <v>0</v>
      </c>
      <c r="C300" s="36">
        <f>SUMIFS(СВЦЭМ!$I$34:$I$777,СВЦЭМ!$A$34:$A$777,$A300,СВЦЭМ!$B$34:$B$777,C$296)+'СЕТ СН'!$F$16</f>
        <v>0</v>
      </c>
      <c r="D300" s="36">
        <f>SUMIFS(СВЦЭМ!$I$34:$I$777,СВЦЭМ!$A$34:$A$777,$A300,СВЦЭМ!$B$34:$B$777,D$296)+'СЕТ СН'!$F$16</f>
        <v>0</v>
      </c>
      <c r="E300" s="36">
        <f>SUMIFS(СВЦЭМ!$I$34:$I$777,СВЦЭМ!$A$34:$A$777,$A300,СВЦЭМ!$B$34:$B$777,E$296)+'СЕТ СН'!$F$16</f>
        <v>0</v>
      </c>
      <c r="F300" s="36">
        <f>SUMIFS(СВЦЭМ!$I$34:$I$777,СВЦЭМ!$A$34:$A$777,$A300,СВЦЭМ!$B$34:$B$777,F$296)+'СЕТ СН'!$F$16</f>
        <v>0</v>
      </c>
      <c r="G300" s="36">
        <f>SUMIFS(СВЦЭМ!$I$34:$I$777,СВЦЭМ!$A$34:$A$777,$A300,СВЦЭМ!$B$34:$B$777,G$296)+'СЕТ СН'!$F$16</f>
        <v>0</v>
      </c>
      <c r="H300" s="36">
        <f>SUMIFS(СВЦЭМ!$I$34:$I$777,СВЦЭМ!$A$34:$A$777,$A300,СВЦЭМ!$B$34:$B$777,H$296)+'СЕТ СН'!$F$16</f>
        <v>0</v>
      </c>
      <c r="I300" s="36">
        <f>SUMIFS(СВЦЭМ!$I$34:$I$777,СВЦЭМ!$A$34:$A$777,$A300,СВЦЭМ!$B$34:$B$777,I$296)+'СЕТ СН'!$F$16</f>
        <v>0</v>
      </c>
      <c r="J300" s="36">
        <f>SUMIFS(СВЦЭМ!$I$34:$I$777,СВЦЭМ!$A$34:$A$777,$A300,СВЦЭМ!$B$34:$B$777,J$296)+'СЕТ СН'!$F$16</f>
        <v>0</v>
      </c>
      <c r="K300" s="36">
        <f>SUMIFS(СВЦЭМ!$I$34:$I$777,СВЦЭМ!$A$34:$A$777,$A300,СВЦЭМ!$B$34:$B$777,K$296)+'СЕТ СН'!$F$16</f>
        <v>0</v>
      </c>
      <c r="L300" s="36">
        <f>SUMIFS(СВЦЭМ!$I$34:$I$777,СВЦЭМ!$A$34:$A$777,$A300,СВЦЭМ!$B$34:$B$777,L$296)+'СЕТ СН'!$F$16</f>
        <v>0</v>
      </c>
      <c r="M300" s="36">
        <f>SUMIFS(СВЦЭМ!$I$34:$I$777,СВЦЭМ!$A$34:$A$777,$A300,СВЦЭМ!$B$34:$B$777,M$296)+'СЕТ СН'!$F$16</f>
        <v>0</v>
      </c>
      <c r="N300" s="36">
        <f>SUMIFS(СВЦЭМ!$I$34:$I$777,СВЦЭМ!$A$34:$A$777,$A300,СВЦЭМ!$B$34:$B$777,N$296)+'СЕТ СН'!$F$16</f>
        <v>0</v>
      </c>
      <c r="O300" s="36">
        <f>SUMIFS(СВЦЭМ!$I$34:$I$777,СВЦЭМ!$A$34:$A$777,$A300,СВЦЭМ!$B$34:$B$777,O$296)+'СЕТ СН'!$F$16</f>
        <v>0</v>
      </c>
      <c r="P300" s="36">
        <f>SUMIFS(СВЦЭМ!$I$34:$I$777,СВЦЭМ!$A$34:$A$777,$A300,СВЦЭМ!$B$34:$B$777,P$296)+'СЕТ СН'!$F$16</f>
        <v>0</v>
      </c>
      <c r="Q300" s="36">
        <f>SUMIFS(СВЦЭМ!$I$34:$I$777,СВЦЭМ!$A$34:$A$777,$A300,СВЦЭМ!$B$34:$B$777,Q$296)+'СЕТ СН'!$F$16</f>
        <v>0</v>
      </c>
      <c r="R300" s="36">
        <f>SUMIFS(СВЦЭМ!$I$34:$I$777,СВЦЭМ!$A$34:$A$777,$A300,СВЦЭМ!$B$34:$B$777,R$296)+'СЕТ СН'!$F$16</f>
        <v>0</v>
      </c>
      <c r="S300" s="36">
        <f>SUMIFS(СВЦЭМ!$I$34:$I$777,СВЦЭМ!$A$34:$A$777,$A300,СВЦЭМ!$B$34:$B$777,S$296)+'СЕТ СН'!$F$16</f>
        <v>0</v>
      </c>
      <c r="T300" s="36">
        <f>SUMIFS(СВЦЭМ!$I$34:$I$777,СВЦЭМ!$A$34:$A$777,$A300,СВЦЭМ!$B$34:$B$777,T$296)+'СЕТ СН'!$F$16</f>
        <v>0</v>
      </c>
      <c r="U300" s="36">
        <f>SUMIFS(СВЦЭМ!$I$34:$I$777,СВЦЭМ!$A$34:$A$777,$A300,СВЦЭМ!$B$34:$B$777,U$296)+'СЕТ СН'!$F$16</f>
        <v>0</v>
      </c>
      <c r="V300" s="36">
        <f>SUMIFS(СВЦЭМ!$I$34:$I$777,СВЦЭМ!$A$34:$A$777,$A300,СВЦЭМ!$B$34:$B$777,V$296)+'СЕТ СН'!$F$16</f>
        <v>0</v>
      </c>
      <c r="W300" s="36">
        <f>SUMIFS(СВЦЭМ!$I$34:$I$777,СВЦЭМ!$A$34:$A$777,$A300,СВЦЭМ!$B$34:$B$777,W$296)+'СЕТ СН'!$F$16</f>
        <v>0</v>
      </c>
      <c r="X300" s="36">
        <f>SUMIFS(СВЦЭМ!$I$34:$I$777,СВЦЭМ!$A$34:$A$777,$A300,СВЦЭМ!$B$34:$B$777,X$296)+'СЕТ СН'!$F$16</f>
        <v>0</v>
      </c>
      <c r="Y300" s="36">
        <f>SUMIFS(СВЦЭМ!$I$34:$I$777,СВЦЭМ!$A$34:$A$777,$A300,СВЦЭМ!$B$34:$B$777,Y$296)+'СЕТ СН'!$F$16</f>
        <v>0</v>
      </c>
    </row>
    <row r="301" spans="1:27" ht="15.75" hidden="1" x14ac:dyDescent="0.2">
      <c r="A301" s="35">
        <f t="shared" si="8"/>
        <v>43987</v>
      </c>
      <c r="B301" s="36">
        <f>SUMIFS(СВЦЭМ!$I$34:$I$777,СВЦЭМ!$A$34:$A$777,$A301,СВЦЭМ!$B$34:$B$777,B$296)+'СЕТ СН'!$F$16</f>
        <v>0</v>
      </c>
      <c r="C301" s="36">
        <f>SUMIFS(СВЦЭМ!$I$34:$I$777,СВЦЭМ!$A$34:$A$777,$A301,СВЦЭМ!$B$34:$B$777,C$296)+'СЕТ СН'!$F$16</f>
        <v>0</v>
      </c>
      <c r="D301" s="36">
        <f>SUMIFS(СВЦЭМ!$I$34:$I$777,СВЦЭМ!$A$34:$A$777,$A301,СВЦЭМ!$B$34:$B$777,D$296)+'СЕТ СН'!$F$16</f>
        <v>0</v>
      </c>
      <c r="E301" s="36">
        <f>SUMIFS(СВЦЭМ!$I$34:$I$777,СВЦЭМ!$A$34:$A$777,$A301,СВЦЭМ!$B$34:$B$777,E$296)+'СЕТ СН'!$F$16</f>
        <v>0</v>
      </c>
      <c r="F301" s="36">
        <f>SUMIFS(СВЦЭМ!$I$34:$I$777,СВЦЭМ!$A$34:$A$777,$A301,СВЦЭМ!$B$34:$B$777,F$296)+'СЕТ СН'!$F$16</f>
        <v>0</v>
      </c>
      <c r="G301" s="36">
        <f>SUMIFS(СВЦЭМ!$I$34:$I$777,СВЦЭМ!$A$34:$A$777,$A301,СВЦЭМ!$B$34:$B$777,G$296)+'СЕТ СН'!$F$16</f>
        <v>0</v>
      </c>
      <c r="H301" s="36">
        <f>SUMIFS(СВЦЭМ!$I$34:$I$777,СВЦЭМ!$A$34:$A$777,$A301,СВЦЭМ!$B$34:$B$777,H$296)+'СЕТ СН'!$F$16</f>
        <v>0</v>
      </c>
      <c r="I301" s="36">
        <f>SUMIFS(СВЦЭМ!$I$34:$I$777,СВЦЭМ!$A$34:$A$777,$A301,СВЦЭМ!$B$34:$B$777,I$296)+'СЕТ СН'!$F$16</f>
        <v>0</v>
      </c>
      <c r="J301" s="36">
        <f>SUMIFS(СВЦЭМ!$I$34:$I$777,СВЦЭМ!$A$34:$A$777,$A301,СВЦЭМ!$B$34:$B$777,J$296)+'СЕТ СН'!$F$16</f>
        <v>0</v>
      </c>
      <c r="K301" s="36">
        <f>SUMIFS(СВЦЭМ!$I$34:$I$777,СВЦЭМ!$A$34:$A$777,$A301,СВЦЭМ!$B$34:$B$777,K$296)+'СЕТ СН'!$F$16</f>
        <v>0</v>
      </c>
      <c r="L301" s="36">
        <f>SUMIFS(СВЦЭМ!$I$34:$I$777,СВЦЭМ!$A$34:$A$777,$A301,СВЦЭМ!$B$34:$B$777,L$296)+'СЕТ СН'!$F$16</f>
        <v>0</v>
      </c>
      <c r="M301" s="36">
        <f>SUMIFS(СВЦЭМ!$I$34:$I$777,СВЦЭМ!$A$34:$A$777,$A301,СВЦЭМ!$B$34:$B$777,M$296)+'СЕТ СН'!$F$16</f>
        <v>0</v>
      </c>
      <c r="N301" s="36">
        <f>SUMIFS(СВЦЭМ!$I$34:$I$777,СВЦЭМ!$A$34:$A$777,$A301,СВЦЭМ!$B$34:$B$777,N$296)+'СЕТ СН'!$F$16</f>
        <v>0</v>
      </c>
      <c r="O301" s="36">
        <f>SUMIFS(СВЦЭМ!$I$34:$I$777,СВЦЭМ!$A$34:$A$777,$A301,СВЦЭМ!$B$34:$B$777,O$296)+'СЕТ СН'!$F$16</f>
        <v>0</v>
      </c>
      <c r="P301" s="36">
        <f>SUMIFS(СВЦЭМ!$I$34:$I$777,СВЦЭМ!$A$34:$A$777,$A301,СВЦЭМ!$B$34:$B$777,P$296)+'СЕТ СН'!$F$16</f>
        <v>0</v>
      </c>
      <c r="Q301" s="36">
        <f>SUMIFS(СВЦЭМ!$I$34:$I$777,СВЦЭМ!$A$34:$A$777,$A301,СВЦЭМ!$B$34:$B$777,Q$296)+'СЕТ СН'!$F$16</f>
        <v>0</v>
      </c>
      <c r="R301" s="36">
        <f>SUMIFS(СВЦЭМ!$I$34:$I$777,СВЦЭМ!$A$34:$A$777,$A301,СВЦЭМ!$B$34:$B$777,R$296)+'СЕТ СН'!$F$16</f>
        <v>0</v>
      </c>
      <c r="S301" s="36">
        <f>SUMIFS(СВЦЭМ!$I$34:$I$777,СВЦЭМ!$A$34:$A$777,$A301,СВЦЭМ!$B$34:$B$777,S$296)+'СЕТ СН'!$F$16</f>
        <v>0</v>
      </c>
      <c r="T301" s="36">
        <f>SUMIFS(СВЦЭМ!$I$34:$I$777,СВЦЭМ!$A$34:$A$777,$A301,СВЦЭМ!$B$34:$B$777,T$296)+'СЕТ СН'!$F$16</f>
        <v>0</v>
      </c>
      <c r="U301" s="36">
        <f>SUMIFS(СВЦЭМ!$I$34:$I$777,СВЦЭМ!$A$34:$A$777,$A301,СВЦЭМ!$B$34:$B$777,U$296)+'СЕТ СН'!$F$16</f>
        <v>0</v>
      </c>
      <c r="V301" s="36">
        <f>SUMIFS(СВЦЭМ!$I$34:$I$777,СВЦЭМ!$A$34:$A$777,$A301,СВЦЭМ!$B$34:$B$777,V$296)+'СЕТ СН'!$F$16</f>
        <v>0</v>
      </c>
      <c r="W301" s="36">
        <f>SUMIFS(СВЦЭМ!$I$34:$I$777,СВЦЭМ!$A$34:$A$777,$A301,СВЦЭМ!$B$34:$B$777,W$296)+'СЕТ СН'!$F$16</f>
        <v>0</v>
      </c>
      <c r="X301" s="36">
        <f>SUMIFS(СВЦЭМ!$I$34:$I$777,СВЦЭМ!$A$34:$A$777,$A301,СВЦЭМ!$B$34:$B$777,X$296)+'СЕТ СН'!$F$16</f>
        <v>0</v>
      </c>
      <c r="Y301" s="36">
        <f>SUMIFS(СВЦЭМ!$I$34:$I$777,СВЦЭМ!$A$34:$A$777,$A301,СВЦЭМ!$B$34:$B$777,Y$296)+'СЕТ СН'!$F$16</f>
        <v>0</v>
      </c>
    </row>
    <row r="302" spans="1:27" ht="15.75" hidden="1" x14ac:dyDescent="0.2">
      <c r="A302" s="35">
        <f t="shared" si="8"/>
        <v>43988</v>
      </c>
      <c r="B302" s="36">
        <f>SUMIFS(СВЦЭМ!$I$34:$I$777,СВЦЭМ!$A$34:$A$777,$A302,СВЦЭМ!$B$34:$B$777,B$296)+'СЕТ СН'!$F$16</f>
        <v>0</v>
      </c>
      <c r="C302" s="36">
        <f>SUMIFS(СВЦЭМ!$I$34:$I$777,СВЦЭМ!$A$34:$A$777,$A302,СВЦЭМ!$B$34:$B$777,C$296)+'СЕТ СН'!$F$16</f>
        <v>0</v>
      </c>
      <c r="D302" s="36">
        <f>SUMIFS(СВЦЭМ!$I$34:$I$777,СВЦЭМ!$A$34:$A$777,$A302,СВЦЭМ!$B$34:$B$777,D$296)+'СЕТ СН'!$F$16</f>
        <v>0</v>
      </c>
      <c r="E302" s="36">
        <f>SUMIFS(СВЦЭМ!$I$34:$I$777,СВЦЭМ!$A$34:$A$777,$A302,СВЦЭМ!$B$34:$B$777,E$296)+'СЕТ СН'!$F$16</f>
        <v>0</v>
      </c>
      <c r="F302" s="36">
        <f>SUMIFS(СВЦЭМ!$I$34:$I$777,СВЦЭМ!$A$34:$A$777,$A302,СВЦЭМ!$B$34:$B$777,F$296)+'СЕТ СН'!$F$16</f>
        <v>0</v>
      </c>
      <c r="G302" s="36">
        <f>SUMIFS(СВЦЭМ!$I$34:$I$777,СВЦЭМ!$A$34:$A$777,$A302,СВЦЭМ!$B$34:$B$777,G$296)+'СЕТ СН'!$F$16</f>
        <v>0</v>
      </c>
      <c r="H302" s="36">
        <f>SUMIFS(СВЦЭМ!$I$34:$I$777,СВЦЭМ!$A$34:$A$777,$A302,СВЦЭМ!$B$34:$B$777,H$296)+'СЕТ СН'!$F$16</f>
        <v>0</v>
      </c>
      <c r="I302" s="36">
        <f>SUMIFS(СВЦЭМ!$I$34:$I$777,СВЦЭМ!$A$34:$A$777,$A302,СВЦЭМ!$B$34:$B$777,I$296)+'СЕТ СН'!$F$16</f>
        <v>0</v>
      </c>
      <c r="J302" s="36">
        <f>SUMIFS(СВЦЭМ!$I$34:$I$777,СВЦЭМ!$A$34:$A$777,$A302,СВЦЭМ!$B$34:$B$777,J$296)+'СЕТ СН'!$F$16</f>
        <v>0</v>
      </c>
      <c r="K302" s="36">
        <f>SUMIFS(СВЦЭМ!$I$34:$I$777,СВЦЭМ!$A$34:$A$777,$A302,СВЦЭМ!$B$34:$B$777,K$296)+'СЕТ СН'!$F$16</f>
        <v>0</v>
      </c>
      <c r="L302" s="36">
        <f>SUMIFS(СВЦЭМ!$I$34:$I$777,СВЦЭМ!$A$34:$A$777,$A302,СВЦЭМ!$B$34:$B$777,L$296)+'СЕТ СН'!$F$16</f>
        <v>0</v>
      </c>
      <c r="M302" s="36">
        <f>SUMIFS(СВЦЭМ!$I$34:$I$777,СВЦЭМ!$A$34:$A$777,$A302,СВЦЭМ!$B$34:$B$777,M$296)+'СЕТ СН'!$F$16</f>
        <v>0</v>
      </c>
      <c r="N302" s="36">
        <f>SUMIFS(СВЦЭМ!$I$34:$I$777,СВЦЭМ!$A$34:$A$777,$A302,СВЦЭМ!$B$34:$B$777,N$296)+'СЕТ СН'!$F$16</f>
        <v>0</v>
      </c>
      <c r="O302" s="36">
        <f>SUMIFS(СВЦЭМ!$I$34:$I$777,СВЦЭМ!$A$34:$A$777,$A302,СВЦЭМ!$B$34:$B$777,O$296)+'СЕТ СН'!$F$16</f>
        <v>0</v>
      </c>
      <c r="P302" s="36">
        <f>SUMIFS(СВЦЭМ!$I$34:$I$777,СВЦЭМ!$A$34:$A$777,$A302,СВЦЭМ!$B$34:$B$777,P$296)+'СЕТ СН'!$F$16</f>
        <v>0</v>
      </c>
      <c r="Q302" s="36">
        <f>SUMIFS(СВЦЭМ!$I$34:$I$777,СВЦЭМ!$A$34:$A$777,$A302,СВЦЭМ!$B$34:$B$777,Q$296)+'СЕТ СН'!$F$16</f>
        <v>0</v>
      </c>
      <c r="R302" s="36">
        <f>SUMIFS(СВЦЭМ!$I$34:$I$777,СВЦЭМ!$A$34:$A$777,$A302,СВЦЭМ!$B$34:$B$777,R$296)+'СЕТ СН'!$F$16</f>
        <v>0</v>
      </c>
      <c r="S302" s="36">
        <f>SUMIFS(СВЦЭМ!$I$34:$I$777,СВЦЭМ!$A$34:$A$777,$A302,СВЦЭМ!$B$34:$B$777,S$296)+'СЕТ СН'!$F$16</f>
        <v>0</v>
      </c>
      <c r="T302" s="36">
        <f>SUMIFS(СВЦЭМ!$I$34:$I$777,СВЦЭМ!$A$34:$A$777,$A302,СВЦЭМ!$B$34:$B$777,T$296)+'СЕТ СН'!$F$16</f>
        <v>0</v>
      </c>
      <c r="U302" s="36">
        <f>SUMIFS(СВЦЭМ!$I$34:$I$777,СВЦЭМ!$A$34:$A$777,$A302,СВЦЭМ!$B$34:$B$777,U$296)+'СЕТ СН'!$F$16</f>
        <v>0</v>
      </c>
      <c r="V302" s="36">
        <f>SUMIFS(СВЦЭМ!$I$34:$I$777,СВЦЭМ!$A$34:$A$777,$A302,СВЦЭМ!$B$34:$B$777,V$296)+'СЕТ СН'!$F$16</f>
        <v>0</v>
      </c>
      <c r="W302" s="36">
        <f>SUMIFS(СВЦЭМ!$I$34:$I$777,СВЦЭМ!$A$34:$A$777,$A302,СВЦЭМ!$B$34:$B$777,W$296)+'СЕТ СН'!$F$16</f>
        <v>0</v>
      </c>
      <c r="X302" s="36">
        <f>SUMIFS(СВЦЭМ!$I$34:$I$777,СВЦЭМ!$A$34:$A$777,$A302,СВЦЭМ!$B$34:$B$777,X$296)+'СЕТ СН'!$F$16</f>
        <v>0</v>
      </c>
      <c r="Y302" s="36">
        <f>SUMIFS(СВЦЭМ!$I$34:$I$777,СВЦЭМ!$A$34:$A$777,$A302,СВЦЭМ!$B$34:$B$777,Y$296)+'СЕТ СН'!$F$16</f>
        <v>0</v>
      </c>
    </row>
    <row r="303" spans="1:27" ht="15.75" hidden="1" x14ac:dyDescent="0.2">
      <c r="A303" s="35">
        <f t="shared" si="8"/>
        <v>43989</v>
      </c>
      <c r="B303" s="36">
        <f>SUMIFS(СВЦЭМ!$I$34:$I$777,СВЦЭМ!$A$34:$A$777,$A303,СВЦЭМ!$B$34:$B$777,B$296)+'СЕТ СН'!$F$16</f>
        <v>0</v>
      </c>
      <c r="C303" s="36">
        <f>SUMIFS(СВЦЭМ!$I$34:$I$777,СВЦЭМ!$A$34:$A$777,$A303,СВЦЭМ!$B$34:$B$777,C$296)+'СЕТ СН'!$F$16</f>
        <v>0</v>
      </c>
      <c r="D303" s="36">
        <f>SUMIFS(СВЦЭМ!$I$34:$I$777,СВЦЭМ!$A$34:$A$777,$A303,СВЦЭМ!$B$34:$B$777,D$296)+'СЕТ СН'!$F$16</f>
        <v>0</v>
      </c>
      <c r="E303" s="36">
        <f>SUMIFS(СВЦЭМ!$I$34:$I$777,СВЦЭМ!$A$34:$A$777,$A303,СВЦЭМ!$B$34:$B$777,E$296)+'СЕТ СН'!$F$16</f>
        <v>0</v>
      </c>
      <c r="F303" s="36">
        <f>SUMIFS(СВЦЭМ!$I$34:$I$777,СВЦЭМ!$A$34:$A$777,$A303,СВЦЭМ!$B$34:$B$777,F$296)+'СЕТ СН'!$F$16</f>
        <v>0</v>
      </c>
      <c r="G303" s="36">
        <f>SUMIFS(СВЦЭМ!$I$34:$I$777,СВЦЭМ!$A$34:$A$777,$A303,СВЦЭМ!$B$34:$B$777,G$296)+'СЕТ СН'!$F$16</f>
        <v>0</v>
      </c>
      <c r="H303" s="36">
        <f>SUMIFS(СВЦЭМ!$I$34:$I$777,СВЦЭМ!$A$34:$A$777,$A303,СВЦЭМ!$B$34:$B$777,H$296)+'СЕТ СН'!$F$16</f>
        <v>0</v>
      </c>
      <c r="I303" s="36">
        <f>SUMIFS(СВЦЭМ!$I$34:$I$777,СВЦЭМ!$A$34:$A$777,$A303,СВЦЭМ!$B$34:$B$777,I$296)+'СЕТ СН'!$F$16</f>
        <v>0</v>
      </c>
      <c r="J303" s="36">
        <f>SUMIFS(СВЦЭМ!$I$34:$I$777,СВЦЭМ!$A$34:$A$777,$A303,СВЦЭМ!$B$34:$B$777,J$296)+'СЕТ СН'!$F$16</f>
        <v>0</v>
      </c>
      <c r="K303" s="36">
        <f>SUMIFS(СВЦЭМ!$I$34:$I$777,СВЦЭМ!$A$34:$A$777,$A303,СВЦЭМ!$B$34:$B$777,K$296)+'СЕТ СН'!$F$16</f>
        <v>0</v>
      </c>
      <c r="L303" s="36">
        <f>SUMIFS(СВЦЭМ!$I$34:$I$777,СВЦЭМ!$A$34:$A$777,$A303,СВЦЭМ!$B$34:$B$777,L$296)+'СЕТ СН'!$F$16</f>
        <v>0</v>
      </c>
      <c r="M303" s="36">
        <f>SUMIFS(СВЦЭМ!$I$34:$I$777,СВЦЭМ!$A$34:$A$777,$A303,СВЦЭМ!$B$34:$B$777,M$296)+'СЕТ СН'!$F$16</f>
        <v>0</v>
      </c>
      <c r="N303" s="36">
        <f>SUMIFS(СВЦЭМ!$I$34:$I$777,СВЦЭМ!$A$34:$A$777,$A303,СВЦЭМ!$B$34:$B$777,N$296)+'СЕТ СН'!$F$16</f>
        <v>0</v>
      </c>
      <c r="O303" s="36">
        <f>SUMIFS(СВЦЭМ!$I$34:$I$777,СВЦЭМ!$A$34:$A$777,$A303,СВЦЭМ!$B$34:$B$777,O$296)+'СЕТ СН'!$F$16</f>
        <v>0</v>
      </c>
      <c r="P303" s="36">
        <f>SUMIFS(СВЦЭМ!$I$34:$I$777,СВЦЭМ!$A$34:$A$777,$A303,СВЦЭМ!$B$34:$B$777,P$296)+'СЕТ СН'!$F$16</f>
        <v>0</v>
      </c>
      <c r="Q303" s="36">
        <f>SUMIFS(СВЦЭМ!$I$34:$I$777,СВЦЭМ!$A$34:$A$777,$A303,СВЦЭМ!$B$34:$B$777,Q$296)+'СЕТ СН'!$F$16</f>
        <v>0</v>
      </c>
      <c r="R303" s="36">
        <f>SUMIFS(СВЦЭМ!$I$34:$I$777,СВЦЭМ!$A$34:$A$777,$A303,СВЦЭМ!$B$34:$B$777,R$296)+'СЕТ СН'!$F$16</f>
        <v>0</v>
      </c>
      <c r="S303" s="36">
        <f>SUMIFS(СВЦЭМ!$I$34:$I$777,СВЦЭМ!$A$34:$A$777,$A303,СВЦЭМ!$B$34:$B$777,S$296)+'СЕТ СН'!$F$16</f>
        <v>0</v>
      </c>
      <c r="T303" s="36">
        <f>SUMIFS(СВЦЭМ!$I$34:$I$777,СВЦЭМ!$A$34:$A$777,$A303,СВЦЭМ!$B$34:$B$777,T$296)+'СЕТ СН'!$F$16</f>
        <v>0</v>
      </c>
      <c r="U303" s="36">
        <f>SUMIFS(СВЦЭМ!$I$34:$I$777,СВЦЭМ!$A$34:$A$777,$A303,СВЦЭМ!$B$34:$B$777,U$296)+'СЕТ СН'!$F$16</f>
        <v>0</v>
      </c>
      <c r="V303" s="36">
        <f>SUMIFS(СВЦЭМ!$I$34:$I$777,СВЦЭМ!$A$34:$A$777,$A303,СВЦЭМ!$B$34:$B$777,V$296)+'СЕТ СН'!$F$16</f>
        <v>0</v>
      </c>
      <c r="W303" s="36">
        <f>SUMIFS(СВЦЭМ!$I$34:$I$777,СВЦЭМ!$A$34:$A$777,$A303,СВЦЭМ!$B$34:$B$777,W$296)+'СЕТ СН'!$F$16</f>
        <v>0</v>
      </c>
      <c r="X303" s="36">
        <f>SUMIFS(СВЦЭМ!$I$34:$I$777,СВЦЭМ!$A$34:$A$777,$A303,СВЦЭМ!$B$34:$B$777,X$296)+'СЕТ СН'!$F$16</f>
        <v>0</v>
      </c>
      <c r="Y303" s="36">
        <f>SUMIFS(СВЦЭМ!$I$34:$I$777,СВЦЭМ!$A$34:$A$777,$A303,СВЦЭМ!$B$34:$B$777,Y$296)+'СЕТ СН'!$F$16</f>
        <v>0</v>
      </c>
    </row>
    <row r="304" spans="1:27" ht="15.75" hidden="1" x14ac:dyDescent="0.2">
      <c r="A304" s="35">
        <f t="shared" si="8"/>
        <v>43990</v>
      </c>
      <c r="B304" s="36">
        <f>SUMIFS(СВЦЭМ!$I$34:$I$777,СВЦЭМ!$A$34:$A$777,$A304,СВЦЭМ!$B$34:$B$777,B$296)+'СЕТ СН'!$F$16</f>
        <v>0</v>
      </c>
      <c r="C304" s="36">
        <f>SUMIFS(СВЦЭМ!$I$34:$I$777,СВЦЭМ!$A$34:$A$777,$A304,СВЦЭМ!$B$34:$B$777,C$296)+'СЕТ СН'!$F$16</f>
        <v>0</v>
      </c>
      <c r="D304" s="36">
        <f>SUMIFS(СВЦЭМ!$I$34:$I$777,СВЦЭМ!$A$34:$A$777,$A304,СВЦЭМ!$B$34:$B$777,D$296)+'СЕТ СН'!$F$16</f>
        <v>0</v>
      </c>
      <c r="E304" s="36">
        <f>SUMIFS(СВЦЭМ!$I$34:$I$777,СВЦЭМ!$A$34:$A$777,$A304,СВЦЭМ!$B$34:$B$777,E$296)+'СЕТ СН'!$F$16</f>
        <v>0</v>
      </c>
      <c r="F304" s="36">
        <f>SUMIFS(СВЦЭМ!$I$34:$I$777,СВЦЭМ!$A$34:$A$777,$A304,СВЦЭМ!$B$34:$B$777,F$296)+'СЕТ СН'!$F$16</f>
        <v>0</v>
      </c>
      <c r="G304" s="36">
        <f>SUMIFS(СВЦЭМ!$I$34:$I$777,СВЦЭМ!$A$34:$A$777,$A304,СВЦЭМ!$B$34:$B$777,G$296)+'СЕТ СН'!$F$16</f>
        <v>0</v>
      </c>
      <c r="H304" s="36">
        <f>SUMIFS(СВЦЭМ!$I$34:$I$777,СВЦЭМ!$A$34:$A$777,$A304,СВЦЭМ!$B$34:$B$777,H$296)+'СЕТ СН'!$F$16</f>
        <v>0</v>
      </c>
      <c r="I304" s="36">
        <f>SUMIFS(СВЦЭМ!$I$34:$I$777,СВЦЭМ!$A$34:$A$777,$A304,СВЦЭМ!$B$34:$B$777,I$296)+'СЕТ СН'!$F$16</f>
        <v>0</v>
      </c>
      <c r="J304" s="36">
        <f>SUMIFS(СВЦЭМ!$I$34:$I$777,СВЦЭМ!$A$34:$A$777,$A304,СВЦЭМ!$B$34:$B$777,J$296)+'СЕТ СН'!$F$16</f>
        <v>0</v>
      </c>
      <c r="K304" s="36">
        <f>SUMIFS(СВЦЭМ!$I$34:$I$777,СВЦЭМ!$A$34:$A$777,$A304,СВЦЭМ!$B$34:$B$777,K$296)+'СЕТ СН'!$F$16</f>
        <v>0</v>
      </c>
      <c r="L304" s="36">
        <f>SUMIFS(СВЦЭМ!$I$34:$I$777,СВЦЭМ!$A$34:$A$777,$A304,СВЦЭМ!$B$34:$B$777,L$296)+'СЕТ СН'!$F$16</f>
        <v>0</v>
      </c>
      <c r="M304" s="36">
        <f>SUMIFS(СВЦЭМ!$I$34:$I$777,СВЦЭМ!$A$34:$A$777,$A304,СВЦЭМ!$B$34:$B$777,M$296)+'СЕТ СН'!$F$16</f>
        <v>0</v>
      </c>
      <c r="N304" s="36">
        <f>SUMIFS(СВЦЭМ!$I$34:$I$777,СВЦЭМ!$A$34:$A$777,$A304,СВЦЭМ!$B$34:$B$777,N$296)+'СЕТ СН'!$F$16</f>
        <v>0</v>
      </c>
      <c r="O304" s="36">
        <f>SUMIFS(СВЦЭМ!$I$34:$I$777,СВЦЭМ!$A$34:$A$777,$A304,СВЦЭМ!$B$34:$B$777,O$296)+'СЕТ СН'!$F$16</f>
        <v>0</v>
      </c>
      <c r="P304" s="36">
        <f>SUMIFS(СВЦЭМ!$I$34:$I$777,СВЦЭМ!$A$34:$A$777,$A304,СВЦЭМ!$B$34:$B$777,P$296)+'СЕТ СН'!$F$16</f>
        <v>0</v>
      </c>
      <c r="Q304" s="36">
        <f>SUMIFS(СВЦЭМ!$I$34:$I$777,СВЦЭМ!$A$34:$A$777,$A304,СВЦЭМ!$B$34:$B$777,Q$296)+'СЕТ СН'!$F$16</f>
        <v>0</v>
      </c>
      <c r="R304" s="36">
        <f>SUMIFS(СВЦЭМ!$I$34:$I$777,СВЦЭМ!$A$34:$A$777,$A304,СВЦЭМ!$B$34:$B$777,R$296)+'СЕТ СН'!$F$16</f>
        <v>0</v>
      </c>
      <c r="S304" s="36">
        <f>SUMIFS(СВЦЭМ!$I$34:$I$777,СВЦЭМ!$A$34:$A$777,$A304,СВЦЭМ!$B$34:$B$777,S$296)+'СЕТ СН'!$F$16</f>
        <v>0</v>
      </c>
      <c r="T304" s="36">
        <f>SUMIFS(СВЦЭМ!$I$34:$I$777,СВЦЭМ!$A$34:$A$777,$A304,СВЦЭМ!$B$34:$B$777,T$296)+'СЕТ СН'!$F$16</f>
        <v>0</v>
      </c>
      <c r="U304" s="36">
        <f>SUMIFS(СВЦЭМ!$I$34:$I$777,СВЦЭМ!$A$34:$A$777,$A304,СВЦЭМ!$B$34:$B$777,U$296)+'СЕТ СН'!$F$16</f>
        <v>0</v>
      </c>
      <c r="V304" s="36">
        <f>SUMIFS(СВЦЭМ!$I$34:$I$777,СВЦЭМ!$A$34:$A$777,$A304,СВЦЭМ!$B$34:$B$777,V$296)+'СЕТ СН'!$F$16</f>
        <v>0</v>
      </c>
      <c r="W304" s="36">
        <f>SUMIFS(СВЦЭМ!$I$34:$I$777,СВЦЭМ!$A$34:$A$777,$A304,СВЦЭМ!$B$34:$B$777,W$296)+'СЕТ СН'!$F$16</f>
        <v>0</v>
      </c>
      <c r="X304" s="36">
        <f>SUMIFS(СВЦЭМ!$I$34:$I$777,СВЦЭМ!$A$34:$A$777,$A304,СВЦЭМ!$B$34:$B$777,X$296)+'СЕТ СН'!$F$16</f>
        <v>0</v>
      </c>
      <c r="Y304" s="36">
        <f>SUMIFS(СВЦЭМ!$I$34:$I$777,СВЦЭМ!$A$34:$A$777,$A304,СВЦЭМ!$B$34:$B$777,Y$296)+'СЕТ СН'!$F$16</f>
        <v>0</v>
      </c>
    </row>
    <row r="305" spans="1:25" ht="15.75" hidden="1" x14ac:dyDescent="0.2">
      <c r="A305" s="35">
        <f t="shared" si="8"/>
        <v>43991</v>
      </c>
      <c r="B305" s="36">
        <f>SUMIFS(СВЦЭМ!$I$34:$I$777,СВЦЭМ!$A$34:$A$777,$A305,СВЦЭМ!$B$34:$B$777,B$296)+'СЕТ СН'!$F$16</f>
        <v>0</v>
      </c>
      <c r="C305" s="36">
        <f>SUMIFS(СВЦЭМ!$I$34:$I$777,СВЦЭМ!$A$34:$A$777,$A305,СВЦЭМ!$B$34:$B$777,C$296)+'СЕТ СН'!$F$16</f>
        <v>0</v>
      </c>
      <c r="D305" s="36">
        <f>SUMIFS(СВЦЭМ!$I$34:$I$777,СВЦЭМ!$A$34:$A$777,$A305,СВЦЭМ!$B$34:$B$777,D$296)+'СЕТ СН'!$F$16</f>
        <v>0</v>
      </c>
      <c r="E305" s="36">
        <f>SUMIFS(СВЦЭМ!$I$34:$I$777,СВЦЭМ!$A$34:$A$777,$A305,СВЦЭМ!$B$34:$B$777,E$296)+'СЕТ СН'!$F$16</f>
        <v>0</v>
      </c>
      <c r="F305" s="36">
        <f>SUMIFS(СВЦЭМ!$I$34:$I$777,СВЦЭМ!$A$34:$A$777,$A305,СВЦЭМ!$B$34:$B$777,F$296)+'СЕТ СН'!$F$16</f>
        <v>0</v>
      </c>
      <c r="G305" s="36">
        <f>SUMIFS(СВЦЭМ!$I$34:$I$777,СВЦЭМ!$A$34:$A$777,$A305,СВЦЭМ!$B$34:$B$777,G$296)+'СЕТ СН'!$F$16</f>
        <v>0</v>
      </c>
      <c r="H305" s="36">
        <f>SUMIFS(СВЦЭМ!$I$34:$I$777,СВЦЭМ!$A$34:$A$777,$A305,СВЦЭМ!$B$34:$B$777,H$296)+'СЕТ СН'!$F$16</f>
        <v>0</v>
      </c>
      <c r="I305" s="36">
        <f>SUMIFS(СВЦЭМ!$I$34:$I$777,СВЦЭМ!$A$34:$A$777,$A305,СВЦЭМ!$B$34:$B$777,I$296)+'СЕТ СН'!$F$16</f>
        <v>0</v>
      </c>
      <c r="J305" s="36">
        <f>SUMIFS(СВЦЭМ!$I$34:$I$777,СВЦЭМ!$A$34:$A$777,$A305,СВЦЭМ!$B$34:$B$777,J$296)+'СЕТ СН'!$F$16</f>
        <v>0</v>
      </c>
      <c r="K305" s="36">
        <f>SUMIFS(СВЦЭМ!$I$34:$I$777,СВЦЭМ!$A$34:$A$777,$A305,СВЦЭМ!$B$34:$B$777,K$296)+'СЕТ СН'!$F$16</f>
        <v>0</v>
      </c>
      <c r="L305" s="36">
        <f>SUMIFS(СВЦЭМ!$I$34:$I$777,СВЦЭМ!$A$34:$A$777,$A305,СВЦЭМ!$B$34:$B$777,L$296)+'СЕТ СН'!$F$16</f>
        <v>0</v>
      </c>
      <c r="M305" s="36">
        <f>SUMIFS(СВЦЭМ!$I$34:$I$777,СВЦЭМ!$A$34:$A$777,$A305,СВЦЭМ!$B$34:$B$777,M$296)+'СЕТ СН'!$F$16</f>
        <v>0</v>
      </c>
      <c r="N305" s="36">
        <f>SUMIFS(СВЦЭМ!$I$34:$I$777,СВЦЭМ!$A$34:$A$777,$A305,СВЦЭМ!$B$34:$B$777,N$296)+'СЕТ СН'!$F$16</f>
        <v>0</v>
      </c>
      <c r="O305" s="36">
        <f>SUMIFS(СВЦЭМ!$I$34:$I$777,СВЦЭМ!$A$34:$A$777,$A305,СВЦЭМ!$B$34:$B$777,O$296)+'СЕТ СН'!$F$16</f>
        <v>0</v>
      </c>
      <c r="P305" s="36">
        <f>SUMIFS(СВЦЭМ!$I$34:$I$777,СВЦЭМ!$A$34:$A$777,$A305,СВЦЭМ!$B$34:$B$777,P$296)+'СЕТ СН'!$F$16</f>
        <v>0</v>
      </c>
      <c r="Q305" s="36">
        <f>SUMIFS(СВЦЭМ!$I$34:$I$777,СВЦЭМ!$A$34:$A$777,$A305,СВЦЭМ!$B$34:$B$777,Q$296)+'СЕТ СН'!$F$16</f>
        <v>0</v>
      </c>
      <c r="R305" s="36">
        <f>SUMIFS(СВЦЭМ!$I$34:$I$777,СВЦЭМ!$A$34:$A$777,$A305,СВЦЭМ!$B$34:$B$777,R$296)+'СЕТ СН'!$F$16</f>
        <v>0</v>
      </c>
      <c r="S305" s="36">
        <f>SUMIFS(СВЦЭМ!$I$34:$I$777,СВЦЭМ!$A$34:$A$777,$A305,СВЦЭМ!$B$34:$B$777,S$296)+'СЕТ СН'!$F$16</f>
        <v>0</v>
      </c>
      <c r="T305" s="36">
        <f>SUMIFS(СВЦЭМ!$I$34:$I$777,СВЦЭМ!$A$34:$A$777,$A305,СВЦЭМ!$B$34:$B$777,T$296)+'СЕТ СН'!$F$16</f>
        <v>0</v>
      </c>
      <c r="U305" s="36">
        <f>SUMIFS(СВЦЭМ!$I$34:$I$777,СВЦЭМ!$A$34:$A$777,$A305,СВЦЭМ!$B$34:$B$777,U$296)+'СЕТ СН'!$F$16</f>
        <v>0</v>
      </c>
      <c r="V305" s="36">
        <f>SUMIFS(СВЦЭМ!$I$34:$I$777,СВЦЭМ!$A$34:$A$777,$A305,СВЦЭМ!$B$34:$B$777,V$296)+'СЕТ СН'!$F$16</f>
        <v>0</v>
      </c>
      <c r="W305" s="36">
        <f>SUMIFS(СВЦЭМ!$I$34:$I$777,СВЦЭМ!$A$34:$A$777,$A305,СВЦЭМ!$B$34:$B$777,W$296)+'СЕТ СН'!$F$16</f>
        <v>0</v>
      </c>
      <c r="X305" s="36">
        <f>SUMIFS(СВЦЭМ!$I$34:$I$777,СВЦЭМ!$A$34:$A$777,$A305,СВЦЭМ!$B$34:$B$777,X$296)+'СЕТ СН'!$F$16</f>
        <v>0</v>
      </c>
      <c r="Y305" s="36">
        <f>SUMIFS(СВЦЭМ!$I$34:$I$777,СВЦЭМ!$A$34:$A$777,$A305,СВЦЭМ!$B$34:$B$777,Y$296)+'СЕТ СН'!$F$16</f>
        <v>0</v>
      </c>
    </row>
    <row r="306" spans="1:25" ht="15.75" hidden="1" x14ac:dyDescent="0.2">
      <c r="A306" s="35">
        <f t="shared" si="8"/>
        <v>43992</v>
      </c>
      <c r="B306" s="36">
        <f>SUMIFS(СВЦЭМ!$I$34:$I$777,СВЦЭМ!$A$34:$A$777,$A306,СВЦЭМ!$B$34:$B$777,B$296)+'СЕТ СН'!$F$16</f>
        <v>0</v>
      </c>
      <c r="C306" s="36">
        <f>SUMIFS(СВЦЭМ!$I$34:$I$777,СВЦЭМ!$A$34:$A$777,$A306,СВЦЭМ!$B$34:$B$777,C$296)+'СЕТ СН'!$F$16</f>
        <v>0</v>
      </c>
      <c r="D306" s="36">
        <f>SUMIFS(СВЦЭМ!$I$34:$I$777,СВЦЭМ!$A$34:$A$777,$A306,СВЦЭМ!$B$34:$B$777,D$296)+'СЕТ СН'!$F$16</f>
        <v>0</v>
      </c>
      <c r="E306" s="36">
        <f>SUMIFS(СВЦЭМ!$I$34:$I$777,СВЦЭМ!$A$34:$A$777,$A306,СВЦЭМ!$B$34:$B$777,E$296)+'СЕТ СН'!$F$16</f>
        <v>0</v>
      </c>
      <c r="F306" s="36">
        <f>SUMIFS(СВЦЭМ!$I$34:$I$777,СВЦЭМ!$A$34:$A$777,$A306,СВЦЭМ!$B$34:$B$777,F$296)+'СЕТ СН'!$F$16</f>
        <v>0</v>
      </c>
      <c r="G306" s="36">
        <f>SUMIFS(СВЦЭМ!$I$34:$I$777,СВЦЭМ!$A$34:$A$777,$A306,СВЦЭМ!$B$34:$B$777,G$296)+'СЕТ СН'!$F$16</f>
        <v>0</v>
      </c>
      <c r="H306" s="36">
        <f>SUMIFS(СВЦЭМ!$I$34:$I$777,СВЦЭМ!$A$34:$A$777,$A306,СВЦЭМ!$B$34:$B$777,H$296)+'СЕТ СН'!$F$16</f>
        <v>0</v>
      </c>
      <c r="I306" s="36">
        <f>SUMIFS(СВЦЭМ!$I$34:$I$777,СВЦЭМ!$A$34:$A$777,$A306,СВЦЭМ!$B$34:$B$777,I$296)+'СЕТ СН'!$F$16</f>
        <v>0</v>
      </c>
      <c r="J306" s="36">
        <f>SUMIFS(СВЦЭМ!$I$34:$I$777,СВЦЭМ!$A$34:$A$777,$A306,СВЦЭМ!$B$34:$B$777,J$296)+'СЕТ СН'!$F$16</f>
        <v>0</v>
      </c>
      <c r="K306" s="36">
        <f>SUMIFS(СВЦЭМ!$I$34:$I$777,СВЦЭМ!$A$34:$A$777,$A306,СВЦЭМ!$B$34:$B$777,K$296)+'СЕТ СН'!$F$16</f>
        <v>0</v>
      </c>
      <c r="L306" s="36">
        <f>SUMIFS(СВЦЭМ!$I$34:$I$777,СВЦЭМ!$A$34:$A$777,$A306,СВЦЭМ!$B$34:$B$777,L$296)+'СЕТ СН'!$F$16</f>
        <v>0</v>
      </c>
      <c r="M306" s="36">
        <f>SUMIFS(СВЦЭМ!$I$34:$I$777,СВЦЭМ!$A$34:$A$777,$A306,СВЦЭМ!$B$34:$B$777,M$296)+'СЕТ СН'!$F$16</f>
        <v>0</v>
      </c>
      <c r="N306" s="36">
        <f>SUMIFS(СВЦЭМ!$I$34:$I$777,СВЦЭМ!$A$34:$A$777,$A306,СВЦЭМ!$B$34:$B$777,N$296)+'СЕТ СН'!$F$16</f>
        <v>0</v>
      </c>
      <c r="O306" s="36">
        <f>SUMIFS(СВЦЭМ!$I$34:$I$777,СВЦЭМ!$A$34:$A$777,$A306,СВЦЭМ!$B$34:$B$777,O$296)+'СЕТ СН'!$F$16</f>
        <v>0</v>
      </c>
      <c r="P306" s="36">
        <f>SUMIFS(СВЦЭМ!$I$34:$I$777,СВЦЭМ!$A$34:$A$777,$A306,СВЦЭМ!$B$34:$B$777,P$296)+'СЕТ СН'!$F$16</f>
        <v>0</v>
      </c>
      <c r="Q306" s="36">
        <f>SUMIFS(СВЦЭМ!$I$34:$I$777,СВЦЭМ!$A$34:$A$777,$A306,СВЦЭМ!$B$34:$B$777,Q$296)+'СЕТ СН'!$F$16</f>
        <v>0</v>
      </c>
      <c r="R306" s="36">
        <f>SUMIFS(СВЦЭМ!$I$34:$I$777,СВЦЭМ!$A$34:$A$777,$A306,СВЦЭМ!$B$34:$B$777,R$296)+'СЕТ СН'!$F$16</f>
        <v>0</v>
      </c>
      <c r="S306" s="36">
        <f>SUMIFS(СВЦЭМ!$I$34:$I$777,СВЦЭМ!$A$34:$A$777,$A306,СВЦЭМ!$B$34:$B$777,S$296)+'СЕТ СН'!$F$16</f>
        <v>0</v>
      </c>
      <c r="T306" s="36">
        <f>SUMIFS(СВЦЭМ!$I$34:$I$777,СВЦЭМ!$A$34:$A$777,$A306,СВЦЭМ!$B$34:$B$777,T$296)+'СЕТ СН'!$F$16</f>
        <v>0</v>
      </c>
      <c r="U306" s="36">
        <f>SUMIFS(СВЦЭМ!$I$34:$I$777,СВЦЭМ!$A$34:$A$777,$A306,СВЦЭМ!$B$34:$B$777,U$296)+'СЕТ СН'!$F$16</f>
        <v>0</v>
      </c>
      <c r="V306" s="36">
        <f>SUMIFS(СВЦЭМ!$I$34:$I$777,СВЦЭМ!$A$34:$A$777,$A306,СВЦЭМ!$B$34:$B$777,V$296)+'СЕТ СН'!$F$16</f>
        <v>0</v>
      </c>
      <c r="W306" s="36">
        <f>SUMIFS(СВЦЭМ!$I$34:$I$777,СВЦЭМ!$A$34:$A$777,$A306,СВЦЭМ!$B$34:$B$777,W$296)+'СЕТ СН'!$F$16</f>
        <v>0</v>
      </c>
      <c r="X306" s="36">
        <f>SUMIFS(СВЦЭМ!$I$34:$I$777,СВЦЭМ!$A$34:$A$777,$A306,СВЦЭМ!$B$34:$B$777,X$296)+'СЕТ СН'!$F$16</f>
        <v>0</v>
      </c>
      <c r="Y306" s="36">
        <f>SUMIFS(СВЦЭМ!$I$34:$I$777,СВЦЭМ!$A$34:$A$777,$A306,СВЦЭМ!$B$34:$B$777,Y$296)+'СЕТ СН'!$F$16</f>
        <v>0</v>
      </c>
    </row>
    <row r="307" spans="1:25" ht="15.75" hidden="1" x14ac:dyDescent="0.2">
      <c r="A307" s="35">
        <f t="shared" si="8"/>
        <v>43993</v>
      </c>
      <c r="B307" s="36">
        <f>SUMIFS(СВЦЭМ!$I$34:$I$777,СВЦЭМ!$A$34:$A$777,$A307,СВЦЭМ!$B$34:$B$777,B$296)+'СЕТ СН'!$F$16</f>
        <v>0</v>
      </c>
      <c r="C307" s="36">
        <f>SUMIFS(СВЦЭМ!$I$34:$I$777,СВЦЭМ!$A$34:$A$777,$A307,СВЦЭМ!$B$34:$B$777,C$296)+'СЕТ СН'!$F$16</f>
        <v>0</v>
      </c>
      <c r="D307" s="36">
        <f>SUMIFS(СВЦЭМ!$I$34:$I$777,СВЦЭМ!$A$34:$A$777,$A307,СВЦЭМ!$B$34:$B$777,D$296)+'СЕТ СН'!$F$16</f>
        <v>0</v>
      </c>
      <c r="E307" s="36">
        <f>SUMIFS(СВЦЭМ!$I$34:$I$777,СВЦЭМ!$A$34:$A$777,$A307,СВЦЭМ!$B$34:$B$777,E$296)+'СЕТ СН'!$F$16</f>
        <v>0</v>
      </c>
      <c r="F307" s="36">
        <f>SUMIFS(СВЦЭМ!$I$34:$I$777,СВЦЭМ!$A$34:$A$777,$A307,СВЦЭМ!$B$34:$B$777,F$296)+'СЕТ СН'!$F$16</f>
        <v>0</v>
      </c>
      <c r="G307" s="36">
        <f>SUMIFS(СВЦЭМ!$I$34:$I$777,СВЦЭМ!$A$34:$A$777,$A307,СВЦЭМ!$B$34:$B$777,G$296)+'СЕТ СН'!$F$16</f>
        <v>0</v>
      </c>
      <c r="H307" s="36">
        <f>SUMIFS(СВЦЭМ!$I$34:$I$777,СВЦЭМ!$A$34:$A$777,$A307,СВЦЭМ!$B$34:$B$777,H$296)+'СЕТ СН'!$F$16</f>
        <v>0</v>
      </c>
      <c r="I307" s="36">
        <f>SUMIFS(СВЦЭМ!$I$34:$I$777,СВЦЭМ!$A$34:$A$777,$A307,СВЦЭМ!$B$34:$B$777,I$296)+'СЕТ СН'!$F$16</f>
        <v>0</v>
      </c>
      <c r="J307" s="36">
        <f>SUMIFS(СВЦЭМ!$I$34:$I$777,СВЦЭМ!$A$34:$A$777,$A307,СВЦЭМ!$B$34:$B$777,J$296)+'СЕТ СН'!$F$16</f>
        <v>0</v>
      </c>
      <c r="K307" s="36">
        <f>SUMIFS(СВЦЭМ!$I$34:$I$777,СВЦЭМ!$A$34:$A$777,$A307,СВЦЭМ!$B$34:$B$777,K$296)+'СЕТ СН'!$F$16</f>
        <v>0</v>
      </c>
      <c r="L307" s="36">
        <f>SUMIFS(СВЦЭМ!$I$34:$I$777,СВЦЭМ!$A$34:$A$777,$A307,СВЦЭМ!$B$34:$B$777,L$296)+'СЕТ СН'!$F$16</f>
        <v>0</v>
      </c>
      <c r="M307" s="36">
        <f>SUMIFS(СВЦЭМ!$I$34:$I$777,СВЦЭМ!$A$34:$A$777,$A307,СВЦЭМ!$B$34:$B$777,M$296)+'СЕТ СН'!$F$16</f>
        <v>0</v>
      </c>
      <c r="N307" s="36">
        <f>SUMIFS(СВЦЭМ!$I$34:$I$777,СВЦЭМ!$A$34:$A$777,$A307,СВЦЭМ!$B$34:$B$777,N$296)+'СЕТ СН'!$F$16</f>
        <v>0</v>
      </c>
      <c r="O307" s="36">
        <f>SUMIFS(СВЦЭМ!$I$34:$I$777,СВЦЭМ!$A$34:$A$777,$A307,СВЦЭМ!$B$34:$B$777,O$296)+'СЕТ СН'!$F$16</f>
        <v>0</v>
      </c>
      <c r="P307" s="36">
        <f>SUMIFS(СВЦЭМ!$I$34:$I$777,СВЦЭМ!$A$34:$A$777,$A307,СВЦЭМ!$B$34:$B$777,P$296)+'СЕТ СН'!$F$16</f>
        <v>0</v>
      </c>
      <c r="Q307" s="36">
        <f>SUMIFS(СВЦЭМ!$I$34:$I$777,СВЦЭМ!$A$34:$A$777,$A307,СВЦЭМ!$B$34:$B$777,Q$296)+'СЕТ СН'!$F$16</f>
        <v>0</v>
      </c>
      <c r="R307" s="36">
        <f>SUMIFS(СВЦЭМ!$I$34:$I$777,СВЦЭМ!$A$34:$A$777,$A307,СВЦЭМ!$B$34:$B$777,R$296)+'СЕТ СН'!$F$16</f>
        <v>0</v>
      </c>
      <c r="S307" s="36">
        <f>SUMIFS(СВЦЭМ!$I$34:$I$777,СВЦЭМ!$A$34:$A$777,$A307,СВЦЭМ!$B$34:$B$777,S$296)+'СЕТ СН'!$F$16</f>
        <v>0</v>
      </c>
      <c r="T307" s="36">
        <f>SUMIFS(СВЦЭМ!$I$34:$I$777,СВЦЭМ!$A$34:$A$777,$A307,СВЦЭМ!$B$34:$B$777,T$296)+'СЕТ СН'!$F$16</f>
        <v>0</v>
      </c>
      <c r="U307" s="36">
        <f>SUMIFS(СВЦЭМ!$I$34:$I$777,СВЦЭМ!$A$34:$A$777,$A307,СВЦЭМ!$B$34:$B$777,U$296)+'СЕТ СН'!$F$16</f>
        <v>0</v>
      </c>
      <c r="V307" s="36">
        <f>SUMIFS(СВЦЭМ!$I$34:$I$777,СВЦЭМ!$A$34:$A$777,$A307,СВЦЭМ!$B$34:$B$777,V$296)+'СЕТ СН'!$F$16</f>
        <v>0</v>
      </c>
      <c r="W307" s="36">
        <f>SUMIFS(СВЦЭМ!$I$34:$I$777,СВЦЭМ!$A$34:$A$777,$A307,СВЦЭМ!$B$34:$B$777,W$296)+'СЕТ СН'!$F$16</f>
        <v>0</v>
      </c>
      <c r="X307" s="36">
        <f>SUMIFS(СВЦЭМ!$I$34:$I$777,СВЦЭМ!$A$34:$A$777,$A307,СВЦЭМ!$B$34:$B$777,X$296)+'СЕТ СН'!$F$16</f>
        <v>0</v>
      </c>
      <c r="Y307" s="36">
        <f>SUMIFS(СВЦЭМ!$I$34:$I$777,СВЦЭМ!$A$34:$A$777,$A307,СВЦЭМ!$B$34:$B$777,Y$296)+'СЕТ СН'!$F$16</f>
        <v>0</v>
      </c>
    </row>
    <row r="308" spans="1:25" ht="15.75" hidden="1" x14ac:dyDescent="0.2">
      <c r="A308" s="35">
        <f t="shared" si="8"/>
        <v>43994</v>
      </c>
      <c r="B308" s="36">
        <f>SUMIFS(СВЦЭМ!$I$34:$I$777,СВЦЭМ!$A$34:$A$777,$A308,СВЦЭМ!$B$34:$B$777,B$296)+'СЕТ СН'!$F$16</f>
        <v>0</v>
      </c>
      <c r="C308" s="36">
        <f>SUMIFS(СВЦЭМ!$I$34:$I$777,СВЦЭМ!$A$34:$A$777,$A308,СВЦЭМ!$B$34:$B$777,C$296)+'СЕТ СН'!$F$16</f>
        <v>0</v>
      </c>
      <c r="D308" s="36">
        <f>SUMIFS(СВЦЭМ!$I$34:$I$777,СВЦЭМ!$A$34:$A$777,$A308,СВЦЭМ!$B$34:$B$777,D$296)+'СЕТ СН'!$F$16</f>
        <v>0</v>
      </c>
      <c r="E308" s="36">
        <f>SUMIFS(СВЦЭМ!$I$34:$I$777,СВЦЭМ!$A$34:$A$777,$A308,СВЦЭМ!$B$34:$B$777,E$296)+'СЕТ СН'!$F$16</f>
        <v>0</v>
      </c>
      <c r="F308" s="36">
        <f>SUMIFS(СВЦЭМ!$I$34:$I$777,СВЦЭМ!$A$34:$A$777,$A308,СВЦЭМ!$B$34:$B$777,F$296)+'СЕТ СН'!$F$16</f>
        <v>0</v>
      </c>
      <c r="G308" s="36">
        <f>SUMIFS(СВЦЭМ!$I$34:$I$777,СВЦЭМ!$A$34:$A$777,$A308,СВЦЭМ!$B$34:$B$777,G$296)+'СЕТ СН'!$F$16</f>
        <v>0</v>
      </c>
      <c r="H308" s="36">
        <f>SUMIFS(СВЦЭМ!$I$34:$I$777,СВЦЭМ!$A$34:$A$777,$A308,СВЦЭМ!$B$34:$B$777,H$296)+'СЕТ СН'!$F$16</f>
        <v>0</v>
      </c>
      <c r="I308" s="36">
        <f>SUMIFS(СВЦЭМ!$I$34:$I$777,СВЦЭМ!$A$34:$A$777,$A308,СВЦЭМ!$B$34:$B$777,I$296)+'СЕТ СН'!$F$16</f>
        <v>0</v>
      </c>
      <c r="J308" s="36">
        <f>SUMIFS(СВЦЭМ!$I$34:$I$777,СВЦЭМ!$A$34:$A$777,$A308,СВЦЭМ!$B$34:$B$777,J$296)+'СЕТ СН'!$F$16</f>
        <v>0</v>
      </c>
      <c r="K308" s="36">
        <f>SUMIFS(СВЦЭМ!$I$34:$I$777,СВЦЭМ!$A$34:$A$777,$A308,СВЦЭМ!$B$34:$B$777,K$296)+'СЕТ СН'!$F$16</f>
        <v>0</v>
      </c>
      <c r="L308" s="36">
        <f>SUMIFS(СВЦЭМ!$I$34:$I$777,СВЦЭМ!$A$34:$A$777,$A308,СВЦЭМ!$B$34:$B$777,L$296)+'СЕТ СН'!$F$16</f>
        <v>0</v>
      </c>
      <c r="M308" s="36">
        <f>SUMIFS(СВЦЭМ!$I$34:$I$777,СВЦЭМ!$A$34:$A$777,$A308,СВЦЭМ!$B$34:$B$777,M$296)+'СЕТ СН'!$F$16</f>
        <v>0</v>
      </c>
      <c r="N308" s="36">
        <f>SUMIFS(СВЦЭМ!$I$34:$I$777,СВЦЭМ!$A$34:$A$777,$A308,СВЦЭМ!$B$34:$B$777,N$296)+'СЕТ СН'!$F$16</f>
        <v>0</v>
      </c>
      <c r="O308" s="36">
        <f>SUMIFS(СВЦЭМ!$I$34:$I$777,СВЦЭМ!$A$34:$A$777,$A308,СВЦЭМ!$B$34:$B$777,O$296)+'СЕТ СН'!$F$16</f>
        <v>0</v>
      </c>
      <c r="P308" s="36">
        <f>SUMIFS(СВЦЭМ!$I$34:$I$777,СВЦЭМ!$A$34:$A$777,$A308,СВЦЭМ!$B$34:$B$777,P$296)+'СЕТ СН'!$F$16</f>
        <v>0</v>
      </c>
      <c r="Q308" s="36">
        <f>SUMIFS(СВЦЭМ!$I$34:$I$777,СВЦЭМ!$A$34:$A$777,$A308,СВЦЭМ!$B$34:$B$777,Q$296)+'СЕТ СН'!$F$16</f>
        <v>0</v>
      </c>
      <c r="R308" s="36">
        <f>SUMIFS(СВЦЭМ!$I$34:$I$777,СВЦЭМ!$A$34:$A$777,$A308,СВЦЭМ!$B$34:$B$777,R$296)+'СЕТ СН'!$F$16</f>
        <v>0</v>
      </c>
      <c r="S308" s="36">
        <f>SUMIFS(СВЦЭМ!$I$34:$I$777,СВЦЭМ!$A$34:$A$777,$A308,СВЦЭМ!$B$34:$B$777,S$296)+'СЕТ СН'!$F$16</f>
        <v>0</v>
      </c>
      <c r="T308" s="36">
        <f>SUMIFS(СВЦЭМ!$I$34:$I$777,СВЦЭМ!$A$34:$A$777,$A308,СВЦЭМ!$B$34:$B$777,T$296)+'СЕТ СН'!$F$16</f>
        <v>0</v>
      </c>
      <c r="U308" s="36">
        <f>SUMIFS(СВЦЭМ!$I$34:$I$777,СВЦЭМ!$A$34:$A$777,$A308,СВЦЭМ!$B$34:$B$777,U$296)+'СЕТ СН'!$F$16</f>
        <v>0</v>
      </c>
      <c r="V308" s="36">
        <f>SUMIFS(СВЦЭМ!$I$34:$I$777,СВЦЭМ!$A$34:$A$777,$A308,СВЦЭМ!$B$34:$B$777,V$296)+'СЕТ СН'!$F$16</f>
        <v>0</v>
      </c>
      <c r="W308" s="36">
        <f>SUMIFS(СВЦЭМ!$I$34:$I$777,СВЦЭМ!$A$34:$A$777,$A308,СВЦЭМ!$B$34:$B$777,W$296)+'СЕТ СН'!$F$16</f>
        <v>0</v>
      </c>
      <c r="X308" s="36">
        <f>SUMIFS(СВЦЭМ!$I$34:$I$777,СВЦЭМ!$A$34:$A$777,$A308,СВЦЭМ!$B$34:$B$777,X$296)+'СЕТ СН'!$F$16</f>
        <v>0</v>
      </c>
      <c r="Y308" s="36">
        <f>SUMIFS(СВЦЭМ!$I$34:$I$777,СВЦЭМ!$A$34:$A$777,$A308,СВЦЭМ!$B$34:$B$777,Y$296)+'СЕТ СН'!$F$16</f>
        <v>0</v>
      </c>
    </row>
    <row r="309" spans="1:25" ht="15.75" hidden="1" x14ac:dyDescent="0.2">
      <c r="A309" s="35">
        <f t="shared" si="8"/>
        <v>43995</v>
      </c>
      <c r="B309" s="36">
        <f>SUMIFS(СВЦЭМ!$I$34:$I$777,СВЦЭМ!$A$34:$A$777,$A309,СВЦЭМ!$B$34:$B$777,B$296)+'СЕТ СН'!$F$16</f>
        <v>0</v>
      </c>
      <c r="C309" s="36">
        <f>SUMIFS(СВЦЭМ!$I$34:$I$777,СВЦЭМ!$A$34:$A$777,$A309,СВЦЭМ!$B$34:$B$777,C$296)+'СЕТ СН'!$F$16</f>
        <v>0</v>
      </c>
      <c r="D309" s="36">
        <f>SUMIFS(СВЦЭМ!$I$34:$I$777,СВЦЭМ!$A$34:$A$777,$A309,СВЦЭМ!$B$34:$B$777,D$296)+'СЕТ СН'!$F$16</f>
        <v>0</v>
      </c>
      <c r="E309" s="36">
        <f>SUMIFS(СВЦЭМ!$I$34:$I$777,СВЦЭМ!$A$34:$A$777,$A309,СВЦЭМ!$B$34:$B$777,E$296)+'СЕТ СН'!$F$16</f>
        <v>0</v>
      </c>
      <c r="F309" s="36">
        <f>SUMIFS(СВЦЭМ!$I$34:$I$777,СВЦЭМ!$A$34:$A$777,$A309,СВЦЭМ!$B$34:$B$777,F$296)+'СЕТ СН'!$F$16</f>
        <v>0</v>
      </c>
      <c r="G309" s="36">
        <f>SUMIFS(СВЦЭМ!$I$34:$I$777,СВЦЭМ!$A$34:$A$777,$A309,СВЦЭМ!$B$34:$B$777,G$296)+'СЕТ СН'!$F$16</f>
        <v>0</v>
      </c>
      <c r="H309" s="36">
        <f>SUMIFS(СВЦЭМ!$I$34:$I$777,СВЦЭМ!$A$34:$A$777,$A309,СВЦЭМ!$B$34:$B$777,H$296)+'СЕТ СН'!$F$16</f>
        <v>0</v>
      </c>
      <c r="I309" s="36">
        <f>SUMIFS(СВЦЭМ!$I$34:$I$777,СВЦЭМ!$A$34:$A$777,$A309,СВЦЭМ!$B$34:$B$777,I$296)+'СЕТ СН'!$F$16</f>
        <v>0</v>
      </c>
      <c r="J309" s="36">
        <f>SUMIFS(СВЦЭМ!$I$34:$I$777,СВЦЭМ!$A$34:$A$777,$A309,СВЦЭМ!$B$34:$B$777,J$296)+'СЕТ СН'!$F$16</f>
        <v>0</v>
      </c>
      <c r="K309" s="36">
        <f>SUMIFS(СВЦЭМ!$I$34:$I$777,СВЦЭМ!$A$34:$A$777,$A309,СВЦЭМ!$B$34:$B$777,K$296)+'СЕТ СН'!$F$16</f>
        <v>0</v>
      </c>
      <c r="L309" s="36">
        <f>SUMIFS(СВЦЭМ!$I$34:$I$777,СВЦЭМ!$A$34:$A$777,$A309,СВЦЭМ!$B$34:$B$777,L$296)+'СЕТ СН'!$F$16</f>
        <v>0</v>
      </c>
      <c r="M309" s="36">
        <f>SUMIFS(СВЦЭМ!$I$34:$I$777,СВЦЭМ!$A$34:$A$777,$A309,СВЦЭМ!$B$34:$B$777,M$296)+'СЕТ СН'!$F$16</f>
        <v>0</v>
      </c>
      <c r="N309" s="36">
        <f>SUMIFS(СВЦЭМ!$I$34:$I$777,СВЦЭМ!$A$34:$A$777,$A309,СВЦЭМ!$B$34:$B$777,N$296)+'СЕТ СН'!$F$16</f>
        <v>0</v>
      </c>
      <c r="O309" s="36">
        <f>SUMIFS(СВЦЭМ!$I$34:$I$777,СВЦЭМ!$A$34:$A$777,$A309,СВЦЭМ!$B$34:$B$777,O$296)+'СЕТ СН'!$F$16</f>
        <v>0</v>
      </c>
      <c r="P309" s="36">
        <f>SUMIFS(СВЦЭМ!$I$34:$I$777,СВЦЭМ!$A$34:$A$777,$A309,СВЦЭМ!$B$34:$B$777,P$296)+'СЕТ СН'!$F$16</f>
        <v>0</v>
      </c>
      <c r="Q309" s="36">
        <f>SUMIFS(СВЦЭМ!$I$34:$I$777,СВЦЭМ!$A$34:$A$777,$A309,СВЦЭМ!$B$34:$B$777,Q$296)+'СЕТ СН'!$F$16</f>
        <v>0</v>
      </c>
      <c r="R309" s="36">
        <f>SUMIFS(СВЦЭМ!$I$34:$I$777,СВЦЭМ!$A$34:$A$777,$A309,СВЦЭМ!$B$34:$B$777,R$296)+'СЕТ СН'!$F$16</f>
        <v>0</v>
      </c>
      <c r="S309" s="36">
        <f>SUMIFS(СВЦЭМ!$I$34:$I$777,СВЦЭМ!$A$34:$A$777,$A309,СВЦЭМ!$B$34:$B$777,S$296)+'СЕТ СН'!$F$16</f>
        <v>0</v>
      </c>
      <c r="T309" s="36">
        <f>SUMIFS(СВЦЭМ!$I$34:$I$777,СВЦЭМ!$A$34:$A$777,$A309,СВЦЭМ!$B$34:$B$777,T$296)+'СЕТ СН'!$F$16</f>
        <v>0</v>
      </c>
      <c r="U309" s="36">
        <f>SUMIFS(СВЦЭМ!$I$34:$I$777,СВЦЭМ!$A$34:$A$777,$A309,СВЦЭМ!$B$34:$B$777,U$296)+'СЕТ СН'!$F$16</f>
        <v>0</v>
      </c>
      <c r="V309" s="36">
        <f>SUMIFS(СВЦЭМ!$I$34:$I$777,СВЦЭМ!$A$34:$A$777,$A309,СВЦЭМ!$B$34:$B$777,V$296)+'СЕТ СН'!$F$16</f>
        <v>0</v>
      </c>
      <c r="W309" s="36">
        <f>SUMIFS(СВЦЭМ!$I$34:$I$777,СВЦЭМ!$A$34:$A$777,$A309,СВЦЭМ!$B$34:$B$777,W$296)+'СЕТ СН'!$F$16</f>
        <v>0</v>
      </c>
      <c r="X309" s="36">
        <f>SUMIFS(СВЦЭМ!$I$34:$I$777,СВЦЭМ!$A$34:$A$777,$A309,СВЦЭМ!$B$34:$B$777,X$296)+'СЕТ СН'!$F$16</f>
        <v>0</v>
      </c>
      <c r="Y309" s="36">
        <f>SUMIFS(СВЦЭМ!$I$34:$I$777,СВЦЭМ!$A$34:$A$777,$A309,СВЦЭМ!$B$34:$B$777,Y$296)+'СЕТ СН'!$F$16</f>
        <v>0</v>
      </c>
    </row>
    <row r="310" spans="1:25" ht="15.75" hidden="1" x14ac:dyDescent="0.2">
      <c r="A310" s="35">
        <f t="shared" si="8"/>
        <v>43996</v>
      </c>
      <c r="B310" s="36">
        <f>SUMIFS(СВЦЭМ!$I$34:$I$777,СВЦЭМ!$A$34:$A$777,$A310,СВЦЭМ!$B$34:$B$777,B$296)+'СЕТ СН'!$F$16</f>
        <v>0</v>
      </c>
      <c r="C310" s="36">
        <f>SUMIFS(СВЦЭМ!$I$34:$I$777,СВЦЭМ!$A$34:$A$777,$A310,СВЦЭМ!$B$34:$B$777,C$296)+'СЕТ СН'!$F$16</f>
        <v>0</v>
      </c>
      <c r="D310" s="36">
        <f>SUMIFS(СВЦЭМ!$I$34:$I$777,СВЦЭМ!$A$34:$A$777,$A310,СВЦЭМ!$B$34:$B$777,D$296)+'СЕТ СН'!$F$16</f>
        <v>0</v>
      </c>
      <c r="E310" s="36">
        <f>SUMIFS(СВЦЭМ!$I$34:$I$777,СВЦЭМ!$A$34:$A$777,$A310,СВЦЭМ!$B$34:$B$777,E$296)+'СЕТ СН'!$F$16</f>
        <v>0</v>
      </c>
      <c r="F310" s="36">
        <f>SUMIFS(СВЦЭМ!$I$34:$I$777,СВЦЭМ!$A$34:$A$777,$A310,СВЦЭМ!$B$34:$B$777,F$296)+'СЕТ СН'!$F$16</f>
        <v>0</v>
      </c>
      <c r="G310" s="36">
        <f>SUMIFS(СВЦЭМ!$I$34:$I$777,СВЦЭМ!$A$34:$A$777,$A310,СВЦЭМ!$B$34:$B$777,G$296)+'СЕТ СН'!$F$16</f>
        <v>0</v>
      </c>
      <c r="H310" s="36">
        <f>SUMIFS(СВЦЭМ!$I$34:$I$777,СВЦЭМ!$A$34:$A$777,$A310,СВЦЭМ!$B$34:$B$777,H$296)+'СЕТ СН'!$F$16</f>
        <v>0</v>
      </c>
      <c r="I310" s="36">
        <f>SUMIFS(СВЦЭМ!$I$34:$I$777,СВЦЭМ!$A$34:$A$777,$A310,СВЦЭМ!$B$34:$B$777,I$296)+'СЕТ СН'!$F$16</f>
        <v>0</v>
      </c>
      <c r="J310" s="36">
        <f>SUMIFS(СВЦЭМ!$I$34:$I$777,СВЦЭМ!$A$34:$A$777,$A310,СВЦЭМ!$B$34:$B$777,J$296)+'СЕТ СН'!$F$16</f>
        <v>0</v>
      </c>
      <c r="K310" s="36">
        <f>SUMIFS(СВЦЭМ!$I$34:$I$777,СВЦЭМ!$A$34:$A$777,$A310,СВЦЭМ!$B$34:$B$777,K$296)+'СЕТ СН'!$F$16</f>
        <v>0</v>
      </c>
      <c r="L310" s="36">
        <f>SUMIFS(СВЦЭМ!$I$34:$I$777,СВЦЭМ!$A$34:$A$777,$A310,СВЦЭМ!$B$34:$B$777,L$296)+'СЕТ СН'!$F$16</f>
        <v>0</v>
      </c>
      <c r="M310" s="36">
        <f>SUMIFS(СВЦЭМ!$I$34:$I$777,СВЦЭМ!$A$34:$A$777,$A310,СВЦЭМ!$B$34:$B$777,M$296)+'СЕТ СН'!$F$16</f>
        <v>0</v>
      </c>
      <c r="N310" s="36">
        <f>SUMIFS(СВЦЭМ!$I$34:$I$777,СВЦЭМ!$A$34:$A$777,$A310,СВЦЭМ!$B$34:$B$777,N$296)+'СЕТ СН'!$F$16</f>
        <v>0</v>
      </c>
      <c r="O310" s="36">
        <f>SUMIFS(СВЦЭМ!$I$34:$I$777,СВЦЭМ!$A$34:$A$777,$A310,СВЦЭМ!$B$34:$B$777,O$296)+'СЕТ СН'!$F$16</f>
        <v>0</v>
      </c>
      <c r="P310" s="36">
        <f>SUMIFS(СВЦЭМ!$I$34:$I$777,СВЦЭМ!$A$34:$A$777,$A310,СВЦЭМ!$B$34:$B$777,P$296)+'СЕТ СН'!$F$16</f>
        <v>0</v>
      </c>
      <c r="Q310" s="36">
        <f>SUMIFS(СВЦЭМ!$I$34:$I$777,СВЦЭМ!$A$34:$A$777,$A310,СВЦЭМ!$B$34:$B$777,Q$296)+'СЕТ СН'!$F$16</f>
        <v>0</v>
      </c>
      <c r="R310" s="36">
        <f>SUMIFS(СВЦЭМ!$I$34:$I$777,СВЦЭМ!$A$34:$A$777,$A310,СВЦЭМ!$B$34:$B$777,R$296)+'СЕТ СН'!$F$16</f>
        <v>0</v>
      </c>
      <c r="S310" s="36">
        <f>SUMIFS(СВЦЭМ!$I$34:$I$777,СВЦЭМ!$A$34:$A$777,$A310,СВЦЭМ!$B$34:$B$777,S$296)+'СЕТ СН'!$F$16</f>
        <v>0</v>
      </c>
      <c r="T310" s="36">
        <f>SUMIFS(СВЦЭМ!$I$34:$I$777,СВЦЭМ!$A$34:$A$777,$A310,СВЦЭМ!$B$34:$B$777,T$296)+'СЕТ СН'!$F$16</f>
        <v>0</v>
      </c>
      <c r="U310" s="36">
        <f>SUMIFS(СВЦЭМ!$I$34:$I$777,СВЦЭМ!$A$34:$A$777,$A310,СВЦЭМ!$B$34:$B$777,U$296)+'СЕТ СН'!$F$16</f>
        <v>0</v>
      </c>
      <c r="V310" s="36">
        <f>SUMIFS(СВЦЭМ!$I$34:$I$777,СВЦЭМ!$A$34:$A$777,$A310,СВЦЭМ!$B$34:$B$777,V$296)+'СЕТ СН'!$F$16</f>
        <v>0</v>
      </c>
      <c r="W310" s="36">
        <f>SUMIFS(СВЦЭМ!$I$34:$I$777,СВЦЭМ!$A$34:$A$777,$A310,СВЦЭМ!$B$34:$B$777,W$296)+'СЕТ СН'!$F$16</f>
        <v>0</v>
      </c>
      <c r="X310" s="36">
        <f>SUMIFS(СВЦЭМ!$I$34:$I$777,СВЦЭМ!$A$34:$A$777,$A310,СВЦЭМ!$B$34:$B$777,X$296)+'СЕТ СН'!$F$16</f>
        <v>0</v>
      </c>
      <c r="Y310" s="36">
        <f>SUMIFS(СВЦЭМ!$I$34:$I$777,СВЦЭМ!$A$34:$A$777,$A310,СВЦЭМ!$B$34:$B$777,Y$296)+'СЕТ СН'!$F$16</f>
        <v>0</v>
      </c>
    </row>
    <row r="311" spans="1:25" ht="15.75" hidden="1" x14ac:dyDescent="0.2">
      <c r="A311" s="35">
        <f t="shared" si="8"/>
        <v>43997</v>
      </c>
      <c r="B311" s="36">
        <f>SUMIFS(СВЦЭМ!$I$34:$I$777,СВЦЭМ!$A$34:$A$777,$A311,СВЦЭМ!$B$34:$B$777,B$296)+'СЕТ СН'!$F$16</f>
        <v>0</v>
      </c>
      <c r="C311" s="36">
        <f>SUMIFS(СВЦЭМ!$I$34:$I$777,СВЦЭМ!$A$34:$A$777,$A311,СВЦЭМ!$B$34:$B$777,C$296)+'СЕТ СН'!$F$16</f>
        <v>0</v>
      </c>
      <c r="D311" s="36">
        <f>SUMIFS(СВЦЭМ!$I$34:$I$777,СВЦЭМ!$A$34:$A$777,$A311,СВЦЭМ!$B$34:$B$777,D$296)+'СЕТ СН'!$F$16</f>
        <v>0</v>
      </c>
      <c r="E311" s="36">
        <f>SUMIFS(СВЦЭМ!$I$34:$I$777,СВЦЭМ!$A$34:$A$777,$A311,СВЦЭМ!$B$34:$B$777,E$296)+'СЕТ СН'!$F$16</f>
        <v>0</v>
      </c>
      <c r="F311" s="36">
        <f>SUMIFS(СВЦЭМ!$I$34:$I$777,СВЦЭМ!$A$34:$A$777,$A311,СВЦЭМ!$B$34:$B$777,F$296)+'СЕТ СН'!$F$16</f>
        <v>0</v>
      </c>
      <c r="G311" s="36">
        <f>SUMIFS(СВЦЭМ!$I$34:$I$777,СВЦЭМ!$A$34:$A$777,$A311,СВЦЭМ!$B$34:$B$777,G$296)+'СЕТ СН'!$F$16</f>
        <v>0</v>
      </c>
      <c r="H311" s="36">
        <f>SUMIFS(СВЦЭМ!$I$34:$I$777,СВЦЭМ!$A$34:$A$777,$A311,СВЦЭМ!$B$34:$B$777,H$296)+'СЕТ СН'!$F$16</f>
        <v>0</v>
      </c>
      <c r="I311" s="36">
        <f>SUMIFS(СВЦЭМ!$I$34:$I$777,СВЦЭМ!$A$34:$A$777,$A311,СВЦЭМ!$B$34:$B$777,I$296)+'СЕТ СН'!$F$16</f>
        <v>0</v>
      </c>
      <c r="J311" s="36">
        <f>SUMIFS(СВЦЭМ!$I$34:$I$777,СВЦЭМ!$A$34:$A$777,$A311,СВЦЭМ!$B$34:$B$777,J$296)+'СЕТ СН'!$F$16</f>
        <v>0</v>
      </c>
      <c r="K311" s="36">
        <f>SUMIFS(СВЦЭМ!$I$34:$I$777,СВЦЭМ!$A$34:$A$777,$A311,СВЦЭМ!$B$34:$B$777,K$296)+'СЕТ СН'!$F$16</f>
        <v>0</v>
      </c>
      <c r="L311" s="36">
        <f>SUMIFS(СВЦЭМ!$I$34:$I$777,СВЦЭМ!$A$34:$A$777,$A311,СВЦЭМ!$B$34:$B$777,L$296)+'СЕТ СН'!$F$16</f>
        <v>0</v>
      </c>
      <c r="M311" s="36">
        <f>SUMIFS(СВЦЭМ!$I$34:$I$777,СВЦЭМ!$A$34:$A$777,$A311,СВЦЭМ!$B$34:$B$777,M$296)+'СЕТ СН'!$F$16</f>
        <v>0</v>
      </c>
      <c r="N311" s="36">
        <f>SUMIFS(СВЦЭМ!$I$34:$I$777,СВЦЭМ!$A$34:$A$777,$A311,СВЦЭМ!$B$34:$B$777,N$296)+'СЕТ СН'!$F$16</f>
        <v>0</v>
      </c>
      <c r="O311" s="36">
        <f>SUMIFS(СВЦЭМ!$I$34:$I$777,СВЦЭМ!$A$34:$A$777,$A311,СВЦЭМ!$B$34:$B$777,O$296)+'СЕТ СН'!$F$16</f>
        <v>0</v>
      </c>
      <c r="P311" s="36">
        <f>SUMIFS(СВЦЭМ!$I$34:$I$777,СВЦЭМ!$A$34:$A$777,$A311,СВЦЭМ!$B$34:$B$777,P$296)+'СЕТ СН'!$F$16</f>
        <v>0</v>
      </c>
      <c r="Q311" s="36">
        <f>SUMIFS(СВЦЭМ!$I$34:$I$777,СВЦЭМ!$A$34:$A$777,$A311,СВЦЭМ!$B$34:$B$777,Q$296)+'СЕТ СН'!$F$16</f>
        <v>0</v>
      </c>
      <c r="R311" s="36">
        <f>SUMIFS(СВЦЭМ!$I$34:$I$777,СВЦЭМ!$A$34:$A$777,$A311,СВЦЭМ!$B$34:$B$777,R$296)+'СЕТ СН'!$F$16</f>
        <v>0</v>
      </c>
      <c r="S311" s="36">
        <f>SUMIFS(СВЦЭМ!$I$34:$I$777,СВЦЭМ!$A$34:$A$777,$A311,СВЦЭМ!$B$34:$B$777,S$296)+'СЕТ СН'!$F$16</f>
        <v>0</v>
      </c>
      <c r="T311" s="36">
        <f>SUMIFS(СВЦЭМ!$I$34:$I$777,СВЦЭМ!$A$34:$A$777,$A311,СВЦЭМ!$B$34:$B$777,T$296)+'СЕТ СН'!$F$16</f>
        <v>0</v>
      </c>
      <c r="U311" s="36">
        <f>SUMIFS(СВЦЭМ!$I$34:$I$777,СВЦЭМ!$A$34:$A$777,$A311,СВЦЭМ!$B$34:$B$777,U$296)+'СЕТ СН'!$F$16</f>
        <v>0</v>
      </c>
      <c r="V311" s="36">
        <f>SUMIFS(СВЦЭМ!$I$34:$I$777,СВЦЭМ!$A$34:$A$777,$A311,СВЦЭМ!$B$34:$B$777,V$296)+'СЕТ СН'!$F$16</f>
        <v>0</v>
      </c>
      <c r="W311" s="36">
        <f>SUMIFS(СВЦЭМ!$I$34:$I$777,СВЦЭМ!$A$34:$A$777,$A311,СВЦЭМ!$B$34:$B$777,W$296)+'СЕТ СН'!$F$16</f>
        <v>0</v>
      </c>
      <c r="X311" s="36">
        <f>SUMIFS(СВЦЭМ!$I$34:$I$777,СВЦЭМ!$A$34:$A$777,$A311,СВЦЭМ!$B$34:$B$777,X$296)+'СЕТ СН'!$F$16</f>
        <v>0</v>
      </c>
      <c r="Y311" s="36">
        <f>SUMIFS(СВЦЭМ!$I$34:$I$777,СВЦЭМ!$A$34:$A$777,$A311,СВЦЭМ!$B$34:$B$777,Y$296)+'СЕТ СН'!$F$16</f>
        <v>0</v>
      </c>
    </row>
    <row r="312" spans="1:25" ht="15.75" hidden="1" x14ac:dyDescent="0.2">
      <c r="A312" s="35">
        <f t="shared" si="8"/>
        <v>43998</v>
      </c>
      <c r="B312" s="36">
        <f>SUMIFS(СВЦЭМ!$I$34:$I$777,СВЦЭМ!$A$34:$A$777,$A312,СВЦЭМ!$B$34:$B$777,B$296)+'СЕТ СН'!$F$16</f>
        <v>0</v>
      </c>
      <c r="C312" s="36">
        <f>SUMIFS(СВЦЭМ!$I$34:$I$777,СВЦЭМ!$A$34:$A$777,$A312,СВЦЭМ!$B$34:$B$777,C$296)+'СЕТ СН'!$F$16</f>
        <v>0</v>
      </c>
      <c r="D312" s="36">
        <f>SUMIFS(СВЦЭМ!$I$34:$I$777,СВЦЭМ!$A$34:$A$777,$A312,СВЦЭМ!$B$34:$B$777,D$296)+'СЕТ СН'!$F$16</f>
        <v>0</v>
      </c>
      <c r="E312" s="36">
        <f>SUMIFS(СВЦЭМ!$I$34:$I$777,СВЦЭМ!$A$34:$A$777,$A312,СВЦЭМ!$B$34:$B$777,E$296)+'СЕТ СН'!$F$16</f>
        <v>0</v>
      </c>
      <c r="F312" s="36">
        <f>SUMIFS(СВЦЭМ!$I$34:$I$777,СВЦЭМ!$A$34:$A$777,$A312,СВЦЭМ!$B$34:$B$777,F$296)+'СЕТ СН'!$F$16</f>
        <v>0</v>
      </c>
      <c r="G312" s="36">
        <f>SUMIFS(СВЦЭМ!$I$34:$I$777,СВЦЭМ!$A$34:$A$777,$A312,СВЦЭМ!$B$34:$B$777,G$296)+'СЕТ СН'!$F$16</f>
        <v>0</v>
      </c>
      <c r="H312" s="36">
        <f>SUMIFS(СВЦЭМ!$I$34:$I$777,СВЦЭМ!$A$34:$A$777,$A312,СВЦЭМ!$B$34:$B$777,H$296)+'СЕТ СН'!$F$16</f>
        <v>0</v>
      </c>
      <c r="I312" s="36">
        <f>SUMIFS(СВЦЭМ!$I$34:$I$777,СВЦЭМ!$A$34:$A$777,$A312,СВЦЭМ!$B$34:$B$777,I$296)+'СЕТ СН'!$F$16</f>
        <v>0</v>
      </c>
      <c r="J312" s="36">
        <f>SUMIFS(СВЦЭМ!$I$34:$I$777,СВЦЭМ!$A$34:$A$777,$A312,СВЦЭМ!$B$34:$B$777,J$296)+'СЕТ СН'!$F$16</f>
        <v>0</v>
      </c>
      <c r="K312" s="36">
        <f>SUMIFS(СВЦЭМ!$I$34:$I$777,СВЦЭМ!$A$34:$A$777,$A312,СВЦЭМ!$B$34:$B$777,K$296)+'СЕТ СН'!$F$16</f>
        <v>0</v>
      </c>
      <c r="L312" s="36">
        <f>SUMIFS(СВЦЭМ!$I$34:$I$777,СВЦЭМ!$A$34:$A$777,$A312,СВЦЭМ!$B$34:$B$777,L$296)+'СЕТ СН'!$F$16</f>
        <v>0</v>
      </c>
      <c r="M312" s="36">
        <f>SUMIFS(СВЦЭМ!$I$34:$I$777,СВЦЭМ!$A$34:$A$777,$A312,СВЦЭМ!$B$34:$B$777,M$296)+'СЕТ СН'!$F$16</f>
        <v>0</v>
      </c>
      <c r="N312" s="36">
        <f>SUMIFS(СВЦЭМ!$I$34:$I$777,СВЦЭМ!$A$34:$A$777,$A312,СВЦЭМ!$B$34:$B$777,N$296)+'СЕТ СН'!$F$16</f>
        <v>0</v>
      </c>
      <c r="O312" s="36">
        <f>SUMIFS(СВЦЭМ!$I$34:$I$777,СВЦЭМ!$A$34:$A$777,$A312,СВЦЭМ!$B$34:$B$777,O$296)+'СЕТ СН'!$F$16</f>
        <v>0</v>
      </c>
      <c r="P312" s="36">
        <f>SUMIFS(СВЦЭМ!$I$34:$I$777,СВЦЭМ!$A$34:$A$777,$A312,СВЦЭМ!$B$34:$B$777,P$296)+'СЕТ СН'!$F$16</f>
        <v>0</v>
      </c>
      <c r="Q312" s="36">
        <f>SUMIFS(СВЦЭМ!$I$34:$I$777,СВЦЭМ!$A$34:$A$777,$A312,СВЦЭМ!$B$34:$B$777,Q$296)+'СЕТ СН'!$F$16</f>
        <v>0</v>
      </c>
      <c r="R312" s="36">
        <f>SUMIFS(СВЦЭМ!$I$34:$I$777,СВЦЭМ!$A$34:$A$777,$A312,СВЦЭМ!$B$34:$B$777,R$296)+'СЕТ СН'!$F$16</f>
        <v>0</v>
      </c>
      <c r="S312" s="36">
        <f>SUMIFS(СВЦЭМ!$I$34:$I$777,СВЦЭМ!$A$34:$A$777,$A312,СВЦЭМ!$B$34:$B$777,S$296)+'СЕТ СН'!$F$16</f>
        <v>0</v>
      </c>
      <c r="T312" s="36">
        <f>SUMIFS(СВЦЭМ!$I$34:$I$777,СВЦЭМ!$A$34:$A$777,$A312,СВЦЭМ!$B$34:$B$777,T$296)+'СЕТ СН'!$F$16</f>
        <v>0</v>
      </c>
      <c r="U312" s="36">
        <f>SUMIFS(СВЦЭМ!$I$34:$I$777,СВЦЭМ!$A$34:$A$777,$A312,СВЦЭМ!$B$34:$B$777,U$296)+'СЕТ СН'!$F$16</f>
        <v>0</v>
      </c>
      <c r="V312" s="36">
        <f>SUMIFS(СВЦЭМ!$I$34:$I$777,СВЦЭМ!$A$34:$A$777,$A312,СВЦЭМ!$B$34:$B$777,V$296)+'СЕТ СН'!$F$16</f>
        <v>0</v>
      </c>
      <c r="W312" s="36">
        <f>SUMIFS(СВЦЭМ!$I$34:$I$777,СВЦЭМ!$A$34:$A$777,$A312,СВЦЭМ!$B$34:$B$777,W$296)+'СЕТ СН'!$F$16</f>
        <v>0</v>
      </c>
      <c r="X312" s="36">
        <f>SUMIFS(СВЦЭМ!$I$34:$I$777,СВЦЭМ!$A$34:$A$777,$A312,СВЦЭМ!$B$34:$B$777,X$296)+'СЕТ СН'!$F$16</f>
        <v>0</v>
      </c>
      <c r="Y312" s="36">
        <f>SUMIFS(СВЦЭМ!$I$34:$I$777,СВЦЭМ!$A$34:$A$777,$A312,СВЦЭМ!$B$34:$B$777,Y$296)+'СЕТ СН'!$F$16</f>
        <v>0</v>
      </c>
    </row>
    <row r="313" spans="1:25" ht="15.75" hidden="1" x14ac:dyDescent="0.2">
      <c r="A313" s="35">
        <f t="shared" si="8"/>
        <v>43999</v>
      </c>
      <c r="B313" s="36">
        <f>SUMIFS(СВЦЭМ!$I$34:$I$777,СВЦЭМ!$A$34:$A$777,$A313,СВЦЭМ!$B$34:$B$777,B$296)+'СЕТ СН'!$F$16</f>
        <v>0</v>
      </c>
      <c r="C313" s="36">
        <f>SUMIFS(СВЦЭМ!$I$34:$I$777,СВЦЭМ!$A$34:$A$777,$A313,СВЦЭМ!$B$34:$B$777,C$296)+'СЕТ СН'!$F$16</f>
        <v>0</v>
      </c>
      <c r="D313" s="36">
        <f>SUMIFS(СВЦЭМ!$I$34:$I$777,СВЦЭМ!$A$34:$A$777,$A313,СВЦЭМ!$B$34:$B$777,D$296)+'СЕТ СН'!$F$16</f>
        <v>0</v>
      </c>
      <c r="E313" s="36">
        <f>SUMIFS(СВЦЭМ!$I$34:$I$777,СВЦЭМ!$A$34:$A$777,$A313,СВЦЭМ!$B$34:$B$777,E$296)+'СЕТ СН'!$F$16</f>
        <v>0</v>
      </c>
      <c r="F313" s="36">
        <f>SUMIFS(СВЦЭМ!$I$34:$I$777,СВЦЭМ!$A$34:$A$777,$A313,СВЦЭМ!$B$34:$B$777,F$296)+'СЕТ СН'!$F$16</f>
        <v>0</v>
      </c>
      <c r="G313" s="36">
        <f>SUMIFS(СВЦЭМ!$I$34:$I$777,СВЦЭМ!$A$34:$A$777,$A313,СВЦЭМ!$B$34:$B$777,G$296)+'СЕТ СН'!$F$16</f>
        <v>0</v>
      </c>
      <c r="H313" s="36">
        <f>SUMIFS(СВЦЭМ!$I$34:$I$777,СВЦЭМ!$A$34:$A$777,$A313,СВЦЭМ!$B$34:$B$777,H$296)+'СЕТ СН'!$F$16</f>
        <v>0</v>
      </c>
      <c r="I313" s="36">
        <f>SUMIFS(СВЦЭМ!$I$34:$I$777,СВЦЭМ!$A$34:$A$777,$A313,СВЦЭМ!$B$34:$B$777,I$296)+'СЕТ СН'!$F$16</f>
        <v>0</v>
      </c>
      <c r="J313" s="36">
        <f>SUMIFS(СВЦЭМ!$I$34:$I$777,СВЦЭМ!$A$34:$A$777,$A313,СВЦЭМ!$B$34:$B$777,J$296)+'СЕТ СН'!$F$16</f>
        <v>0</v>
      </c>
      <c r="K313" s="36">
        <f>SUMIFS(СВЦЭМ!$I$34:$I$777,СВЦЭМ!$A$34:$A$777,$A313,СВЦЭМ!$B$34:$B$777,K$296)+'СЕТ СН'!$F$16</f>
        <v>0</v>
      </c>
      <c r="L313" s="36">
        <f>SUMIFS(СВЦЭМ!$I$34:$I$777,СВЦЭМ!$A$34:$A$777,$A313,СВЦЭМ!$B$34:$B$777,L$296)+'СЕТ СН'!$F$16</f>
        <v>0</v>
      </c>
      <c r="M313" s="36">
        <f>SUMIFS(СВЦЭМ!$I$34:$I$777,СВЦЭМ!$A$34:$A$777,$A313,СВЦЭМ!$B$34:$B$777,M$296)+'СЕТ СН'!$F$16</f>
        <v>0</v>
      </c>
      <c r="N313" s="36">
        <f>SUMIFS(СВЦЭМ!$I$34:$I$777,СВЦЭМ!$A$34:$A$777,$A313,СВЦЭМ!$B$34:$B$777,N$296)+'СЕТ СН'!$F$16</f>
        <v>0</v>
      </c>
      <c r="O313" s="36">
        <f>SUMIFS(СВЦЭМ!$I$34:$I$777,СВЦЭМ!$A$34:$A$777,$A313,СВЦЭМ!$B$34:$B$777,O$296)+'СЕТ СН'!$F$16</f>
        <v>0</v>
      </c>
      <c r="P313" s="36">
        <f>SUMIFS(СВЦЭМ!$I$34:$I$777,СВЦЭМ!$A$34:$A$777,$A313,СВЦЭМ!$B$34:$B$777,P$296)+'СЕТ СН'!$F$16</f>
        <v>0</v>
      </c>
      <c r="Q313" s="36">
        <f>SUMIFS(СВЦЭМ!$I$34:$I$777,СВЦЭМ!$A$34:$A$777,$A313,СВЦЭМ!$B$34:$B$777,Q$296)+'СЕТ СН'!$F$16</f>
        <v>0</v>
      </c>
      <c r="R313" s="36">
        <f>SUMIFS(СВЦЭМ!$I$34:$I$777,СВЦЭМ!$A$34:$A$777,$A313,СВЦЭМ!$B$34:$B$777,R$296)+'СЕТ СН'!$F$16</f>
        <v>0</v>
      </c>
      <c r="S313" s="36">
        <f>SUMIFS(СВЦЭМ!$I$34:$I$777,СВЦЭМ!$A$34:$A$777,$A313,СВЦЭМ!$B$34:$B$777,S$296)+'СЕТ СН'!$F$16</f>
        <v>0</v>
      </c>
      <c r="T313" s="36">
        <f>SUMIFS(СВЦЭМ!$I$34:$I$777,СВЦЭМ!$A$34:$A$777,$A313,СВЦЭМ!$B$34:$B$777,T$296)+'СЕТ СН'!$F$16</f>
        <v>0</v>
      </c>
      <c r="U313" s="36">
        <f>SUMIFS(СВЦЭМ!$I$34:$I$777,СВЦЭМ!$A$34:$A$777,$A313,СВЦЭМ!$B$34:$B$777,U$296)+'СЕТ СН'!$F$16</f>
        <v>0</v>
      </c>
      <c r="V313" s="36">
        <f>SUMIFS(СВЦЭМ!$I$34:$I$777,СВЦЭМ!$A$34:$A$777,$A313,СВЦЭМ!$B$34:$B$777,V$296)+'СЕТ СН'!$F$16</f>
        <v>0</v>
      </c>
      <c r="W313" s="36">
        <f>SUMIFS(СВЦЭМ!$I$34:$I$777,СВЦЭМ!$A$34:$A$777,$A313,СВЦЭМ!$B$34:$B$777,W$296)+'СЕТ СН'!$F$16</f>
        <v>0</v>
      </c>
      <c r="X313" s="36">
        <f>SUMIFS(СВЦЭМ!$I$34:$I$777,СВЦЭМ!$A$34:$A$777,$A313,СВЦЭМ!$B$34:$B$777,X$296)+'СЕТ СН'!$F$16</f>
        <v>0</v>
      </c>
      <c r="Y313" s="36">
        <f>SUMIFS(СВЦЭМ!$I$34:$I$777,СВЦЭМ!$A$34:$A$777,$A313,СВЦЭМ!$B$34:$B$777,Y$296)+'СЕТ СН'!$F$16</f>
        <v>0</v>
      </c>
    </row>
    <row r="314" spans="1:25" ht="15.75" hidden="1" x14ac:dyDescent="0.2">
      <c r="A314" s="35">
        <f t="shared" si="8"/>
        <v>44000</v>
      </c>
      <c r="B314" s="36">
        <f>SUMIFS(СВЦЭМ!$I$34:$I$777,СВЦЭМ!$A$34:$A$777,$A314,СВЦЭМ!$B$34:$B$777,B$296)+'СЕТ СН'!$F$16</f>
        <v>0</v>
      </c>
      <c r="C314" s="36">
        <f>SUMIFS(СВЦЭМ!$I$34:$I$777,СВЦЭМ!$A$34:$A$777,$A314,СВЦЭМ!$B$34:$B$777,C$296)+'СЕТ СН'!$F$16</f>
        <v>0</v>
      </c>
      <c r="D314" s="36">
        <f>SUMIFS(СВЦЭМ!$I$34:$I$777,СВЦЭМ!$A$34:$A$777,$A314,СВЦЭМ!$B$34:$B$777,D$296)+'СЕТ СН'!$F$16</f>
        <v>0</v>
      </c>
      <c r="E314" s="36">
        <f>SUMIFS(СВЦЭМ!$I$34:$I$777,СВЦЭМ!$A$34:$A$777,$A314,СВЦЭМ!$B$34:$B$777,E$296)+'СЕТ СН'!$F$16</f>
        <v>0</v>
      </c>
      <c r="F314" s="36">
        <f>SUMIFS(СВЦЭМ!$I$34:$I$777,СВЦЭМ!$A$34:$A$777,$A314,СВЦЭМ!$B$34:$B$777,F$296)+'СЕТ СН'!$F$16</f>
        <v>0</v>
      </c>
      <c r="G314" s="36">
        <f>SUMIFS(СВЦЭМ!$I$34:$I$777,СВЦЭМ!$A$34:$A$777,$A314,СВЦЭМ!$B$34:$B$777,G$296)+'СЕТ СН'!$F$16</f>
        <v>0</v>
      </c>
      <c r="H314" s="36">
        <f>SUMIFS(СВЦЭМ!$I$34:$I$777,СВЦЭМ!$A$34:$A$777,$A314,СВЦЭМ!$B$34:$B$777,H$296)+'СЕТ СН'!$F$16</f>
        <v>0</v>
      </c>
      <c r="I314" s="36">
        <f>SUMIFS(СВЦЭМ!$I$34:$I$777,СВЦЭМ!$A$34:$A$777,$A314,СВЦЭМ!$B$34:$B$777,I$296)+'СЕТ СН'!$F$16</f>
        <v>0</v>
      </c>
      <c r="J314" s="36">
        <f>SUMIFS(СВЦЭМ!$I$34:$I$777,СВЦЭМ!$A$34:$A$777,$A314,СВЦЭМ!$B$34:$B$777,J$296)+'СЕТ СН'!$F$16</f>
        <v>0</v>
      </c>
      <c r="K314" s="36">
        <f>SUMIFS(СВЦЭМ!$I$34:$I$777,СВЦЭМ!$A$34:$A$777,$A314,СВЦЭМ!$B$34:$B$777,K$296)+'СЕТ СН'!$F$16</f>
        <v>0</v>
      </c>
      <c r="L314" s="36">
        <f>SUMIFS(СВЦЭМ!$I$34:$I$777,СВЦЭМ!$A$34:$A$777,$A314,СВЦЭМ!$B$34:$B$777,L$296)+'СЕТ СН'!$F$16</f>
        <v>0</v>
      </c>
      <c r="M314" s="36">
        <f>SUMIFS(СВЦЭМ!$I$34:$I$777,СВЦЭМ!$A$34:$A$777,$A314,СВЦЭМ!$B$34:$B$777,M$296)+'СЕТ СН'!$F$16</f>
        <v>0</v>
      </c>
      <c r="N314" s="36">
        <f>SUMIFS(СВЦЭМ!$I$34:$I$777,СВЦЭМ!$A$34:$A$777,$A314,СВЦЭМ!$B$34:$B$777,N$296)+'СЕТ СН'!$F$16</f>
        <v>0</v>
      </c>
      <c r="O314" s="36">
        <f>SUMIFS(СВЦЭМ!$I$34:$I$777,СВЦЭМ!$A$34:$A$777,$A314,СВЦЭМ!$B$34:$B$777,O$296)+'СЕТ СН'!$F$16</f>
        <v>0</v>
      </c>
      <c r="P314" s="36">
        <f>SUMIFS(СВЦЭМ!$I$34:$I$777,СВЦЭМ!$A$34:$A$777,$A314,СВЦЭМ!$B$34:$B$777,P$296)+'СЕТ СН'!$F$16</f>
        <v>0</v>
      </c>
      <c r="Q314" s="36">
        <f>SUMIFS(СВЦЭМ!$I$34:$I$777,СВЦЭМ!$A$34:$A$777,$A314,СВЦЭМ!$B$34:$B$777,Q$296)+'СЕТ СН'!$F$16</f>
        <v>0</v>
      </c>
      <c r="R314" s="36">
        <f>SUMIFS(СВЦЭМ!$I$34:$I$777,СВЦЭМ!$A$34:$A$777,$A314,СВЦЭМ!$B$34:$B$777,R$296)+'СЕТ СН'!$F$16</f>
        <v>0</v>
      </c>
      <c r="S314" s="36">
        <f>SUMIFS(СВЦЭМ!$I$34:$I$777,СВЦЭМ!$A$34:$A$777,$A314,СВЦЭМ!$B$34:$B$777,S$296)+'СЕТ СН'!$F$16</f>
        <v>0</v>
      </c>
      <c r="T314" s="36">
        <f>SUMIFS(СВЦЭМ!$I$34:$I$777,СВЦЭМ!$A$34:$A$777,$A314,СВЦЭМ!$B$34:$B$777,T$296)+'СЕТ СН'!$F$16</f>
        <v>0</v>
      </c>
      <c r="U314" s="36">
        <f>SUMIFS(СВЦЭМ!$I$34:$I$777,СВЦЭМ!$A$34:$A$777,$A314,СВЦЭМ!$B$34:$B$777,U$296)+'СЕТ СН'!$F$16</f>
        <v>0</v>
      </c>
      <c r="V314" s="36">
        <f>SUMIFS(СВЦЭМ!$I$34:$I$777,СВЦЭМ!$A$34:$A$777,$A314,СВЦЭМ!$B$34:$B$777,V$296)+'СЕТ СН'!$F$16</f>
        <v>0</v>
      </c>
      <c r="W314" s="36">
        <f>SUMIFS(СВЦЭМ!$I$34:$I$777,СВЦЭМ!$A$34:$A$777,$A314,СВЦЭМ!$B$34:$B$777,W$296)+'СЕТ СН'!$F$16</f>
        <v>0</v>
      </c>
      <c r="X314" s="36">
        <f>SUMIFS(СВЦЭМ!$I$34:$I$777,СВЦЭМ!$A$34:$A$777,$A314,СВЦЭМ!$B$34:$B$777,X$296)+'СЕТ СН'!$F$16</f>
        <v>0</v>
      </c>
      <c r="Y314" s="36">
        <f>SUMIFS(СВЦЭМ!$I$34:$I$777,СВЦЭМ!$A$34:$A$777,$A314,СВЦЭМ!$B$34:$B$777,Y$296)+'СЕТ СН'!$F$16</f>
        <v>0</v>
      </c>
    </row>
    <row r="315" spans="1:25" ht="15.75" hidden="1" x14ac:dyDescent="0.2">
      <c r="A315" s="35">
        <f t="shared" si="8"/>
        <v>44001</v>
      </c>
      <c r="B315" s="36">
        <f>SUMIFS(СВЦЭМ!$I$34:$I$777,СВЦЭМ!$A$34:$A$777,$A315,СВЦЭМ!$B$34:$B$777,B$296)+'СЕТ СН'!$F$16</f>
        <v>0</v>
      </c>
      <c r="C315" s="36">
        <f>SUMIFS(СВЦЭМ!$I$34:$I$777,СВЦЭМ!$A$34:$A$777,$A315,СВЦЭМ!$B$34:$B$777,C$296)+'СЕТ СН'!$F$16</f>
        <v>0</v>
      </c>
      <c r="D315" s="36">
        <f>SUMIFS(СВЦЭМ!$I$34:$I$777,СВЦЭМ!$A$34:$A$777,$A315,СВЦЭМ!$B$34:$B$777,D$296)+'СЕТ СН'!$F$16</f>
        <v>0</v>
      </c>
      <c r="E315" s="36">
        <f>SUMIFS(СВЦЭМ!$I$34:$I$777,СВЦЭМ!$A$34:$A$777,$A315,СВЦЭМ!$B$34:$B$777,E$296)+'СЕТ СН'!$F$16</f>
        <v>0</v>
      </c>
      <c r="F315" s="36">
        <f>SUMIFS(СВЦЭМ!$I$34:$I$777,СВЦЭМ!$A$34:$A$777,$A315,СВЦЭМ!$B$34:$B$777,F$296)+'СЕТ СН'!$F$16</f>
        <v>0</v>
      </c>
      <c r="G315" s="36">
        <f>SUMIFS(СВЦЭМ!$I$34:$I$777,СВЦЭМ!$A$34:$A$777,$A315,СВЦЭМ!$B$34:$B$777,G$296)+'СЕТ СН'!$F$16</f>
        <v>0</v>
      </c>
      <c r="H315" s="36">
        <f>SUMIFS(СВЦЭМ!$I$34:$I$777,СВЦЭМ!$A$34:$A$777,$A315,СВЦЭМ!$B$34:$B$777,H$296)+'СЕТ СН'!$F$16</f>
        <v>0</v>
      </c>
      <c r="I315" s="36">
        <f>SUMIFS(СВЦЭМ!$I$34:$I$777,СВЦЭМ!$A$34:$A$777,$A315,СВЦЭМ!$B$34:$B$777,I$296)+'СЕТ СН'!$F$16</f>
        <v>0</v>
      </c>
      <c r="J315" s="36">
        <f>SUMIFS(СВЦЭМ!$I$34:$I$777,СВЦЭМ!$A$34:$A$777,$A315,СВЦЭМ!$B$34:$B$777,J$296)+'СЕТ СН'!$F$16</f>
        <v>0</v>
      </c>
      <c r="K315" s="36">
        <f>SUMIFS(СВЦЭМ!$I$34:$I$777,СВЦЭМ!$A$34:$A$777,$A315,СВЦЭМ!$B$34:$B$777,K$296)+'СЕТ СН'!$F$16</f>
        <v>0</v>
      </c>
      <c r="L315" s="36">
        <f>SUMIFS(СВЦЭМ!$I$34:$I$777,СВЦЭМ!$A$34:$A$777,$A315,СВЦЭМ!$B$34:$B$777,L$296)+'СЕТ СН'!$F$16</f>
        <v>0</v>
      </c>
      <c r="M315" s="36">
        <f>SUMIFS(СВЦЭМ!$I$34:$I$777,СВЦЭМ!$A$34:$A$777,$A315,СВЦЭМ!$B$34:$B$777,M$296)+'СЕТ СН'!$F$16</f>
        <v>0</v>
      </c>
      <c r="N315" s="36">
        <f>SUMIFS(СВЦЭМ!$I$34:$I$777,СВЦЭМ!$A$34:$A$777,$A315,СВЦЭМ!$B$34:$B$777,N$296)+'СЕТ СН'!$F$16</f>
        <v>0</v>
      </c>
      <c r="O315" s="36">
        <f>SUMIFS(СВЦЭМ!$I$34:$I$777,СВЦЭМ!$A$34:$A$777,$A315,СВЦЭМ!$B$34:$B$777,O$296)+'СЕТ СН'!$F$16</f>
        <v>0</v>
      </c>
      <c r="P315" s="36">
        <f>SUMIFS(СВЦЭМ!$I$34:$I$777,СВЦЭМ!$A$34:$A$777,$A315,СВЦЭМ!$B$34:$B$777,P$296)+'СЕТ СН'!$F$16</f>
        <v>0</v>
      </c>
      <c r="Q315" s="36">
        <f>SUMIFS(СВЦЭМ!$I$34:$I$777,СВЦЭМ!$A$34:$A$777,$A315,СВЦЭМ!$B$34:$B$777,Q$296)+'СЕТ СН'!$F$16</f>
        <v>0</v>
      </c>
      <c r="R315" s="36">
        <f>SUMIFS(СВЦЭМ!$I$34:$I$777,СВЦЭМ!$A$34:$A$777,$A315,СВЦЭМ!$B$34:$B$777,R$296)+'СЕТ СН'!$F$16</f>
        <v>0</v>
      </c>
      <c r="S315" s="36">
        <f>SUMIFS(СВЦЭМ!$I$34:$I$777,СВЦЭМ!$A$34:$A$777,$A315,СВЦЭМ!$B$34:$B$777,S$296)+'СЕТ СН'!$F$16</f>
        <v>0</v>
      </c>
      <c r="T315" s="36">
        <f>SUMIFS(СВЦЭМ!$I$34:$I$777,СВЦЭМ!$A$34:$A$777,$A315,СВЦЭМ!$B$34:$B$777,T$296)+'СЕТ СН'!$F$16</f>
        <v>0</v>
      </c>
      <c r="U315" s="36">
        <f>SUMIFS(СВЦЭМ!$I$34:$I$777,СВЦЭМ!$A$34:$A$777,$A315,СВЦЭМ!$B$34:$B$777,U$296)+'СЕТ СН'!$F$16</f>
        <v>0</v>
      </c>
      <c r="V315" s="36">
        <f>SUMIFS(СВЦЭМ!$I$34:$I$777,СВЦЭМ!$A$34:$A$777,$A315,СВЦЭМ!$B$34:$B$777,V$296)+'СЕТ СН'!$F$16</f>
        <v>0</v>
      </c>
      <c r="W315" s="36">
        <f>SUMIFS(СВЦЭМ!$I$34:$I$777,СВЦЭМ!$A$34:$A$777,$A315,СВЦЭМ!$B$34:$B$777,W$296)+'СЕТ СН'!$F$16</f>
        <v>0</v>
      </c>
      <c r="X315" s="36">
        <f>SUMIFS(СВЦЭМ!$I$34:$I$777,СВЦЭМ!$A$34:$A$777,$A315,СВЦЭМ!$B$34:$B$777,X$296)+'СЕТ СН'!$F$16</f>
        <v>0</v>
      </c>
      <c r="Y315" s="36">
        <f>SUMIFS(СВЦЭМ!$I$34:$I$777,СВЦЭМ!$A$34:$A$777,$A315,СВЦЭМ!$B$34:$B$777,Y$296)+'СЕТ СН'!$F$16</f>
        <v>0</v>
      </c>
    </row>
    <row r="316" spans="1:25" ht="15.75" hidden="1" x14ac:dyDescent="0.2">
      <c r="A316" s="35">
        <f t="shared" si="8"/>
        <v>44002</v>
      </c>
      <c r="B316" s="36">
        <f>SUMIFS(СВЦЭМ!$I$34:$I$777,СВЦЭМ!$A$34:$A$777,$A316,СВЦЭМ!$B$34:$B$777,B$296)+'СЕТ СН'!$F$16</f>
        <v>0</v>
      </c>
      <c r="C316" s="36">
        <f>SUMIFS(СВЦЭМ!$I$34:$I$777,СВЦЭМ!$A$34:$A$777,$A316,СВЦЭМ!$B$34:$B$777,C$296)+'СЕТ СН'!$F$16</f>
        <v>0</v>
      </c>
      <c r="D316" s="36">
        <f>SUMIFS(СВЦЭМ!$I$34:$I$777,СВЦЭМ!$A$34:$A$777,$A316,СВЦЭМ!$B$34:$B$777,D$296)+'СЕТ СН'!$F$16</f>
        <v>0</v>
      </c>
      <c r="E316" s="36">
        <f>SUMIFS(СВЦЭМ!$I$34:$I$777,СВЦЭМ!$A$34:$A$777,$A316,СВЦЭМ!$B$34:$B$777,E$296)+'СЕТ СН'!$F$16</f>
        <v>0</v>
      </c>
      <c r="F316" s="36">
        <f>SUMIFS(СВЦЭМ!$I$34:$I$777,СВЦЭМ!$A$34:$A$777,$A316,СВЦЭМ!$B$34:$B$777,F$296)+'СЕТ СН'!$F$16</f>
        <v>0</v>
      </c>
      <c r="G316" s="36">
        <f>SUMIFS(СВЦЭМ!$I$34:$I$777,СВЦЭМ!$A$34:$A$777,$A316,СВЦЭМ!$B$34:$B$777,G$296)+'СЕТ СН'!$F$16</f>
        <v>0</v>
      </c>
      <c r="H316" s="36">
        <f>SUMIFS(СВЦЭМ!$I$34:$I$777,СВЦЭМ!$A$34:$A$777,$A316,СВЦЭМ!$B$34:$B$777,H$296)+'СЕТ СН'!$F$16</f>
        <v>0</v>
      </c>
      <c r="I316" s="36">
        <f>SUMIFS(СВЦЭМ!$I$34:$I$777,СВЦЭМ!$A$34:$A$777,$A316,СВЦЭМ!$B$34:$B$777,I$296)+'СЕТ СН'!$F$16</f>
        <v>0</v>
      </c>
      <c r="J316" s="36">
        <f>SUMIFS(СВЦЭМ!$I$34:$I$777,СВЦЭМ!$A$34:$A$777,$A316,СВЦЭМ!$B$34:$B$777,J$296)+'СЕТ СН'!$F$16</f>
        <v>0</v>
      </c>
      <c r="K316" s="36">
        <f>SUMIFS(СВЦЭМ!$I$34:$I$777,СВЦЭМ!$A$34:$A$777,$A316,СВЦЭМ!$B$34:$B$777,K$296)+'СЕТ СН'!$F$16</f>
        <v>0</v>
      </c>
      <c r="L316" s="36">
        <f>SUMIFS(СВЦЭМ!$I$34:$I$777,СВЦЭМ!$A$34:$A$777,$A316,СВЦЭМ!$B$34:$B$777,L$296)+'СЕТ СН'!$F$16</f>
        <v>0</v>
      </c>
      <c r="M316" s="36">
        <f>SUMIFS(СВЦЭМ!$I$34:$I$777,СВЦЭМ!$A$34:$A$777,$A316,СВЦЭМ!$B$34:$B$777,M$296)+'СЕТ СН'!$F$16</f>
        <v>0</v>
      </c>
      <c r="N316" s="36">
        <f>SUMIFS(СВЦЭМ!$I$34:$I$777,СВЦЭМ!$A$34:$A$777,$A316,СВЦЭМ!$B$34:$B$777,N$296)+'СЕТ СН'!$F$16</f>
        <v>0</v>
      </c>
      <c r="O316" s="36">
        <f>SUMIFS(СВЦЭМ!$I$34:$I$777,СВЦЭМ!$A$34:$A$777,$A316,СВЦЭМ!$B$34:$B$777,O$296)+'СЕТ СН'!$F$16</f>
        <v>0</v>
      </c>
      <c r="P316" s="36">
        <f>SUMIFS(СВЦЭМ!$I$34:$I$777,СВЦЭМ!$A$34:$A$777,$A316,СВЦЭМ!$B$34:$B$777,P$296)+'СЕТ СН'!$F$16</f>
        <v>0</v>
      </c>
      <c r="Q316" s="36">
        <f>SUMIFS(СВЦЭМ!$I$34:$I$777,СВЦЭМ!$A$34:$A$777,$A316,СВЦЭМ!$B$34:$B$777,Q$296)+'СЕТ СН'!$F$16</f>
        <v>0</v>
      </c>
      <c r="R316" s="36">
        <f>SUMIFS(СВЦЭМ!$I$34:$I$777,СВЦЭМ!$A$34:$A$777,$A316,СВЦЭМ!$B$34:$B$777,R$296)+'СЕТ СН'!$F$16</f>
        <v>0</v>
      </c>
      <c r="S316" s="36">
        <f>SUMIFS(СВЦЭМ!$I$34:$I$777,СВЦЭМ!$A$34:$A$777,$A316,СВЦЭМ!$B$34:$B$777,S$296)+'СЕТ СН'!$F$16</f>
        <v>0</v>
      </c>
      <c r="T316" s="36">
        <f>SUMIFS(СВЦЭМ!$I$34:$I$777,СВЦЭМ!$A$34:$A$777,$A316,СВЦЭМ!$B$34:$B$777,T$296)+'СЕТ СН'!$F$16</f>
        <v>0</v>
      </c>
      <c r="U316" s="36">
        <f>SUMIFS(СВЦЭМ!$I$34:$I$777,СВЦЭМ!$A$34:$A$777,$A316,СВЦЭМ!$B$34:$B$777,U$296)+'СЕТ СН'!$F$16</f>
        <v>0</v>
      </c>
      <c r="V316" s="36">
        <f>SUMIFS(СВЦЭМ!$I$34:$I$777,СВЦЭМ!$A$34:$A$777,$A316,СВЦЭМ!$B$34:$B$777,V$296)+'СЕТ СН'!$F$16</f>
        <v>0</v>
      </c>
      <c r="W316" s="36">
        <f>SUMIFS(СВЦЭМ!$I$34:$I$777,СВЦЭМ!$A$34:$A$777,$A316,СВЦЭМ!$B$34:$B$777,W$296)+'СЕТ СН'!$F$16</f>
        <v>0</v>
      </c>
      <c r="X316" s="36">
        <f>SUMIFS(СВЦЭМ!$I$34:$I$777,СВЦЭМ!$A$34:$A$777,$A316,СВЦЭМ!$B$34:$B$777,X$296)+'СЕТ СН'!$F$16</f>
        <v>0</v>
      </c>
      <c r="Y316" s="36">
        <f>SUMIFS(СВЦЭМ!$I$34:$I$777,СВЦЭМ!$A$34:$A$777,$A316,СВЦЭМ!$B$34:$B$777,Y$296)+'СЕТ СН'!$F$16</f>
        <v>0</v>
      </c>
    </row>
    <row r="317" spans="1:25" ht="15.75" hidden="1" x14ac:dyDescent="0.2">
      <c r="A317" s="35">
        <f t="shared" si="8"/>
        <v>44003</v>
      </c>
      <c r="B317" s="36">
        <f>SUMIFS(СВЦЭМ!$I$34:$I$777,СВЦЭМ!$A$34:$A$777,$A317,СВЦЭМ!$B$34:$B$777,B$296)+'СЕТ СН'!$F$16</f>
        <v>0</v>
      </c>
      <c r="C317" s="36">
        <f>SUMIFS(СВЦЭМ!$I$34:$I$777,СВЦЭМ!$A$34:$A$777,$A317,СВЦЭМ!$B$34:$B$777,C$296)+'СЕТ СН'!$F$16</f>
        <v>0</v>
      </c>
      <c r="D317" s="36">
        <f>SUMIFS(СВЦЭМ!$I$34:$I$777,СВЦЭМ!$A$34:$A$777,$A317,СВЦЭМ!$B$34:$B$777,D$296)+'СЕТ СН'!$F$16</f>
        <v>0</v>
      </c>
      <c r="E317" s="36">
        <f>SUMIFS(СВЦЭМ!$I$34:$I$777,СВЦЭМ!$A$34:$A$777,$A317,СВЦЭМ!$B$34:$B$777,E$296)+'СЕТ СН'!$F$16</f>
        <v>0</v>
      </c>
      <c r="F317" s="36">
        <f>SUMIFS(СВЦЭМ!$I$34:$I$777,СВЦЭМ!$A$34:$A$777,$A317,СВЦЭМ!$B$34:$B$777,F$296)+'СЕТ СН'!$F$16</f>
        <v>0</v>
      </c>
      <c r="G317" s="36">
        <f>SUMIFS(СВЦЭМ!$I$34:$I$777,СВЦЭМ!$A$34:$A$777,$A317,СВЦЭМ!$B$34:$B$777,G$296)+'СЕТ СН'!$F$16</f>
        <v>0</v>
      </c>
      <c r="H317" s="36">
        <f>SUMIFS(СВЦЭМ!$I$34:$I$777,СВЦЭМ!$A$34:$A$777,$A317,СВЦЭМ!$B$34:$B$777,H$296)+'СЕТ СН'!$F$16</f>
        <v>0</v>
      </c>
      <c r="I317" s="36">
        <f>SUMIFS(СВЦЭМ!$I$34:$I$777,СВЦЭМ!$A$34:$A$777,$A317,СВЦЭМ!$B$34:$B$777,I$296)+'СЕТ СН'!$F$16</f>
        <v>0</v>
      </c>
      <c r="J317" s="36">
        <f>SUMIFS(СВЦЭМ!$I$34:$I$777,СВЦЭМ!$A$34:$A$777,$A317,СВЦЭМ!$B$34:$B$777,J$296)+'СЕТ СН'!$F$16</f>
        <v>0</v>
      </c>
      <c r="K317" s="36">
        <f>SUMIFS(СВЦЭМ!$I$34:$I$777,СВЦЭМ!$A$34:$A$777,$A317,СВЦЭМ!$B$34:$B$777,K$296)+'СЕТ СН'!$F$16</f>
        <v>0</v>
      </c>
      <c r="L317" s="36">
        <f>SUMIFS(СВЦЭМ!$I$34:$I$777,СВЦЭМ!$A$34:$A$777,$A317,СВЦЭМ!$B$34:$B$777,L$296)+'СЕТ СН'!$F$16</f>
        <v>0</v>
      </c>
      <c r="M317" s="36">
        <f>SUMIFS(СВЦЭМ!$I$34:$I$777,СВЦЭМ!$A$34:$A$777,$A317,СВЦЭМ!$B$34:$B$777,M$296)+'СЕТ СН'!$F$16</f>
        <v>0</v>
      </c>
      <c r="N317" s="36">
        <f>SUMIFS(СВЦЭМ!$I$34:$I$777,СВЦЭМ!$A$34:$A$777,$A317,СВЦЭМ!$B$34:$B$777,N$296)+'СЕТ СН'!$F$16</f>
        <v>0</v>
      </c>
      <c r="O317" s="36">
        <f>SUMIFS(СВЦЭМ!$I$34:$I$777,СВЦЭМ!$A$34:$A$777,$A317,СВЦЭМ!$B$34:$B$777,O$296)+'СЕТ СН'!$F$16</f>
        <v>0</v>
      </c>
      <c r="P317" s="36">
        <f>SUMIFS(СВЦЭМ!$I$34:$I$777,СВЦЭМ!$A$34:$A$777,$A317,СВЦЭМ!$B$34:$B$777,P$296)+'СЕТ СН'!$F$16</f>
        <v>0</v>
      </c>
      <c r="Q317" s="36">
        <f>SUMIFS(СВЦЭМ!$I$34:$I$777,СВЦЭМ!$A$34:$A$777,$A317,СВЦЭМ!$B$34:$B$777,Q$296)+'СЕТ СН'!$F$16</f>
        <v>0</v>
      </c>
      <c r="R317" s="36">
        <f>SUMIFS(СВЦЭМ!$I$34:$I$777,СВЦЭМ!$A$34:$A$777,$A317,СВЦЭМ!$B$34:$B$777,R$296)+'СЕТ СН'!$F$16</f>
        <v>0</v>
      </c>
      <c r="S317" s="36">
        <f>SUMIFS(СВЦЭМ!$I$34:$I$777,СВЦЭМ!$A$34:$A$777,$A317,СВЦЭМ!$B$34:$B$777,S$296)+'СЕТ СН'!$F$16</f>
        <v>0</v>
      </c>
      <c r="T317" s="36">
        <f>SUMIFS(СВЦЭМ!$I$34:$I$777,СВЦЭМ!$A$34:$A$777,$A317,СВЦЭМ!$B$34:$B$777,T$296)+'СЕТ СН'!$F$16</f>
        <v>0</v>
      </c>
      <c r="U317" s="36">
        <f>SUMIFS(СВЦЭМ!$I$34:$I$777,СВЦЭМ!$A$34:$A$777,$A317,СВЦЭМ!$B$34:$B$777,U$296)+'СЕТ СН'!$F$16</f>
        <v>0</v>
      </c>
      <c r="V317" s="36">
        <f>SUMIFS(СВЦЭМ!$I$34:$I$777,СВЦЭМ!$A$34:$A$777,$A317,СВЦЭМ!$B$34:$B$777,V$296)+'СЕТ СН'!$F$16</f>
        <v>0</v>
      </c>
      <c r="W317" s="36">
        <f>SUMIFS(СВЦЭМ!$I$34:$I$777,СВЦЭМ!$A$34:$A$777,$A317,СВЦЭМ!$B$34:$B$777,W$296)+'СЕТ СН'!$F$16</f>
        <v>0</v>
      </c>
      <c r="X317" s="36">
        <f>SUMIFS(СВЦЭМ!$I$34:$I$777,СВЦЭМ!$A$34:$A$777,$A317,СВЦЭМ!$B$34:$B$777,X$296)+'СЕТ СН'!$F$16</f>
        <v>0</v>
      </c>
      <c r="Y317" s="36">
        <f>SUMIFS(СВЦЭМ!$I$34:$I$777,СВЦЭМ!$A$34:$A$777,$A317,СВЦЭМ!$B$34:$B$777,Y$296)+'СЕТ СН'!$F$16</f>
        <v>0</v>
      </c>
    </row>
    <row r="318" spans="1:25" ht="15.75" hidden="1" x14ac:dyDescent="0.2">
      <c r="A318" s="35">
        <f t="shared" si="8"/>
        <v>44004</v>
      </c>
      <c r="B318" s="36">
        <f>SUMIFS(СВЦЭМ!$I$34:$I$777,СВЦЭМ!$A$34:$A$777,$A318,СВЦЭМ!$B$34:$B$777,B$296)+'СЕТ СН'!$F$16</f>
        <v>0</v>
      </c>
      <c r="C318" s="36">
        <f>SUMIFS(СВЦЭМ!$I$34:$I$777,СВЦЭМ!$A$34:$A$777,$A318,СВЦЭМ!$B$34:$B$777,C$296)+'СЕТ СН'!$F$16</f>
        <v>0</v>
      </c>
      <c r="D318" s="36">
        <f>SUMIFS(СВЦЭМ!$I$34:$I$777,СВЦЭМ!$A$34:$A$777,$A318,СВЦЭМ!$B$34:$B$777,D$296)+'СЕТ СН'!$F$16</f>
        <v>0</v>
      </c>
      <c r="E318" s="36">
        <f>SUMIFS(СВЦЭМ!$I$34:$I$777,СВЦЭМ!$A$34:$A$777,$A318,СВЦЭМ!$B$34:$B$777,E$296)+'СЕТ СН'!$F$16</f>
        <v>0</v>
      </c>
      <c r="F318" s="36">
        <f>SUMIFS(СВЦЭМ!$I$34:$I$777,СВЦЭМ!$A$34:$A$777,$A318,СВЦЭМ!$B$34:$B$777,F$296)+'СЕТ СН'!$F$16</f>
        <v>0</v>
      </c>
      <c r="G318" s="36">
        <f>SUMIFS(СВЦЭМ!$I$34:$I$777,СВЦЭМ!$A$34:$A$777,$A318,СВЦЭМ!$B$34:$B$777,G$296)+'СЕТ СН'!$F$16</f>
        <v>0</v>
      </c>
      <c r="H318" s="36">
        <f>SUMIFS(СВЦЭМ!$I$34:$I$777,СВЦЭМ!$A$34:$A$777,$A318,СВЦЭМ!$B$34:$B$777,H$296)+'СЕТ СН'!$F$16</f>
        <v>0</v>
      </c>
      <c r="I318" s="36">
        <f>SUMIFS(СВЦЭМ!$I$34:$I$777,СВЦЭМ!$A$34:$A$777,$A318,СВЦЭМ!$B$34:$B$777,I$296)+'СЕТ СН'!$F$16</f>
        <v>0</v>
      </c>
      <c r="J318" s="36">
        <f>SUMIFS(СВЦЭМ!$I$34:$I$777,СВЦЭМ!$A$34:$A$777,$A318,СВЦЭМ!$B$34:$B$777,J$296)+'СЕТ СН'!$F$16</f>
        <v>0</v>
      </c>
      <c r="K318" s="36">
        <f>SUMIFS(СВЦЭМ!$I$34:$I$777,СВЦЭМ!$A$34:$A$777,$A318,СВЦЭМ!$B$34:$B$777,K$296)+'СЕТ СН'!$F$16</f>
        <v>0</v>
      </c>
      <c r="L318" s="36">
        <f>SUMIFS(СВЦЭМ!$I$34:$I$777,СВЦЭМ!$A$34:$A$777,$A318,СВЦЭМ!$B$34:$B$777,L$296)+'СЕТ СН'!$F$16</f>
        <v>0</v>
      </c>
      <c r="M318" s="36">
        <f>SUMIFS(СВЦЭМ!$I$34:$I$777,СВЦЭМ!$A$34:$A$777,$A318,СВЦЭМ!$B$34:$B$777,M$296)+'СЕТ СН'!$F$16</f>
        <v>0</v>
      </c>
      <c r="N318" s="36">
        <f>SUMIFS(СВЦЭМ!$I$34:$I$777,СВЦЭМ!$A$34:$A$777,$A318,СВЦЭМ!$B$34:$B$777,N$296)+'СЕТ СН'!$F$16</f>
        <v>0</v>
      </c>
      <c r="O318" s="36">
        <f>SUMIFS(СВЦЭМ!$I$34:$I$777,СВЦЭМ!$A$34:$A$777,$A318,СВЦЭМ!$B$34:$B$777,O$296)+'СЕТ СН'!$F$16</f>
        <v>0</v>
      </c>
      <c r="P318" s="36">
        <f>SUMIFS(СВЦЭМ!$I$34:$I$777,СВЦЭМ!$A$34:$A$777,$A318,СВЦЭМ!$B$34:$B$777,P$296)+'СЕТ СН'!$F$16</f>
        <v>0</v>
      </c>
      <c r="Q318" s="36">
        <f>SUMIFS(СВЦЭМ!$I$34:$I$777,СВЦЭМ!$A$34:$A$777,$A318,СВЦЭМ!$B$34:$B$777,Q$296)+'СЕТ СН'!$F$16</f>
        <v>0</v>
      </c>
      <c r="R318" s="36">
        <f>SUMIFS(СВЦЭМ!$I$34:$I$777,СВЦЭМ!$A$34:$A$777,$A318,СВЦЭМ!$B$34:$B$777,R$296)+'СЕТ СН'!$F$16</f>
        <v>0</v>
      </c>
      <c r="S318" s="36">
        <f>SUMIFS(СВЦЭМ!$I$34:$I$777,СВЦЭМ!$A$34:$A$777,$A318,СВЦЭМ!$B$34:$B$777,S$296)+'СЕТ СН'!$F$16</f>
        <v>0</v>
      </c>
      <c r="T318" s="36">
        <f>SUMIFS(СВЦЭМ!$I$34:$I$777,СВЦЭМ!$A$34:$A$777,$A318,СВЦЭМ!$B$34:$B$777,T$296)+'СЕТ СН'!$F$16</f>
        <v>0</v>
      </c>
      <c r="U318" s="36">
        <f>SUMIFS(СВЦЭМ!$I$34:$I$777,СВЦЭМ!$A$34:$A$777,$A318,СВЦЭМ!$B$34:$B$777,U$296)+'СЕТ СН'!$F$16</f>
        <v>0</v>
      </c>
      <c r="V318" s="36">
        <f>SUMIFS(СВЦЭМ!$I$34:$I$777,СВЦЭМ!$A$34:$A$777,$A318,СВЦЭМ!$B$34:$B$777,V$296)+'СЕТ СН'!$F$16</f>
        <v>0</v>
      </c>
      <c r="W318" s="36">
        <f>SUMIFS(СВЦЭМ!$I$34:$I$777,СВЦЭМ!$A$34:$A$777,$A318,СВЦЭМ!$B$34:$B$777,W$296)+'СЕТ СН'!$F$16</f>
        <v>0</v>
      </c>
      <c r="X318" s="36">
        <f>SUMIFS(СВЦЭМ!$I$34:$I$777,СВЦЭМ!$A$34:$A$777,$A318,СВЦЭМ!$B$34:$B$777,X$296)+'СЕТ СН'!$F$16</f>
        <v>0</v>
      </c>
      <c r="Y318" s="36">
        <f>SUMIFS(СВЦЭМ!$I$34:$I$777,СВЦЭМ!$A$34:$A$777,$A318,СВЦЭМ!$B$34:$B$777,Y$296)+'СЕТ СН'!$F$16</f>
        <v>0</v>
      </c>
    </row>
    <row r="319" spans="1:25" ht="15.75" hidden="1" x14ac:dyDescent="0.2">
      <c r="A319" s="35">
        <f t="shared" si="8"/>
        <v>44005</v>
      </c>
      <c r="B319" s="36">
        <f>SUMIFS(СВЦЭМ!$I$34:$I$777,СВЦЭМ!$A$34:$A$777,$A319,СВЦЭМ!$B$34:$B$777,B$296)+'СЕТ СН'!$F$16</f>
        <v>0</v>
      </c>
      <c r="C319" s="36">
        <f>SUMIFS(СВЦЭМ!$I$34:$I$777,СВЦЭМ!$A$34:$A$777,$A319,СВЦЭМ!$B$34:$B$777,C$296)+'СЕТ СН'!$F$16</f>
        <v>0</v>
      </c>
      <c r="D319" s="36">
        <f>SUMIFS(СВЦЭМ!$I$34:$I$777,СВЦЭМ!$A$34:$A$777,$A319,СВЦЭМ!$B$34:$B$777,D$296)+'СЕТ СН'!$F$16</f>
        <v>0</v>
      </c>
      <c r="E319" s="36">
        <f>SUMIFS(СВЦЭМ!$I$34:$I$777,СВЦЭМ!$A$34:$A$777,$A319,СВЦЭМ!$B$34:$B$777,E$296)+'СЕТ СН'!$F$16</f>
        <v>0</v>
      </c>
      <c r="F319" s="36">
        <f>SUMIFS(СВЦЭМ!$I$34:$I$777,СВЦЭМ!$A$34:$A$777,$A319,СВЦЭМ!$B$34:$B$777,F$296)+'СЕТ СН'!$F$16</f>
        <v>0</v>
      </c>
      <c r="G319" s="36">
        <f>SUMIFS(СВЦЭМ!$I$34:$I$777,СВЦЭМ!$A$34:$A$777,$A319,СВЦЭМ!$B$34:$B$777,G$296)+'СЕТ СН'!$F$16</f>
        <v>0</v>
      </c>
      <c r="H319" s="36">
        <f>SUMIFS(СВЦЭМ!$I$34:$I$777,СВЦЭМ!$A$34:$A$777,$A319,СВЦЭМ!$B$34:$B$777,H$296)+'СЕТ СН'!$F$16</f>
        <v>0</v>
      </c>
      <c r="I319" s="36">
        <f>SUMIFS(СВЦЭМ!$I$34:$I$777,СВЦЭМ!$A$34:$A$777,$A319,СВЦЭМ!$B$34:$B$777,I$296)+'СЕТ СН'!$F$16</f>
        <v>0</v>
      </c>
      <c r="J319" s="36">
        <f>SUMIFS(СВЦЭМ!$I$34:$I$777,СВЦЭМ!$A$34:$A$777,$A319,СВЦЭМ!$B$34:$B$777,J$296)+'СЕТ СН'!$F$16</f>
        <v>0</v>
      </c>
      <c r="K319" s="36">
        <f>SUMIFS(СВЦЭМ!$I$34:$I$777,СВЦЭМ!$A$34:$A$777,$A319,СВЦЭМ!$B$34:$B$777,K$296)+'СЕТ СН'!$F$16</f>
        <v>0</v>
      </c>
      <c r="L319" s="36">
        <f>SUMIFS(СВЦЭМ!$I$34:$I$777,СВЦЭМ!$A$34:$A$777,$A319,СВЦЭМ!$B$34:$B$777,L$296)+'СЕТ СН'!$F$16</f>
        <v>0</v>
      </c>
      <c r="M319" s="36">
        <f>SUMIFS(СВЦЭМ!$I$34:$I$777,СВЦЭМ!$A$34:$A$777,$A319,СВЦЭМ!$B$34:$B$777,M$296)+'СЕТ СН'!$F$16</f>
        <v>0</v>
      </c>
      <c r="N319" s="36">
        <f>SUMIFS(СВЦЭМ!$I$34:$I$777,СВЦЭМ!$A$34:$A$777,$A319,СВЦЭМ!$B$34:$B$777,N$296)+'СЕТ СН'!$F$16</f>
        <v>0</v>
      </c>
      <c r="O319" s="36">
        <f>SUMIFS(СВЦЭМ!$I$34:$I$777,СВЦЭМ!$A$34:$A$777,$A319,СВЦЭМ!$B$34:$B$777,O$296)+'СЕТ СН'!$F$16</f>
        <v>0</v>
      </c>
      <c r="P319" s="36">
        <f>SUMIFS(СВЦЭМ!$I$34:$I$777,СВЦЭМ!$A$34:$A$777,$A319,СВЦЭМ!$B$34:$B$777,P$296)+'СЕТ СН'!$F$16</f>
        <v>0</v>
      </c>
      <c r="Q319" s="36">
        <f>SUMIFS(СВЦЭМ!$I$34:$I$777,СВЦЭМ!$A$34:$A$777,$A319,СВЦЭМ!$B$34:$B$777,Q$296)+'СЕТ СН'!$F$16</f>
        <v>0</v>
      </c>
      <c r="R319" s="36">
        <f>SUMIFS(СВЦЭМ!$I$34:$I$777,СВЦЭМ!$A$34:$A$777,$A319,СВЦЭМ!$B$34:$B$777,R$296)+'СЕТ СН'!$F$16</f>
        <v>0</v>
      </c>
      <c r="S319" s="36">
        <f>SUMIFS(СВЦЭМ!$I$34:$I$777,СВЦЭМ!$A$34:$A$777,$A319,СВЦЭМ!$B$34:$B$777,S$296)+'СЕТ СН'!$F$16</f>
        <v>0</v>
      </c>
      <c r="T319" s="36">
        <f>SUMIFS(СВЦЭМ!$I$34:$I$777,СВЦЭМ!$A$34:$A$777,$A319,СВЦЭМ!$B$34:$B$777,T$296)+'СЕТ СН'!$F$16</f>
        <v>0</v>
      </c>
      <c r="U319" s="36">
        <f>SUMIFS(СВЦЭМ!$I$34:$I$777,СВЦЭМ!$A$34:$A$777,$A319,СВЦЭМ!$B$34:$B$777,U$296)+'СЕТ СН'!$F$16</f>
        <v>0</v>
      </c>
      <c r="V319" s="36">
        <f>SUMIFS(СВЦЭМ!$I$34:$I$777,СВЦЭМ!$A$34:$A$777,$A319,СВЦЭМ!$B$34:$B$777,V$296)+'СЕТ СН'!$F$16</f>
        <v>0</v>
      </c>
      <c r="W319" s="36">
        <f>SUMIFS(СВЦЭМ!$I$34:$I$777,СВЦЭМ!$A$34:$A$777,$A319,СВЦЭМ!$B$34:$B$777,W$296)+'СЕТ СН'!$F$16</f>
        <v>0</v>
      </c>
      <c r="X319" s="36">
        <f>SUMIFS(СВЦЭМ!$I$34:$I$777,СВЦЭМ!$A$34:$A$777,$A319,СВЦЭМ!$B$34:$B$777,X$296)+'СЕТ СН'!$F$16</f>
        <v>0</v>
      </c>
      <c r="Y319" s="36">
        <f>SUMIFS(СВЦЭМ!$I$34:$I$777,СВЦЭМ!$A$34:$A$777,$A319,СВЦЭМ!$B$34:$B$777,Y$296)+'СЕТ СН'!$F$16</f>
        <v>0</v>
      </c>
    </row>
    <row r="320" spans="1:25" ht="15.75" hidden="1" x14ac:dyDescent="0.2">
      <c r="A320" s="35">
        <f t="shared" si="8"/>
        <v>44006</v>
      </c>
      <c r="B320" s="36">
        <f>SUMIFS(СВЦЭМ!$I$34:$I$777,СВЦЭМ!$A$34:$A$777,$A320,СВЦЭМ!$B$34:$B$777,B$296)+'СЕТ СН'!$F$16</f>
        <v>0</v>
      </c>
      <c r="C320" s="36">
        <f>SUMIFS(СВЦЭМ!$I$34:$I$777,СВЦЭМ!$A$34:$A$777,$A320,СВЦЭМ!$B$34:$B$777,C$296)+'СЕТ СН'!$F$16</f>
        <v>0</v>
      </c>
      <c r="D320" s="36">
        <f>SUMIFS(СВЦЭМ!$I$34:$I$777,СВЦЭМ!$A$34:$A$777,$A320,СВЦЭМ!$B$34:$B$777,D$296)+'СЕТ СН'!$F$16</f>
        <v>0</v>
      </c>
      <c r="E320" s="36">
        <f>SUMIFS(СВЦЭМ!$I$34:$I$777,СВЦЭМ!$A$34:$A$777,$A320,СВЦЭМ!$B$34:$B$777,E$296)+'СЕТ СН'!$F$16</f>
        <v>0</v>
      </c>
      <c r="F320" s="36">
        <f>SUMIFS(СВЦЭМ!$I$34:$I$777,СВЦЭМ!$A$34:$A$777,$A320,СВЦЭМ!$B$34:$B$777,F$296)+'СЕТ СН'!$F$16</f>
        <v>0</v>
      </c>
      <c r="G320" s="36">
        <f>SUMIFS(СВЦЭМ!$I$34:$I$777,СВЦЭМ!$A$34:$A$777,$A320,СВЦЭМ!$B$34:$B$777,G$296)+'СЕТ СН'!$F$16</f>
        <v>0</v>
      </c>
      <c r="H320" s="36">
        <f>SUMIFS(СВЦЭМ!$I$34:$I$777,СВЦЭМ!$A$34:$A$777,$A320,СВЦЭМ!$B$34:$B$777,H$296)+'СЕТ СН'!$F$16</f>
        <v>0</v>
      </c>
      <c r="I320" s="36">
        <f>SUMIFS(СВЦЭМ!$I$34:$I$777,СВЦЭМ!$A$34:$A$777,$A320,СВЦЭМ!$B$34:$B$777,I$296)+'СЕТ СН'!$F$16</f>
        <v>0</v>
      </c>
      <c r="J320" s="36">
        <f>SUMIFS(СВЦЭМ!$I$34:$I$777,СВЦЭМ!$A$34:$A$777,$A320,СВЦЭМ!$B$34:$B$777,J$296)+'СЕТ СН'!$F$16</f>
        <v>0</v>
      </c>
      <c r="K320" s="36">
        <f>SUMIFS(СВЦЭМ!$I$34:$I$777,СВЦЭМ!$A$34:$A$777,$A320,СВЦЭМ!$B$34:$B$777,K$296)+'СЕТ СН'!$F$16</f>
        <v>0</v>
      </c>
      <c r="L320" s="36">
        <f>SUMIFS(СВЦЭМ!$I$34:$I$777,СВЦЭМ!$A$34:$A$777,$A320,СВЦЭМ!$B$34:$B$777,L$296)+'СЕТ СН'!$F$16</f>
        <v>0</v>
      </c>
      <c r="M320" s="36">
        <f>SUMIFS(СВЦЭМ!$I$34:$I$777,СВЦЭМ!$A$34:$A$777,$A320,СВЦЭМ!$B$34:$B$777,M$296)+'СЕТ СН'!$F$16</f>
        <v>0</v>
      </c>
      <c r="N320" s="36">
        <f>SUMIFS(СВЦЭМ!$I$34:$I$777,СВЦЭМ!$A$34:$A$777,$A320,СВЦЭМ!$B$34:$B$777,N$296)+'СЕТ СН'!$F$16</f>
        <v>0</v>
      </c>
      <c r="O320" s="36">
        <f>SUMIFS(СВЦЭМ!$I$34:$I$777,СВЦЭМ!$A$34:$A$777,$A320,СВЦЭМ!$B$34:$B$777,O$296)+'СЕТ СН'!$F$16</f>
        <v>0</v>
      </c>
      <c r="P320" s="36">
        <f>SUMIFS(СВЦЭМ!$I$34:$I$777,СВЦЭМ!$A$34:$A$777,$A320,СВЦЭМ!$B$34:$B$777,P$296)+'СЕТ СН'!$F$16</f>
        <v>0</v>
      </c>
      <c r="Q320" s="36">
        <f>SUMIFS(СВЦЭМ!$I$34:$I$777,СВЦЭМ!$A$34:$A$777,$A320,СВЦЭМ!$B$34:$B$777,Q$296)+'СЕТ СН'!$F$16</f>
        <v>0</v>
      </c>
      <c r="R320" s="36">
        <f>SUMIFS(СВЦЭМ!$I$34:$I$777,СВЦЭМ!$A$34:$A$777,$A320,СВЦЭМ!$B$34:$B$777,R$296)+'СЕТ СН'!$F$16</f>
        <v>0</v>
      </c>
      <c r="S320" s="36">
        <f>SUMIFS(СВЦЭМ!$I$34:$I$777,СВЦЭМ!$A$34:$A$777,$A320,СВЦЭМ!$B$34:$B$777,S$296)+'СЕТ СН'!$F$16</f>
        <v>0</v>
      </c>
      <c r="T320" s="36">
        <f>SUMIFS(СВЦЭМ!$I$34:$I$777,СВЦЭМ!$A$34:$A$777,$A320,СВЦЭМ!$B$34:$B$777,T$296)+'СЕТ СН'!$F$16</f>
        <v>0</v>
      </c>
      <c r="U320" s="36">
        <f>SUMIFS(СВЦЭМ!$I$34:$I$777,СВЦЭМ!$A$34:$A$777,$A320,СВЦЭМ!$B$34:$B$777,U$296)+'СЕТ СН'!$F$16</f>
        <v>0</v>
      </c>
      <c r="V320" s="36">
        <f>SUMIFS(СВЦЭМ!$I$34:$I$777,СВЦЭМ!$A$34:$A$777,$A320,СВЦЭМ!$B$34:$B$777,V$296)+'СЕТ СН'!$F$16</f>
        <v>0</v>
      </c>
      <c r="W320" s="36">
        <f>SUMIFS(СВЦЭМ!$I$34:$I$777,СВЦЭМ!$A$34:$A$777,$A320,СВЦЭМ!$B$34:$B$777,W$296)+'СЕТ СН'!$F$16</f>
        <v>0</v>
      </c>
      <c r="X320" s="36">
        <f>SUMIFS(СВЦЭМ!$I$34:$I$777,СВЦЭМ!$A$34:$A$777,$A320,СВЦЭМ!$B$34:$B$777,X$296)+'СЕТ СН'!$F$16</f>
        <v>0</v>
      </c>
      <c r="Y320" s="36">
        <f>SUMIFS(СВЦЭМ!$I$34:$I$777,СВЦЭМ!$A$34:$A$777,$A320,СВЦЭМ!$B$34:$B$777,Y$296)+'СЕТ СН'!$F$16</f>
        <v>0</v>
      </c>
    </row>
    <row r="321" spans="1:27" ht="15.75" hidden="1" x14ac:dyDescent="0.2">
      <c r="A321" s="35">
        <f t="shared" si="8"/>
        <v>44007</v>
      </c>
      <c r="B321" s="36">
        <f>SUMIFS(СВЦЭМ!$I$34:$I$777,СВЦЭМ!$A$34:$A$777,$A321,СВЦЭМ!$B$34:$B$777,B$296)+'СЕТ СН'!$F$16</f>
        <v>0</v>
      </c>
      <c r="C321" s="36">
        <f>SUMIFS(СВЦЭМ!$I$34:$I$777,СВЦЭМ!$A$34:$A$777,$A321,СВЦЭМ!$B$34:$B$777,C$296)+'СЕТ СН'!$F$16</f>
        <v>0</v>
      </c>
      <c r="D321" s="36">
        <f>SUMIFS(СВЦЭМ!$I$34:$I$777,СВЦЭМ!$A$34:$A$777,$A321,СВЦЭМ!$B$34:$B$777,D$296)+'СЕТ СН'!$F$16</f>
        <v>0</v>
      </c>
      <c r="E321" s="36">
        <f>SUMIFS(СВЦЭМ!$I$34:$I$777,СВЦЭМ!$A$34:$A$777,$A321,СВЦЭМ!$B$34:$B$777,E$296)+'СЕТ СН'!$F$16</f>
        <v>0</v>
      </c>
      <c r="F321" s="36">
        <f>SUMIFS(СВЦЭМ!$I$34:$I$777,СВЦЭМ!$A$34:$A$777,$A321,СВЦЭМ!$B$34:$B$777,F$296)+'СЕТ СН'!$F$16</f>
        <v>0</v>
      </c>
      <c r="G321" s="36">
        <f>SUMIFS(СВЦЭМ!$I$34:$I$777,СВЦЭМ!$A$34:$A$777,$A321,СВЦЭМ!$B$34:$B$777,G$296)+'СЕТ СН'!$F$16</f>
        <v>0</v>
      </c>
      <c r="H321" s="36">
        <f>SUMIFS(СВЦЭМ!$I$34:$I$777,СВЦЭМ!$A$34:$A$777,$A321,СВЦЭМ!$B$34:$B$777,H$296)+'СЕТ СН'!$F$16</f>
        <v>0</v>
      </c>
      <c r="I321" s="36">
        <f>SUMIFS(СВЦЭМ!$I$34:$I$777,СВЦЭМ!$A$34:$A$777,$A321,СВЦЭМ!$B$34:$B$777,I$296)+'СЕТ СН'!$F$16</f>
        <v>0</v>
      </c>
      <c r="J321" s="36">
        <f>SUMIFS(СВЦЭМ!$I$34:$I$777,СВЦЭМ!$A$34:$A$777,$A321,СВЦЭМ!$B$34:$B$777,J$296)+'СЕТ СН'!$F$16</f>
        <v>0</v>
      </c>
      <c r="K321" s="36">
        <f>SUMIFS(СВЦЭМ!$I$34:$I$777,СВЦЭМ!$A$34:$A$777,$A321,СВЦЭМ!$B$34:$B$777,K$296)+'СЕТ СН'!$F$16</f>
        <v>0</v>
      </c>
      <c r="L321" s="36">
        <f>SUMIFS(СВЦЭМ!$I$34:$I$777,СВЦЭМ!$A$34:$A$777,$A321,СВЦЭМ!$B$34:$B$777,L$296)+'СЕТ СН'!$F$16</f>
        <v>0</v>
      </c>
      <c r="M321" s="36">
        <f>SUMIFS(СВЦЭМ!$I$34:$I$777,СВЦЭМ!$A$34:$A$777,$A321,СВЦЭМ!$B$34:$B$777,M$296)+'СЕТ СН'!$F$16</f>
        <v>0</v>
      </c>
      <c r="N321" s="36">
        <f>SUMIFS(СВЦЭМ!$I$34:$I$777,СВЦЭМ!$A$34:$A$777,$A321,СВЦЭМ!$B$34:$B$777,N$296)+'СЕТ СН'!$F$16</f>
        <v>0</v>
      </c>
      <c r="O321" s="36">
        <f>SUMIFS(СВЦЭМ!$I$34:$I$777,СВЦЭМ!$A$34:$A$777,$A321,СВЦЭМ!$B$34:$B$777,O$296)+'СЕТ СН'!$F$16</f>
        <v>0</v>
      </c>
      <c r="P321" s="36">
        <f>SUMIFS(СВЦЭМ!$I$34:$I$777,СВЦЭМ!$A$34:$A$777,$A321,СВЦЭМ!$B$34:$B$777,P$296)+'СЕТ СН'!$F$16</f>
        <v>0</v>
      </c>
      <c r="Q321" s="36">
        <f>SUMIFS(СВЦЭМ!$I$34:$I$777,СВЦЭМ!$A$34:$A$777,$A321,СВЦЭМ!$B$34:$B$777,Q$296)+'СЕТ СН'!$F$16</f>
        <v>0</v>
      </c>
      <c r="R321" s="36">
        <f>SUMIFS(СВЦЭМ!$I$34:$I$777,СВЦЭМ!$A$34:$A$777,$A321,СВЦЭМ!$B$34:$B$777,R$296)+'СЕТ СН'!$F$16</f>
        <v>0</v>
      </c>
      <c r="S321" s="36">
        <f>SUMIFS(СВЦЭМ!$I$34:$I$777,СВЦЭМ!$A$34:$A$777,$A321,СВЦЭМ!$B$34:$B$777,S$296)+'СЕТ СН'!$F$16</f>
        <v>0</v>
      </c>
      <c r="T321" s="36">
        <f>SUMIFS(СВЦЭМ!$I$34:$I$777,СВЦЭМ!$A$34:$A$777,$A321,СВЦЭМ!$B$34:$B$777,T$296)+'СЕТ СН'!$F$16</f>
        <v>0</v>
      </c>
      <c r="U321" s="36">
        <f>SUMIFS(СВЦЭМ!$I$34:$I$777,СВЦЭМ!$A$34:$A$777,$A321,СВЦЭМ!$B$34:$B$777,U$296)+'СЕТ СН'!$F$16</f>
        <v>0</v>
      </c>
      <c r="V321" s="36">
        <f>SUMIFS(СВЦЭМ!$I$34:$I$777,СВЦЭМ!$A$34:$A$777,$A321,СВЦЭМ!$B$34:$B$777,V$296)+'СЕТ СН'!$F$16</f>
        <v>0</v>
      </c>
      <c r="W321" s="36">
        <f>SUMIFS(СВЦЭМ!$I$34:$I$777,СВЦЭМ!$A$34:$A$777,$A321,СВЦЭМ!$B$34:$B$777,W$296)+'СЕТ СН'!$F$16</f>
        <v>0</v>
      </c>
      <c r="X321" s="36">
        <f>SUMIFS(СВЦЭМ!$I$34:$I$777,СВЦЭМ!$A$34:$A$777,$A321,СВЦЭМ!$B$34:$B$777,X$296)+'СЕТ СН'!$F$16</f>
        <v>0</v>
      </c>
      <c r="Y321" s="36">
        <f>SUMIFS(СВЦЭМ!$I$34:$I$777,СВЦЭМ!$A$34:$A$777,$A321,СВЦЭМ!$B$34:$B$777,Y$296)+'СЕТ СН'!$F$16</f>
        <v>0</v>
      </c>
    </row>
    <row r="322" spans="1:27" ht="15.75" hidden="1" x14ac:dyDescent="0.2">
      <c r="A322" s="35">
        <f t="shared" si="8"/>
        <v>44008</v>
      </c>
      <c r="B322" s="36">
        <f>SUMIFS(СВЦЭМ!$I$34:$I$777,СВЦЭМ!$A$34:$A$777,$A322,СВЦЭМ!$B$34:$B$777,B$296)+'СЕТ СН'!$F$16</f>
        <v>0</v>
      </c>
      <c r="C322" s="36">
        <f>SUMIFS(СВЦЭМ!$I$34:$I$777,СВЦЭМ!$A$34:$A$777,$A322,СВЦЭМ!$B$34:$B$777,C$296)+'СЕТ СН'!$F$16</f>
        <v>0</v>
      </c>
      <c r="D322" s="36">
        <f>SUMIFS(СВЦЭМ!$I$34:$I$777,СВЦЭМ!$A$34:$A$777,$A322,СВЦЭМ!$B$34:$B$777,D$296)+'СЕТ СН'!$F$16</f>
        <v>0</v>
      </c>
      <c r="E322" s="36">
        <f>SUMIFS(СВЦЭМ!$I$34:$I$777,СВЦЭМ!$A$34:$A$777,$A322,СВЦЭМ!$B$34:$B$777,E$296)+'СЕТ СН'!$F$16</f>
        <v>0</v>
      </c>
      <c r="F322" s="36">
        <f>SUMIFS(СВЦЭМ!$I$34:$I$777,СВЦЭМ!$A$34:$A$777,$A322,СВЦЭМ!$B$34:$B$777,F$296)+'СЕТ СН'!$F$16</f>
        <v>0</v>
      </c>
      <c r="G322" s="36">
        <f>SUMIFS(СВЦЭМ!$I$34:$I$777,СВЦЭМ!$A$34:$A$777,$A322,СВЦЭМ!$B$34:$B$777,G$296)+'СЕТ СН'!$F$16</f>
        <v>0</v>
      </c>
      <c r="H322" s="36">
        <f>SUMIFS(СВЦЭМ!$I$34:$I$777,СВЦЭМ!$A$34:$A$777,$A322,СВЦЭМ!$B$34:$B$777,H$296)+'СЕТ СН'!$F$16</f>
        <v>0</v>
      </c>
      <c r="I322" s="36">
        <f>SUMIFS(СВЦЭМ!$I$34:$I$777,СВЦЭМ!$A$34:$A$777,$A322,СВЦЭМ!$B$34:$B$777,I$296)+'СЕТ СН'!$F$16</f>
        <v>0</v>
      </c>
      <c r="J322" s="36">
        <f>SUMIFS(СВЦЭМ!$I$34:$I$777,СВЦЭМ!$A$34:$A$777,$A322,СВЦЭМ!$B$34:$B$777,J$296)+'СЕТ СН'!$F$16</f>
        <v>0</v>
      </c>
      <c r="K322" s="36">
        <f>SUMIFS(СВЦЭМ!$I$34:$I$777,СВЦЭМ!$A$34:$A$777,$A322,СВЦЭМ!$B$34:$B$777,K$296)+'СЕТ СН'!$F$16</f>
        <v>0</v>
      </c>
      <c r="L322" s="36">
        <f>SUMIFS(СВЦЭМ!$I$34:$I$777,СВЦЭМ!$A$34:$A$777,$A322,СВЦЭМ!$B$34:$B$777,L$296)+'СЕТ СН'!$F$16</f>
        <v>0</v>
      </c>
      <c r="M322" s="36">
        <f>SUMIFS(СВЦЭМ!$I$34:$I$777,СВЦЭМ!$A$34:$A$777,$A322,СВЦЭМ!$B$34:$B$777,M$296)+'СЕТ СН'!$F$16</f>
        <v>0</v>
      </c>
      <c r="N322" s="36">
        <f>SUMIFS(СВЦЭМ!$I$34:$I$777,СВЦЭМ!$A$34:$A$777,$A322,СВЦЭМ!$B$34:$B$777,N$296)+'СЕТ СН'!$F$16</f>
        <v>0</v>
      </c>
      <c r="O322" s="36">
        <f>SUMIFS(СВЦЭМ!$I$34:$I$777,СВЦЭМ!$A$34:$A$777,$A322,СВЦЭМ!$B$34:$B$777,O$296)+'СЕТ СН'!$F$16</f>
        <v>0</v>
      </c>
      <c r="P322" s="36">
        <f>SUMIFS(СВЦЭМ!$I$34:$I$777,СВЦЭМ!$A$34:$A$777,$A322,СВЦЭМ!$B$34:$B$777,P$296)+'СЕТ СН'!$F$16</f>
        <v>0</v>
      </c>
      <c r="Q322" s="36">
        <f>SUMIFS(СВЦЭМ!$I$34:$I$777,СВЦЭМ!$A$34:$A$777,$A322,СВЦЭМ!$B$34:$B$777,Q$296)+'СЕТ СН'!$F$16</f>
        <v>0</v>
      </c>
      <c r="R322" s="36">
        <f>SUMIFS(СВЦЭМ!$I$34:$I$777,СВЦЭМ!$A$34:$A$777,$A322,СВЦЭМ!$B$34:$B$777,R$296)+'СЕТ СН'!$F$16</f>
        <v>0</v>
      </c>
      <c r="S322" s="36">
        <f>SUMIFS(СВЦЭМ!$I$34:$I$777,СВЦЭМ!$A$34:$A$777,$A322,СВЦЭМ!$B$34:$B$777,S$296)+'СЕТ СН'!$F$16</f>
        <v>0</v>
      </c>
      <c r="T322" s="36">
        <f>SUMIFS(СВЦЭМ!$I$34:$I$777,СВЦЭМ!$A$34:$A$777,$A322,СВЦЭМ!$B$34:$B$777,T$296)+'СЕТ СН'!$F$16</f>
        <v>0</v>
      </c>
      <c r="U322" s="36">
        <f>SUMIFS(СВЦЭМ!$I$34:$I$777,СВЦЭМ!$A$34:$A$777,$A322,СВЦЭМ!$B$34:$B$777,U$296)+'СЕТ СН'!$F$16</f>
        <v>0</v>
      </c>
      <c r="V322" s="36">
        <f>SUMIFS(СВЦЭМ!$I$34:$I$777,СВЦЭМ!$A$34:$A$777,$A322,СВЦЭМ!$B$34:$B$777,V$296)+'СЕТ СН'!$F$16</f>
        <v>0</v>
      </c>
      <c r="W322" s="36">
        <f>SUMIFS(СВЦЭМ!$I$34:$I$777,СВЦЭМ!$A$34:$A$777,$A322,СВЦЭМ!$B$34:$B$777,W$296)+'СЕТ СН'!$F$16</f>
        <v>0</v>
      </c>
      <c r="X322" s="36">
        <f>SUMIFS(СВЦЭМ!$I$34:$I$777,СВЦЭМ!$A$34:$A$777,$A322,СВЦЭМ!$B$34:$B$777,X$296)+'СЕТ СН'!$F$16</f>
        <v>0</v>
      </c>
      <c r="Y322" s="36">
        <f>SUMIFS(СВЦЭМ!$I$34:$I$777,СВЦЭМ!$A$34:$A$777,$A322,СВЦЭМ!$B$34:$B$777,Y$296)+'СЕТ СН'!$F$16</f>
        <v>0</v>
      </c>
    </row>
    <row r="323" spans="1:27" ht="15.75" hidden="1" x14ac:dyDescent="0.2">
      <c r="A323" s="35">
        <f t="shared" si="8"/>
        <v>44009</v>
      </c>
      <c r="B323" s="36">
        <f>SUMIFS(СВЦЭМ!$I$34:$I$777,СВЦЭМ!$A$34:$A$777,$A323,СВЦЭМ!$B$34:$B$777,B$296)+'СЕТ СН'!$F$16</f>
        <v>0</v>
      </c>
      <c r="C323" s="36">
        <f>SUMIFS(СВЦЭМ!$I$34:$I$777,СВЦЭМ!$A$34:$A$777,$A323,СВЦЭМ!$B$34:$B$777,C$296)+'СЕТ СН'!$F$16</f>
        <v>0</v>
      </c>
      <c r="D323" s="36">
        <f>SUMIFS(СВЦЭМ!$I$34:$I$777,СВЦЭМ!$A$34:$A$777,$A323,СВЦЭМ!$B$34:$B$777,D$296)+'СЕТ СН'!$F$16</f>
        <v>0</v>
      </c>
      <c r="E323" s="36">
        <f>SUMIFS(СВЦЭМ!$I$34:$I$777,СВЦЭМ!$A$34:$A$777,$A323,СВЦЭМ!$B$34:$B$777,E$296)+'СЕТ СН'!$F$16</f>
        <v>0</v>
      </c>
      <c r="F323" s="36">
        <f>SUMIFS(СВЦЭМ!$I$34:$I$777,СВЦЭМ!$A$34:$A$777,$A323,СВЦЭМ!$B$34:$B$777,F$296)+'СЕТ СН'!$F$16</f>
        <v>0</v>
      </c>
      <c r="G323" s="36">
        <f>SUMIFS(СВЦЭМ!$I$34:$I$777,СВЦЭМ!$A$34:$A$777,$A323,СВЦЭМ!$B$34:$B$777,G$296)+'СЕТ СН'!$F$16</f>
        <v>0</v>
      </c>
      <c r="H323" s="36">
        <f>SUMIFS(СВЦЭМ!$I$34:$I$777,СВЦЭМ!$A$34:$A$777,$A323,СВЦЭМ!$B$34:$B$777,H$296)+'СЕТ СН'!$F$16</f>
        <v>0</v>
      </c>
      <c r="I323" s="36">
        <f>SUMIFS(СВЦЭМ!$I$34:$I$777,СВЦЭМ!$A$34:$A$777,$A323,СВЦЭМ!$B$34:$B$777,I$296)+'СЕТ СН'!$F$16</f>
        <v>0</v>
      </c>
      <c r="J323" s="36">
        <f>SUMIFS(СВЦЭМ!$I$34:$I$777,СВЦЭМ!$A$34:$A$777,$A323,СВЦЭМ!$B$34:$B$777,J$296)+'СЕТ СН'!$F$16</f>
        <v>0</v>
      </c>
      <c r="K323" s="36">
        <f>SUMIFS(СВЦЭМ!$I$34:$I$777,СВЦЭМ!$A$34:$A$777,$A323,СВЦЭМ!$B$34:$B$777,K$296)+'СЕТ СН'!$F$16</f>
        <v>0</v>
      </c>
      <c r="L323" s="36">
        <f>SUMIFS(СВЦЭМ!$I$34:$I$777,СВЦЭМ!$A$34:$A$777,$A323,СВЦЭМ!$B$34:$B$777,L$296)+'СЕТ СН'!$F$16</f>
        <v>0</v>
      </c>
      <c r="M323" s="36">
        <f>SUMIFS(СВЦЭМ!$I$34:$I$777,СВЦЭМ!$A$34:$A$777,$A323,СВЦЭМ!$B$34:$B$777,M$296)+'СЕТ СН'!$F$16</f>
        <v>0</v>
      </c>
      <c r="N323" s="36">
        <f>SUMIFS(СВЦЭМ!$I$34:$I$777,СВЦЭМ!$A$34:$A$777,$A323,СВЦЭМ!$B$34:$B$777,N$296)+'СЕТ СН'!$F$16</f>
        <v>0</v>
      </c>
      <c r="O323" s="36">
        <f>SUMIFS(СВЦЭМ!$I$34:$I$777,СВЦЭМ!$A$34:$A$777,$A323,СВЦЭМ!$B$34:$B$777,O$296)+'СЕТ СН'!$F$16</f>
        <v>0</v>
      </c>
      <c r="P323" s="36">
        <f>SUMIFS(СВЦЭМ!$I$34:$I$777,СВЦЭМ!$A$34:$A$777,$A323,СВЦЭМ!$B$34:$B$777,P$296)+'СЕТ СН'!$F$16</f>
        <v>0</v>
      </c>
      <c r="Q323" s="36">
        <f>SUMIFS(СВЦЭМ!$I$34:$I$777,СВЦЭМ!$A$34:$A$777,$A323,СВЦЭМ!$B$34:$B$777,Q$296)+'СЕТ СН'!$F$16</f>
        <v>0</v>
      </c>
      <c r="R323" s="36">
        <f>SUMIFS(СВЦЭМ!$I$34:$I$777,СВЦЭМ!$A$34:$A$777,$A323,СВЦЭМ!$B$34:$B$777,R$296)+'СЕТ СН'!$F$16</f>
        <v>0</v>
      </c>
      <c r="S323" s="36">
        <f>SUMIFS(СВЦЭМ!$I$34:$I$777,СВЦЭМ!$A$34:$A$777,$A323,СВЦЭМ!$B$34:$B$777,S$296)+'СЕТ СН'!$F$16</f>
        <v>0</v>
      </c>
      <c r="T323" s="36">
        <f>SUMIFS(СВЦЭМ!$I$34:$I$777,СВЦЭМ!$A$34:$A$777,$A323,СВЦЭМ!$B$34:$B$777,T$296)+'СЕТ СН'!$F$16</f>
        <v>0</v>
      </c>
      <c r="U323" s="36">
        <f>SUMIFS(СВЦЭМ!$I$34:$I$777,СВЦЭМ!$A$34:$A$777,$A323,СВЦЭМ!$B$34:$B$777,U$296)+'СЕТ СН'!$F$16</f>
        <v>0</v>
      </c>
      <c r="V323" s="36">
        <f>SUMIFS(СВЦЭМ!$I$34:$I$777,СВЦЭМ!$A$34:$A$777,$A323,СВЦЭМ!$B$34:$B$777,V$296)+'СЕТ СН'!$F$16</f>
        <v>0</v>
      </c>
      <c r="W323" s="36">
        <f>SUMIFS(СВЦЭМ!$I$34:$I$777,СВЦЭМ!$A$34:$A$777,$A323,СВЦЭМ!$B$34:$B$777,W$296)+'СЕТ СН'!$F$16</f>
        <v>0</v>
      </c>
      <c r="X323" s="36">
        <f>SUMIFS(СВЦЭМ!$I$34:$I$777,СВЦЭМ!$A$34:$A$777,$A323,СВЦЭМ!$B$34:$B$777,X$296)+'СЕТ СН'!$F$16</f>
        <v>0</v>
      </c>
      <c r="Y323" s="36">
        <f>SUMIFS(СВЦЭМ!$I$34:$I$777,СВЦЭМ!$A$34:$A$777,$A323,СВЦЭМ!$B$34:$B$777,Y$296)+'СЕТ СН'!$F$16</f>
        <v>0</v>
      </c>
    </row>
    <row r="324" spans="1:27" ht="15.75" hidden="1" x14ac:dyDescent="0.2">
      <c r="A324" s="35">
        <f t="shared" si="8"/>
        <v>44010</v>
      </c>
      <c r="B324" s="36">
        <f>SUMIFS(СВЦЭМ!$I$34:$I$777,СВЦЭМ!$A$34:$A$777,$A324,СВЦЭМ!$B$34:$B$777,B$296)+'СЕТ СН'!$F$16</f>
        <v>0</v>
      </c>
      <c r="C324" s="36">
        <f>SUMIFS(СВЦЭМ!$I$34:$I$777,СВЦЭМ!$A$34:$A$777,$A324,СВЦЭМ!$B$34:$B$777,C$296)+'СЕТ СН'!$F$16</f>
        <v>0</v>
      </c>
      <c r="D324" s="36">
        <f>SUMIFS(СВЦЭМ!$I$34:$I$777,СВЦЭМ!$A$34:$A$777,$A324,СВЦЭМ!$B$34:$B$777,D$296)+'СЕТ СН'!$F$16</f>
        <v>0</v>
      </c>
      <c r="E324" s="36">
        <f>SUMIFS(СВЦЭМ!$I$34:$I$777,СВЦЭМ!$A$34:$A$777,$A324,СВЦЭМ!$B$34:$B$777,E$296)+'СЕТ СН'!$F$16</f>
        <v>0</v>
      </c>
      <c r="F324" s="36">
        <f>SUMIFS(СВЦЭМ!$I$34:$I$777,СВЦЭМ!$A$34:$A$777,$A324,СВЦЭМ!$B$34:$B$777,F$296)+'СЕТ СН'!$F$16</f>
        <v>0</v>
      </c>
      <c r="G324" s="36">
        <f>SUMIFS(СВЦЭМ!$I$34:$I$777,СВЦЭМ!$A$34:$A$777,$A324,СВЦЭМ!$B$34:$B$777,G$296)+'СЕТ СН'!$F$16</f>
        <v>0</v>
      </c>
      <c r="H324" s="36">
        <f>SUMIFS(СВЦЭМ!$I$34:$I$777,СВЦЭМ!$A$34:$A$777,$A324,СВЦЭМ!$B$34:$B$777,H$296)+'СЕТ СН'!$F$16</f>
        <v>0</v>
      </c>
      <c r="I324" s="36">
        <f>SUMIFS(СВЦЭМ!$I$34:$I$777,СВЦЭМ!$A$34:$A$777,$A324,СВЦЭМ!$B$34:$B$777,I$296)+'СЕТ СН'!$F$16</f>
        <v>0</v>
      </c>
      <c r="J324" s="36">
        <f>SUMIFS(СВЦЭМ!$I$34:$I$777,СВЦЭМ!$A$34:$A$777,$A324,СВЦЭМ!$B$34:$B$777,J$296)+'СЕТ СН'!$F$16</f>
        <v>0</v>
      </c>
      <c r="K324" s="36">
        <f>SUMIFS(СВЦЭМ!$I$34:$I$777,СВЦЭМ!$A$34:$A$777,$A324,СВЦЭМ!$B$34:$B$777,K$296)+'СЕТ СН'!$F$16</f>
        <v>0</v>
      </c>
      <c r="L324" s="36">
        <f>SUMIFS(СВЦЭМ!$I$34:$I$777,СВЦЭМ!$A$34:$A$777,$A324,СВЦЭМ!$B$34:$B$777,L$296)+'СЕТ СН'!$F$16</f>
        <v>0</v>
      </c>
      <c r="M324" s="36">
        <f>SUMIFS(СВЦЭМ!$I$34:$I$777,СВЦЭМ!$A$34:$A$777,$A324,СВЦЭМ!$B$34:$B$777,M$296)+'СЕТ СН'!$F$16</f>
        <v>0</v>
      </c>
      <c r="N324" s="36">
        <f>SUMIFS(СВЦЭМ!$I$34:$I$777,СВЦЭМ!$A$34:$A$777,$A324,СВЦЭМ!$B$34:$B$777,N$296)+'СЕТ СН'!$F$16</f>
        <v>0</v>
      </c>
      <c r="O324" s="36">
        <f>SUMIFS(СВЦЭМ!$I$34:$I$777,СВЦЭМ!$A$34:$A$777,$A324,СВЦЭМ!$B$34:$B$777,O$296)+'СЕТ СН'!$F$16</f>
        <v>0</v>
      </c>
      <c r="P324" s="36">
        <f>SUMIFS(СВЦЭМ!$I$34:$I$777,СВЦЭМ!$A$34:$A$777,$A324,СВЦЭМ!$B$34:$B$777,P$296)+'СЕТ СН'!$F$16</f>
        <v>0</v>
      </c>
      <c r="Q324" s="36">
        <f>SUMIFS(СВЦЭМ!$I$34:$I$777,СВЦЭМ!$A$34:$A$777,$A324,СВЦЭМ!$B$34:$B$777,Q$296)+'СЕТ СН'!$F$16</f>
        <v>0</v>
      </c>
      <c r="R324" s="36">
        <f>SUMIFS(СВЦЭМ!$I$34:$I$777,СВЦЭМ!$A$34:$A$777,$A324,СВЦЭМ!$B$34:$B$777,R$296)+'СЕТ СН'!$F$16</f>
        <v>0</v>
      </c>
      <c r="S324" s="36">
        <f>SUMIFS(СВЦЭМ!$I$34:$I$777,СВЦЭМ!$A$34:$A$777,$A324,СВЦЭМ!$B$34:$B$777,S$296)+'СЕТ СН'!$F$16</f>
        <v>0</v>
      </c>
      <c r="T324" s="36">
        <f>SUMIFS(СВЦЭМ!$I$34:$I$777,СВЦЭМ!$A$34:$A$777,$A324,СВЦЭМ!$B$34:$B$777,T$296)+'СЕТ СН'!$F$16</f>
        <v>0</v>
      </c>
      <c r="U324" s="36">
        <f>SUMIFS(СВЦЭМ!$I$34:$I$777,СВЦЭМ!$A$34:$A$777,$A324,СВЦЭМ!$B$34:$B$777,U$296)+'СЕТ СН'!$F$16</f>
        <v>0</v>
      </c>
      <c r="V324" s="36">
        <f>SUMIFS(СВЦЭМ!$I$34:$I$777,СВЦЭМ!$A$34:$A$777,$A324,СВЦЭМ!$B$34:$B$777,V$296)+'СЕТ СН'!$F$16</f>
        <v>0</v>
      </c>
      <c r="W324" s="36">
        <f>SUMIFS(СВЦЭМ!$I$34:$I$777,СВЦЭМ!$A$34:$A$777,$A324,СВЦЭМ!$B$34:$B$777,W$296)+'СЕТ СН'!$F$16</f>
        <v>0</v>
      </c>
      <c r="X324" s="36">
        <f>SUMIFS(СВЦЭМ!$I$34:$I$777,СВЦЭМ!$A$34:$A$777,$A324,СВЦЭМ!$B$34:$B$777,X$296)+'СЕТ СН'!$F$16</f>
        <v>0</v>
      </c>
      <c r="Y324" s="36">
        <f>SUMIFS(СВЦЭМ!$I$34:$I$777,СВЦЭМ!$A$34:$A$777,$A324,СВЦЭМ!$B$34:$B$777,Y$296)+'СЕТ СН'!$F$16</f>
        <v>0</v>
      </c>
    </row>
    <row r="325" spans="1:27" ht="15.75" hidden="1" x14ac:dyDescent="0.2">
      <c r="A325" s="35">
        <f t="shared" si="8"/>
        <v>44011</v>
      </c>
      <c r="B325" s="36">
        <f>SUMIFS(СВЦЭМ!$I$34:$I$777,СВЦЭМ!$A$34:$A$777,$A325,СВЦЭМ!$B$34:$B$777,B$296)+'СЕТ СН'!$F$16</f>
        <v>0</v>
      </c>
      <c r="C325" s="36">
        <f>SUMIFS(СВЦЭМ!$I$34:$I$777,СВЦЭМ!$A$34:$A$777,$A325,СВЦЭМ!$B$34:$B$777,C$296)+'СЕТ СН'!$F$16</f>
        <v>0</v>
      </c>
      <c r="D325" s="36">
        <f>SUMIFS(СВЦЭМ!$I$34:$I$777,СВЦЭМ!$A$34:$A$777,$A325,СВЦЭМ!$B$34:$B$777,D$296)+'СЕТ СН'!$F$16</f>
        <v>0</v>
      </c>
      <c r="E325" s="36">
        <f>SUMIFS(СВЦЭМ!$I$34:$I$777,СВЦЭМ!$A$34:$A$777,$A325,СВЦЭМ!$B$34:$B$777,E$296)+'СЕТ СН'!$F$16</f>
        <v>0</v>
      </c>
      <c r="F325" s="36">
        <f>SUMIFS(СВЦЭМ!$I$34:$I$777,СВЦЭМ!$A$34:$A$777,$A325,СВЦЭМ!$B$34:$B$777,F$296)+'СЕТ СН'!$F$16</f>
        <v>0</v>
      </c>
      <c r="G325" s="36">
        <f>SUMIFS(СВЦЭМ!$I$34:$I$777,СВЦЭМ!$A$34:$A$777,$A325,СВЦЭМ!$B$34:$B$777,G$296)+'СЕТ СН'!$F$16</f>
        <v>0</v>
      </c>
      <c r="H325" s="36">
        <f>SUMIFS(СВЦЭМ!$I$34:$I$777,СВЦЭМ!$A$34:$A$777,$A325,СВЦЭМ!$B$34:$B$777,H$296)+'СЕТ СН'!$F$16</f>
        <v>0</v>
      </c>
      <c r="I325" s="36">
        <f>SUMIFS(СВЦЭМ!$I$34:$I$777,СВЦЭМ!$A$34:$A$777,$A325,СВЦЭМ!$B$34:$B$777,I$296)+'СЕТ СН'!$F$16</f>
        <v>0</v>
      </c>
      <c r="J325" s="36">
        <f>SUMIFS(СВЦЭМ!$I$34:$I$777,СВЦЭМ!$A$34:$A$777,$A325,СВЦЭМ!$B$34:$B$777,J$296)+'СЕТ СН'!$F$16</f>
        <v>0</v>
      </c>
      <c r="K325" s="36">
        <f>SUMIFS(СВЦЭМ!$I$34:$I$777,СВЦЭМ!$A$34:$A$777,$A325,СВЦЭМ!$B$34:$B$777,K$296)+'СЕТ СН'!$F$16</f>
        <v>0</v>
      </c>
      <c r="L325" s="36">
        <f>SUMIFS(СВЦЭМ!$I$34:$I$777,СВЦЭМ!$A$34:$A$777,$A325,СВЦЭМ!$B$34:$B$777,L$296)+'СЕТ СН'!$F$16</f>
        <v>0</v>
      </c>
      <c r="M325" s="36">
        <f>SUMIFS(СВЦЭМ!$I$34:$I$777,СВЦЭМ!$A$34:$A$777,$A325,СВЦЭМ!$B$34:$B$777,M$296)+'СЕТ СН'!$F$16</f>
        <v>0</v>
      </c>
      <c r="N325" s="36">
        <f>SUMIFS(СВЦЭМ!$I$34:$I$777,СВЦЭМ!$A$34:$A$777,$A325,СВЦЭМ!$B$34:$B$777,N$296)+'СЕТ СН'!$F$16</f>
        <v>0</v>
      </c>
      <c r="O325" s="36">
        <f>SUMIFS(СВЦЭМ!$I$34:$I$777,СВЦЭМ!$A$34:$A$777,$A325,СВЦЭМ!$B$34:$B$777,O$296)+'СЕТ СН'!$F$16</f>
        <v>0</v>
      </c>
      <c r="P325" s="36">
        <f>SUMIFS(СВЦЭМ!$I$34:$I$777,СВЦЭМ!$A$34:$A$777,$A325,СВЦЭМ!$B$34:$B$777,P$296)+'СЕТ СН'!$F$16</f>
        <v>0</v>
      </c>
      <c r="Q325" s="36">
        <f>SUMIFS(СВЦЭМ!$I$34:$I$777,СВЦЭМ!$A$34:$A$777,$A325,СВЦЭМ!$B$34:$B$777,Q$296)+'СЕТ СН'!$F$16</f>
        <v>0</v>
      </c>
      <c r="R325" s="36">
        <f>SUMIFS(СВЦЭМ!$I$34:$I$777,СВЦЭМ!$A$34:$A$777,$A325,СВЦЭМ!$B$34:$B$777,R$296)+'СЕТ СН'!$F$16</f>
        <v>0</v>
      </c>
      <c r="S325" s="36">
        <f>SUMIFS(СВЦЭМ!$I$34:$I$777,СВЦЭМ!$A$34:$A$777,$A325,СВЦЭМ!$B$34:$B$777,S$296)+'СЕТ СН'!$F$16</f>
        <v>0</v>
      </c>
      <c r="T325" s="36">
        <f>SUMIFS(СВЦЭМ!$I$34:$I$777,СВЦЭМ!$A$34:$A$777,$A325,СВЦЭМ!$B$34:$B$777,T$296)+'СЕТ СН'!$F$16</f>
        <v>0</v>
      </c>
      <c r="U325" s="36">
        <f>SUMIFS(СВЦЭМ!$I$34:$I$777,СВЦЭМ!$A$34:$A$777,$A325,СВЦЭМ!$B$34:$B$777,U$296)+'СЕТ СН'!$F$16</f>
        <v>0</v>
      </c>
      <c r="V325" s="36">
        <f>SUMIFS(СВЦЭМ!$I$34:$I$777,СВЦЭМ!$A$34:$A$777,$A325,СВЦЭМ!$B$34:$B$777,V$296)+'СЕТ СН'!$F$16</f>
        <v>0</v>
      </c>
      <c r="W325" s="36">
        <f>SUMIFS(СВЦЭМ!$I$34:$I$777,СВЦЭМ!$A$34:$A$777,$A325,СВЦЭМ!$B$34:$B$777,W$296)+'СЕТ СН'!$F$16</f>
        <v>0</v>
      </c>
      <c r="X325" s="36">
        <f>SUMIFS(СВЦЭМ!$I$34:$I$777,СВЦЭМ!$A$34:$A$777,$A325,СВЦЭМ!$B$34:$B$777,X$296)+'СЕТ СН'!$F$16</f>
        <v>0</v>
      </c>
      <c r="Y325" s="36">
        <f>SUMIFS(СВЦЭМ!$I$34:$I$777,СВЦЭМ!$A$34:$A$777,$A325,СВЦЭМ!$B$34:$B$777,Y$296)+'СЕТ СН'!$F$16</f>
        <v>0</v>
      </c>
    </row>
    <row r="326" spans="1:27" ht="15.75" hidden="1" x14ac:dyDescent="0.2">
      <c r="A326" s="35">
        <f t="shared" si="8"/>
        <v>44012</v>
      </c>
      <c r="B326" s="36">
        <f>SUMIFS(СВЦЭМ!$I$34:$I$777,СВЦЭМ!$A$34:$A$777,$A326,СВЦЭМ!$B$34:$B$777,B$296)+'СЕТ СН'!$F$16</f>
        <v>0</v>
      </c>
      <c r="C326" s="36">
        <f>SUMIFS(СВЦЭМ!$I$34:$I$777,СВЦЭМ!$A$34:$A$777,$A326,СВЦЭМ!$B$34:$B$777,C$296)+'СЕТ СН'!$F$16</f>
        <v>0</v>
      </c>
      <c r="D326" s="36">
        <f>SUMIFS(СВЦЭМ!$I$34:$I$777,СВЦЭМ!$A$34:$A$777,$A326,СВЦЭМ!$B$34:$B$777,D$296)+'СЕТ СН'!$F$16</f>
        <v>0</v>
      </c>
      <c r="E326" s="36">
        <f>SUMIFS(СВЦЭМ!$I$34:$I$777,СВЦЭМ!$A$34:$A$777,$A326,СВЦЭМ!$B$34:$B$777,E$296)+'СЕТ СН'!$F$16</f>
        <v>0</v>
      </c>
      <c r="F326" s="36">
        <f>SUMIFS(СВЦЭМ!$I$34:$I$777,СВЦЭМ!$A$34:$A$777,$A326,СВЦЭМ!$B$34:$B$777,F$296)+'СЕТ СН'!$F$16</f>
        <v>0</v>
      </c>
      <c r="G326" s="36">
        <f>SUMIFS(СВЦЭМ!$I$34:$I$777,СВЦЭМ!$A$34:$A$777,$A326,СВЦЭМ!$B$34:$B$777,G$296)+'СЕТ СН'!$F$16</f>
        <v>0</v>
      </c>
      <c r="H326" s="36">
        <f>SUMIFS(СВЦЭМ!$I$34:$I$777,СВЦЭМ!$A$34:$A$777,$A326,СВЦЭМ!$B$34:$B$777,H$296)+'СЕТ СН'!$F$16</f>
        <v>0</v>
      </c>
      <c r="I326" s="36">
        <f>SUMIFS(СВЦЭМ!$I$34:$I$777,СВЦЭМ!$A$34:$A$777,$A326,СВЦЭМ!$B$34:$B$777,I$296)+'СЕТ СН'!$F$16</f>
        <v>0</v>
      </c>
      <c r="J326" s="36">
        <f>SUMIFS(СВЦЭМ!$I$34:$I$777,СВЦЭМ!$A$34:$A$777,$A326,СВЦЭМ!$B$34:$B$777,J$296)+'СЕТ СН'!$F$16</f>
        <v>0</v>
      </c>
      <c r="K326" s="36">
        <f>SUMIFS(СВЦЭМ!$I$34:$I$777,СВЦЭМ!$A$34:$A$777,$A326,СВЦЭМ!$B$34:$B$777,K$296)+'СЕТ СН'!$F$16</f>
        <v>0</v>
      </c>
      <c r="L326" s="36">
        <f>SUMIFS(СВЦЭМ!$I$34:$I$777,СВЦЭМ!$A$34:$A$777,$A326,СВЦЭМ!$B$34:$B$777,L$296)+'СЕТ СН'!$F$16</f>
        <v>0</v>
      </c>
      <c r="M326" s="36">
        <f>SUMIFS(СВЦЭМ!$I$34:$I$777,СВЦЭМ!$A$34:$A$777,$A326,СВЦЭМ!$B$34:$B$777,M$296)+'СЕТ СН'!$F$16</f>
        <v>0</v>
      </c>
      <c r="N326" s="36">
        <f>SUMIFS(СВЦЭМ!$I$34:$I$777,СВЦЭМ!$A$34:$A$777,$A326,СВЦЭМ!$B$34:$B$777,N$296)+'СЕТ СН'!$F$16</f>
        <v>0</v>
      </c>
      <c r="O326" s="36">
        <f>SUMIFS(СВЦЭМ!$I$34:$I$777,СВЦЭМ!$A$34:$A$777,$A326,СВЦЭМ!$B$34:$B$777,O$296)+'СЕТ СН'!$F$16</f>
        <v>0</v>
      </c>
      <c r="P326" s="36">
        <f>SUMIFS(СВЦЭМ!$I$34:$I$777,СВЦЭМ!$A$34:$A$777,$A326,СВЦЭМ!$B$34:$B$777,P$296)+'СЕТ СН'!$F$16</f>
        <v>0</v>
      </c>
      <c r="Q326" s="36">
        <f>SUMIFS(СВЦЭМ!$I$34:$I$777,СВЦЭМ!$A$34:$A$777,$A326,СВЦЭМ!$B$34:$B$777,Q$296)+'СЕТ СН'!$F$16</f>
        <v>0</v>
      </c>
      <c r="R326" s="36">
        <f>SUMIFS(СВЦЭМ!$I$34:$I$777,СВЦЭМ!$A$34:$A$777,$A326,СВЦЭМ!$B$34:$B$777,R$296)+'СЕТ СН'!$F$16</f>
        <v>0</v>
      </c>
      <c r="S326" s="36">
        <f>SUMIFS(СВЦЭМ!$I$34:$I$777,СВЦЭМ!$A$34:$A$777,$A326,СВЦЭМ!$B$34:$B$777,S$296)+'СЕТ СН'!$F$16</f>
        <v>0</v>
      </c>
      <c r="T326" s="36">
        <f>SUMIFS(СВЦЭМ!$I$34:$I$777,СВЦЭМ!$A$34:$A$777,$A326,СВЦЭМ!$B$34:$B$777,T$296)+'СЕТ СН'!$F$16</f>
        <v>0</v>
      </c>
      <c r="U326" s="36">
        <f>SUMIFS(СВЦЭМ!$I$34:$I$777,СВЦЭМ!$A$34:$A$777,$A326,СВЦЭМ!$B$34:$B$777,U$296)+'СЕТ СН'!$F$16</f>
        <v>0</v>
      </c>
      <c r="V326" s="36">
        <f>SUMIFS(СВЦЭМ!$I$34:$I$777,СВЦЭМ!$A$34:$A$777,$A326,СВЦЭМ!$B$34:$B$777,V$296)+'СЕТ СН'!$F$16</f>
        <v>0</v>
      </c>
      <c r="W326" s="36">
        <f>SUMIFS(СВЦЭМ!$I$34:$I$777,СВЦЭМ!$A$34:$A$777,$A326,СВЦЭМ!$B$34:$B$777,W$296)+'СЕТ СН'!$F$16</f>
        <v>0</v>
      </c>
      <c r="X326" s="36">
        <f>SUMIFS(СВЦЭМ!$I$34:$I$777,СВЦЭМ!$A$34:$A$777,$A326,СВЦЭМ!$B$34:$B$777,X$296)+'СЕТ СН'!$F$16</f>
        <v>0</v>
      </c>
      <c r="Y326" s="36">
        <f>SUMIFS(СВЦЭМ!$I$34:$I$777,СВЦЭМ!$A$34:$A$777,$A326,СВЦЭМ!$B$34:$B$777,Y$296)+'СЕТ СН'!$F$16</f>
        <v>0</v>
      </c>
    </row>
    <row r="327" spans="1:27" ht="15.75" hidden="1" x14ac:dyDescent="0.2">
      <c r="A327" s="35">
        <f t="shared" si="8"/>
        <v>44013</v>
      </c>
      <c r="B327" s="36">
        <f>SUMIFS(СВЦЭМ!$I$34:$I$777,СВЦЭМ!$A$34:$A$777,$A327,СВЦЭМ!$B$34:$B$777,B$296)+'СЕТ СН'!$F$16</f>
        <v>0</v>
      </c>
      <c r="C327" s="36">
        <f>SUMIFS(СВЦЭМ!$I$34:$I$777,СВЦЭМ!$A$34:$A$777,$A327,СВЦЭМ!$B$34:$B$777,C$296)+'СЕТ СН'!$F$16</f>
        <v>0</v>
      </c>
      <c r="D327" s="36">
        <f>SUMIFS(СВЦЭМ!$I$34:$I$777,СВЦЭМ!$A$34:$A$777,$A327,СВЦЭМ!$B$34:$B$777,D$296)+'СЕТ СН'!$F$16</f>
        <v>0</v>
      </c>
      <c r="E327" s="36">
        <f>SUMIFS(СВЦЭМ!$I$34:$I$777,СВЦЭМ!$A$34:$A$777,$A327,СВЦЭМ!$B$34:$B$777,E$296)+'СЕТ СН'!$F$16</f>
        <v>0</v>
      </c>
      <c r="F327" s="36">
        <f>SUMIFS(СВЦЭМ!$I$34:$I$777,СВЦЭМ!$A$34:$A$777,$A327,СВЦЭМ!$B$34:$B$777,F$296)+'СЕТ СН'!$F$16</f>
        <v>0</v>
      </c>
      <c r="G327" s="36">
        <f>SUMIFS(СВЦЭМ!$I$34:$I$777,СВЦЭМ!$A$34:$A$777,$A327,СВЦЭМ!$B$34:$B$777,G$296)+'СЕТ СН'!$F$16</f>
        <v>0</v>
      </c>
      <c r="H327" s="36">
        <f>SUMIFS(СВЦЭМ!$I$34:$I$777,СВЦЭМ!$A$34:$A$777,$A327,СВЦЭМ!$B$34:$B$777,H$296)+'СЕТ СН'!$F$16</f>
        <v>0</v>
      </c>
      <c r="I327" s="36">
        <f>SUMIFS(СВЦЭМ!$I$34:$I$777,СВЦЭМ!$A$34:$A$777,$A327,СВЦЭМ!$B$34:$B$777,I$296)+'СЕТ СН'!$F$16</f>
        <v>0</v>
      </c>
      <c r="J327" s="36">
        <f>SUMIFS(СВЦЭМ!$I$34:$I$777,СВЦЭМ!$A$34:$A$777,$A327,СВЦЭМ!$B$34:$B$777,J$296)+'СЕТ СН'!$F$16</f>
        <v>0</v>
      </c>
      <c r="K327" s="36">
        <f>SUMIFS(СВЦЭМ!$I$34:$I$777,СВЦЭМ!$A$34:$A$777,$A327,СВЦЭМ!$B$34:$B$777,K$296)+'СЕТ СН'!$F$16</f>
        <v>0</v>
      </c>
      <c r="L327" s="36">
        <f>SUMIFS(СВЦЭМ!$I$34:$I$777,СВЦЭМ!$A$34:$A$777,$A327,СВЦЭМ!$B$34:$B$777,L$296)+'СЕТ СН'!$F$16</f>
        <v>0</v>
      </c>
      <c r="M327" s="36">
        <f>SUMIFS(СВЦЭМ!$I$34:$I$777,СВЦЭМ!$A$34:$A$777,$A327,СВЦЭМ!$B$34:$B$777,M$296)+'СЕТ СН'!$F$16</f>
        <v>0</v>
      </c>
      <c r="N327" s="36">
        <f>SUMIFS(СВЦЭМ!$I$34:$I$777,СВЦЭМ!$A$34:$A$777,$A327,СВЦЭМ!$B$34:$B$777,N$296)+'СЕТ СН'!$F$16</f>
        <v>0</v>
      </c>
      <c r="O327" s="36">
        <f>SUMIFS(СВЦЭМ!$I$34:$I$777,СВЦЭМ!$A$34:$A$777,$A327,СВЦЭМ!$B$34:$B$777,O$296)+'СЕТ СН'!$F$16</f>
        <v>0</v>
      </c>
      <c r="P327" s="36">
        <f>SUMIFS(СВЦЭМ!$I$34:$I$777,СВЦЭМ!$A$34:$A$777,$A327,СВЦЭМ!$B$34:$B$777,P$296)+'СЕТ СН'!$F$16</f>
        <v>0</v>
      </c>
      <c r="Q327" s="36">
        <f>SUMIFS(СВЦЭМ!$I$34:$I$777,СВЦЭМ!$A$34:$A$777,$A327,СВЦЭМ!$B$34:$B$777,Q$296)+'СЕТ СН'!$F$16</f>
        <v>0</v>
      </c>
      <c r="R327" s="36">
        <f>SUMIFS(СВЦЭМ!$I$34:$I$777,СВЦЭМ!$A$34:$A$777,$A327,СВЦЭМ!$B$34:$B$777,R$296)+'СЕТ СН'!$F$16</f>
        <v>0</v>
      </c>
      <c r="S327" s="36">
        <f>SUMIFS(СВЦЭМ!$I$34:$I$777,СВЦЭМ!$A$34:$A$777,$A327,СВЦЭМ!$B$34:$B$777,S$296)+'СЕТ СН'!$F$16</f>
        <v>0</v>
      </c>
      <c r="T327" s="36">
        <f>SUMIFS(СВЦЭМ!$I$34:$I$777,СВЦЭМ!$A$34:$A$777,$A327,СВЦЭМ!$B$34:$B$777,T$296)+'СЕТ СН'!$F$16</f>
        <v>0</v>
      </c>
      <c r="U327" s="36">
        <f>SUMIFS(СВЦЭМ!$I$34:$I$777,СВЦЭМ!$A$34:$A$777,$A327,СВЦЭМ!$B$34:$B$777,U$296)+'СЕТ СН'!$F$16</f>
        <v>0</v>
      </c>
      <c r="V327" s="36">
        <f>SUMIFS(СВЦЭМ!$I$34:$I$777,СВЦЭМ!$A$34:$A$777,$A327,СВЦЭМ!$B$34:$B$777,V$296)+'СЕТ СН'!$F$16</f>
        <v>0</v>
      </c>
      <c r="W327" s="36">
        <f>SUMIFS(СВЦЭМ!$I$34:$I$777,СВЦЭМ!$A$34:$A$777,$A327,СВЦЭМ!$B$34:$B$777,W$296)+'СЕТ СН'!$F$16</f>
        <v>0</v>
      </c>
      <c r="X327" s="36">
        <f>SUMIFS(СВЦЭМ!$I$34:$I$777,СВЦЭМ!$A$34:$A$777,$A327,СВЦЭМ!$B$34:$B$777,X$296)+'СЕТ СН'!$F$16</f>
        <v>0</v>
      </c>
      <c r="Y327" s="36">
        <f>SUMIFS(СВЦЭМ!$I$34:$I$777,СВЦЭМ!$A$34:$A$777,$A327,СВЦЭМ!$B$34:$B$777,Y$296)+'СЕТ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6" t="s">
        <v>7</v>
      </c>
      <c r="B329" s="130" t="s">
        <v>119</v>
      </c>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2"/>
    </row>
    <row r="330" spans="1:27" ht="12.75" hidden="1" customHeight="1" x14ac:dyDescent="0.2">
      <c r="A330" s="137"/>
      <c r="B330" s="133"/>
      <c r="C330" s="134"/>
      <c r="D330" s="134"/>
      <c r="E330" s="134"/>
      <c r="F330" s="134"/>
      <c r="G330" s="134"/>
      <c r="H330" s="134"/>
      <c r="I330" s="134"/>
      <c r="J330" s="134"/>
      <c r="K330" s="134"/>
      <c r="L330" s="134"/>
      <c r="M330" s="134"/>
      <c r="N330" s="134"/>
      <c r="O330" s="134"/>
      <c r="P330" s="134"/>
      <c r="Q330" s="134"/>
      <c r="R330" s="134"/>
      <c r="S330" s="134"/>
      <c r="T330" s="134"/>
      <c r="U330" s="134"/>
      <c r="V330" s="134"/>
      <c r="W330" s="134"/>
      <c r="X330" s="134"/>
      <c r="Y330" s="135"/>
    </row>
    <row r="331" spans="1:27" s="46" customFormat="1" ht="12.75" hidden="1" customHeight="1" x14ac:dyDescent="0.2">
      <c r="A331" s="138"/>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01.06.2020</v>
      </c>
      <c r="B332" s="36">
        <f>SUMIFS(СВЦЭМ!$J$34:$J$777,СВЦЭМ!$A$34:$A$777,$A332,СВЦЭМ!$B$34:$B$777,B$331)+'СЕТ СН'!$F$16</f>
        <v>0</v>
      </c>
      <c r="C332" s="36">
        <f>SUMIFS(СВЦЭМ!$J$34:$J$777,СВЦЭМ!$A$34:$A$777,$A332,СВЦЭМ!$B$34:$B$777,C$331)+'СЕТ СН'!$F$16</f>
        <v>0</v>
      </c>
      <c r="D332" s="36">
        <f>SUMIFS(СВЦЭМ!$J$34:$J$777,СВЦЭМ!$A$34:$A$777,$A332,СВЦЭМ!$B$34:$B$777,D$331)+'СЕТ СН'!$F$16</f>
        <v>0</v>
      </c>
      <c r="E332" s="36">
        <f>SUMIFS(СВЦЭМ!$J$34:$J$777,СВЦЭМ!$A$34:$A$777,$A332,СВЦЭМ!$B$34:$B$777,E$331)+'СЕТ СН'!$F$16</f>
        <v>0</v>
      </c>
      <c r="F332" s="36">
        <f>SUMIFS(СВЦЭМ!$J$34:$J$777,СВЦЭМ!$A$34:$A$777,$A332,СВЦЭМ!$B$34:$B$777,F$331)+'СЕТ СН'!$F$16</f>
        <v>0</v>
      </c>
      <c r="G332" s="36">
        <f>SUMIFS(СВЦЭМ!$J$34:$J$777,СВЦЭМ!$A$34:$A$777,$A332,СВЦЭМ!$B$34:$B$777,G$331)+'СЕТ СН'!$F$16</f>
        <v>0</v>
      </c>
      <c r="H332" s="36">
        <f>SUMIFS(СВЦЭМ!$J$34:$J$777,СВЦЭМ!$A$34:$A$777,$A332,СВЦЭМ!$B$34:$B$777,H$331)+'СЕТ СН'!$F$16</f>
        <v>0</v>
      </c>
      <c r="I332" s="36">
        <f>SUMIFS(СВЦЭМ!$J$34:$J$777,СВЦЭМ!$A$34:$A$777,$A332,СВЦЭМ!$B$34:$B$777,I$331)+'СЕТ СН'!$F$16</f>
        <v>0</v>
      </c>
      <c r="J332" s="36">
        <f>SUMIFS(СВЦЭМ!$J$34:$J$777,СВЦЭМ!$A$34:$A$777,$A332,СВЦЭМ!$B$34:$B$777,J$331)+'СЕТ СН'!$F$16</f>
        <v>0</v>
      </c>
      <c r="K332" s="36">
        <f>SUMIFS(СВЦЭМ!$J$34:$J$777,СВЦЭМ!$A$34:$A$777,$A332,СВЦЭМ!$B$34:$B$777,K$331)+'СЕТ СН'!$F$16</f>
        <v>0</v>
      </c>
      <c r="L332" s="36">
        <f>SUMIFS(СВЦЭМ!$J$34:$J$777,СВЦЭМ!$A$34:$A$777,$A332,СВЦЭМ!$B$34:$B$777,L$331)+'СЕТ СН'!$F$16</f>
        <v>0</v>
      </c>
      <c r="M332" s="36">
        <f>SUMIFS(СВЦЭМ!$J$34:$J$777,СВЦЭМ!$A$34:$A$777,$A332,СВЦЭМ!$B$34:$B$777,M$331)+'СЕТ СН'!$F$16</f>
        <v>0</v>
      </c>
      <c r="N332" s="36">
        <f>SUMIFS(СВЦЭМ!$J$34:$J$777,СВЦЭМ!$A$34:$A$777,$A332,СВЦЭМ!$B$34:$B$777,N$331)+'СЕТ СН'!$F$16</f>
        <v>0</v>
      </c>
      <c r="O332" s="36">
        <f>SUMIFS(СВЦЭМ!$J$34:$J$777,СВЦЭМ!$A$34:$A$777,$A332,СВЦЭМ!$B$34:$B$777,O$331)+'СЕТ СН'!$F$16</f>
        <v>0</v>
      </c>
      <c r="P332" s="36">
        <f>SUMIFS(СВЦЭМ!$J$34:$J$777,СВЦЭМ!$A$34:$A$777,$A332,СВЦЭМ!$B$34:$B$777,P$331)+'СЕТ СН'!$F$16</f>
        <v>0</v>
      </c>
      <c r="Q332" s="36">
        <f>SUMIFS(СВЦЭМ!$J$34:$J$777,СВЦЭМ!$A$34:$A$777,$A332,СВЦЭМ!$B$34:$B$777,Q$331)+'СЕТ СН'!$F$16</f>
        <v>0</v>
      </c>
      <c r="R332" s="36">
        <f>SUMIFS(СВЦЭМ!$J$34:$J$777,СВЦЭМ!$A$34:$A$777,$A332,СВЦЭМ!$B$34:$B$777,R$331)+'СЕТ СН'!$F$16</f>
        <v>0</v>
      </c>
      <c r="S332" s="36">
        <f>SUMIFS(СВЦЭМ!$J$34:$J$777,СВЦЭМ!$A$34:$A$777,$A332,СВЦЭМ!$B$34:$B$777,S$331)+'СЕТ СН'!$F$16</f>
        <v>0</v>
      </c>
      <c r="T332" s="36">
        <f>SUMIFS(СВЦЭМ!$J$34:$J$777,СВЦЭМ!$A$34:$A$777,$A332,СВЦЭМ!$B$34:$B$777,T$331)+'СЕТ СН'!$F$16</f>
        <v>0</v>
      </c>
      <c r="U332" s="36">
        <f>SUMIFS(СВЦЭМ!$J$34:$J$777,СВЦЭМ!$A$34:$A$777,$A332,СВЦЭМ!$B$34:$B$777,U$331)+'СЕТ СН'!$F$16</f>
        <v>0</v>
      </c>
      <c r="V332" s="36">
        <f>SUMIFS(СВЦЭМ!$J$34:$J$777,СВЦЭМ!$A$34:$A$777,$A332,СВЦЭМ!$B$34:$B$777,V$331)+'СЕТ СН'!$F$16</f>
        <v>0</v>
      </c>
      <c r="W332" s="36">
        <f>SUMIFS(СВЦЭМ!$J$34:$J$777,СВЦЭМ!$A$34:$A$777,$A332,СВЦЭМ!$B$34:$B$777,W$331)+'СЕТ СН'!$F$16</f>
        <v>0</v>
      </c>
      <c r="X332" s="36">
        <f>SUMIFS(СВЦЭМ!$J$34:$J$777,СВЦЭМ!$A$34:$A$777,$A332,СВЦЭМ!$B$34:$B$777,X$331)+'СЕТ СН'!$F$16</f>
        <v>0</v>
      </c>
      <c r="Y332" s="36">
        <f>SUMIFS(СВЦЭМ!$J$34:$J$777,СВЦЭМ!$A$34:$A$777,$A332,СВЦЭМ!$B$34:$B$777,Y$331)+'СЕТ СН'!$F$16</f>
        <v>0</v>
      </c>
      <c r="AA332" s="45"/>
    </row>
    <row r="333" spans="1:27" ht="15.75" hidden="1" x14ac:dyDescent="0.2">
      <c r="A333" s="35">
        <f>A332+1</f>
        <v>43984</v>
      </c>
      <c r="B333" s="36">
        <f>SUMIFS(СВЦЭМ!$J$34:$J$777,СВЦЭМ!$A$34:$A$777,$A333,СВЦЭМ!$B$34:$B$777,B$331)+'СЕТ СН'!$F$16</f>
        <v>0</v>
      </c>
      <c r="C333" s="36">
        <f>SUMIFS(СВЦЭМ!$J$34:$J$777,СВЦЭМ!$A$34:$A$777,$A333,СВЦЭМ!$B$34:$B$777,C$331)+'СЕТ СН'!$F$16</f>
        <v>0</v>
      </c>
      <c r="D333" s="36">
        <f>SUMIFS(СВЦЭМ!$J$34:$J$777,СВЦЭМ!$A$34:$A$777,$A333,СВЦЭМ!$B$34:$B$777,D$331)+'СЕТ СН'!$F$16</f>
        <v>0</v>
      </c>
      <c r="E333" s="36">
        <f>SUMIFS(СВЦЭМ!$J$34:$J$777,СВЦЭМ!$A$34:$A$777,$A333,СВЦЭМ!$B$34:$B$777,E$331)+'СЕТ СН'!$F$16</f>
        <v>0</v>
      </c>
      <c r="F333" s="36">
        <f>SUMIFS(СВЦЭМ!$J$34:$J$777,СВЦЭМ!$A$34:$A$777,$A333,СВЦЭМ!$B$34:$B$777,F$331)+'СЕТ СН'!$F$16</f>
        <v>0</v>
      </c>
      <c r="G333" s="36">
        <f>SUMIFS(СВЦЭМ!$J$34:$J$777,СВЦЭМ!$A$34:$A$777,$A333,СВЦЭМ!$B$34:$B$777,G$331)+'СЕТ СН'!$F$16</f>
        <v>0</v>
      </c>
      <c r="H333" s="36">
        <f>SUMIFS(СВЦЭМ!$J$34:$J$777,СВЦЭМ!$A$34:$A$777,$A333,СВЦЭМ!$B$34:$B$777,H$331)+'СЕТ СН'!$F$16</f>
        <v>0</v>
      </c>
      <c r="I333" s="36">
        <f>SUMIFS(СВЦЭМ!$J$34:$J$777,СВЦЭМ!$A$34:$A$777,$A333,СВЦЭМ!$B$34:$B$777,I$331)+'СЕТ СН'!$F$16</f>
        <v>0</v>
      </c>
      <c r="J333" s="36">
        <f>SUMIFS(СВЦЭМ!$J$34:$J$777,СВЦЭМ!$A$34:$A$777,$A333,СВЦЭМ!$B$34:$B$777,J$331)+'СЕТ СН'!$F$16</f>
        <v>0</v>
      </c>
      <c r="K333" s="36">
        <f>SUMIFS(СВЦЭМ!$J$34:$J$777,СВЦЭМ!$A$34:$A$777,$A333,СВЦЭМ!$B$34:$B$777,K$331)+'СЕТ СН'!$F$16</f>
        <v>0</v>
      </c>
      <c r="L333" s="36">
        <f>SUMIFS(СВЦЭМ!$J$34:$J$777,СВЦЭМ!$A$34:$A$777,$A333,СВЦЭМ!$B$34:$B$777,L$331)+'СЕТ СН'!$F$16</f>
        <v>0</v>
      </c>
      <c r="M333" s="36">
        <f>SUMIFS(СВЦЭМ!$J$34:$J$777,СВЦЭМ!$A$34:$A$777,$A333,СВЦЭМ!$B$34:$B$777,M$331)+'СЕТ СН'!$F$16</f>
        <v>0</v>
      </c>
      <c r="N333" s="36">
        <f>SUMIFS(СВЦЭМ!$J$34:$J$777,СВЦЭМ!$A$34:$A$777,$A333,СВЦЭМ!$B$34:$B$777,N$331)+'СЕТ СН'!$F$16</f>
        <v>0</v>
      </c>
      <c r="O333" s="36">
        <f>SUMIFS(СВЦЭМ!$J$34:$J$777,СВЦЭМ!$A$34:$A$777,$A333,СВЦЭМ!$B$34:$B$777,O$331)+'СЕТ СН'!$F$16</f>
        <v>0</v>
      </c>
      <c r="P333" s="36">
        <f>SUMIFS(СВЦЭМ!$J$34:$J$777,СВЦЭМ!$A$34:$A$777,$A333,СВЦЭМ!$B$34:$B$777,P$331)+'СЕТ СН'!$F$16</f>
        <v>0</v>
      </c>
      <c r="Q333" s="36">
        <f>SUMIFS(СВЦЭМ!$J$34:$J$777,СВЦЭМ!$A$34:$A$777,$A333,СВЦЭМ!$B$34:$B$777,Q$331)+'СЕТ СН'!$F$16</f>
        <v>0</v>
      </c>
      <c r="R333" s="36">
        <f>SUMIFS(СВЦЭМ!$J$34:$J$777,СВЦЭМ!$A$34:$A$777,$A333,СВЦЭМ!$B$34:$B$777,R$331)+'СЕТ СН'!$F$16</f>
        <v>0</v>
      </c>
      <c r="S333" s="36">
        <f>SUMIFS(СВЦЭМ!$J$34:$J$777,СВЦЭМ!$A$34:$A$777,$A333,СВЦЭМ!$B$34:$B$777,S$331)+'СЕТ СН'!$F$16</f>
        <v>0</v>
      </c>
      <c r="T333" s="36">
        <f>SUMIFS(СВЦЭМ!$J$34:$J$777,СВЦЭМ!$A$34:$A$777,$A333,СВЦЭМ!$B$34:$B$777,T$331)+'СЕТ СН'!$F$16</f>
        <v>0</v>
      </c>
      <c r="U333" s="36">
        <f>SUMIFS(СВЦЭМ!$J$34:$J$777,СВЦЭМ!$A$34:$A$777,$A333,СВЦЭМ!$B$34:$B$777,U$331)+'СЕТ СН'!$F$16</f>
        <v>0</v>
      </c>
      <c r="V333" s="36">
        <f>SUMIFS(СВЦЭМ!$J$34:$J$777,СВЦЭМ!$A$34:$A$777,$A333,СВЦЭМ!$B$34:$B$777,V$331)+'СЕТ СН'!$F$16</f>
        <v>0</v>
      </c>
      <c r="W333" s="36">
        <f>SUMIFS(СВЦЭМ!$J$34:$J$777,СВЦЭМ!$A$34:$A$777,$A333,СВЦЭМ!$B$34:$B$777,W$331)+'СЕТ СН'!$F$16</f>
        <v>0</v>
      </c>
      <c r="X333" s="36">
        <f>SUMIFS(СВЦЭМ!$J$34:$J$777,СВЦЭМ!$A$34:$A$777,$A333,СВЦЭМ!$B$34:$B$777,X$331)+'СЕТ СН'!$F$16</f>
        <v>0</v>
      </c>
      <c r="Y333" s="36">
        <f>SUMIFS(СВЦЭМ!$J$34:$J$777,СВЦЭМ!$A$34:$A$777,$A333,СВЦЭМ!$B$34:$B$777,Y$331)+'СЕТ СН'!$F$16</f>
        <v>0</v>
      </c>
    </row>
    <row r="334" spans="1:27" ht="15.75" hidden="1" x14ac:dyDescent="0.2">
      <c r="A334" s="35">
        <f t="shared" ref="A334:A362" si="9">A333+1</f>
        <v>43985</v>
      </c>
      <c r="B334" s="36">
        <f>SUMIFS(СВЦЭМ!$J$34:$J$777,СВЦЭМ!$A$34:$A$777,$A334,СВЦЭМ!$B$34:$B$777,B$331)+'СЕТ СН'!$F$16</f>
        <v>0</v>
      </c>
      <c r="C334" s="36">
        <f>SUMIFS(СВЦЭМ!$J$34:$J$777,СВЦЭМ!$A$34:$A$777,$A334,СВЦЭМ!$B$34:$B$777,C$331)+'СЕТ СН'!$F$16</f>
        <v>0</v>
      </c>
      <c r="D334" s="36">
        <f>SUMIFS(СВЦЭМ!$J$34:$J$777,СВЦЭМ!$A$34:$A$777,$A334,СВЦЭМ!$B$34:$B$777,D$331)+'СЕТ СН'!$F$16</f>
        <v>0</v>
      </c>
      <c r="E334" s="36">
        <f>SUMIFS(СВЦЭМ!$J$34:$J$777,СВЦЭМ!$A$34:$A$777,$A334,СВЦЭМ!$B$34:$B$777,E$331)+'СЕТ СН'!$F$16</f>
        <v>0</v>
      </c>
      <c r="F334" s="36">
        <f>SUMIFS(СВЦЭМ!$J$34:$J$777,СВЦЭМ!$A$34:$A$777,$A334,СВЦЭМ!$B$34:$B$777,F$331)+'СЕТ СН'!$F$16</f>
        <v>0</v>
      </c>
      <c r="G334" s="36">
        <f>SUMIFS(СВЦЭМ!$J$34:$J$777,СВЦЭМ!$A$34:$A$777,$A334,СВЦЭМ!$B$34:$B$777,G$331)+'СЕТ СН'!$F$16</f>
        <v>0</v>
      </c>
      <c r="H334" s="36">
        <f>SUMIFS(СВЦЭМ!$J$34:$J$777,СВЦЭМ!$A$34:$A$777,$A334,СВЦЭМ!$B$34:$B$777,H$331)+'СЕТ СН'!$F$16</f>
        <v>0</v>
      </c>
      <c r="I334" s="36">
        <f>SUMIFS(СВЦЭМ!$J$34:$J$777,СВЦЭМ!$A$34:$A$777,$A334,СВЦЭМ!$B$34:$B$777,I$331)+'СЕТ СН'!$F$16</f>
        <v>0</v>
      </c>
      <c r="J334" s="36">
        <f>SUMIFS(СВЦЭМ!$J$34:$J$777,СВЦЭМ!$A$34:$A$777,$A334,СВЦЭМ!$B$34:$B$777,J$331)+'СЕТ СН'!$F$16</f>
        <v>0</v>
      </c>
      <c r="K334" s="36">
        <f>SUMIFS(СВЦЭМ!$J$34:$J$777,СВЦЭМ!$A$34:$A$777,$A334,СВЦЭМ!$B$34:$B$777,K$331)+'СЕТ СН'!$F$16</f>
        <v>0</v>
      </c>
      <c r="L334" s="36">
        <f>SUMIFS(СВЦЭМ!$J$34:$J$777,СВЦЭМ!$A$34:$A$777,$A334,СВЦЭМ!$B$34:$B$777,L$331)+'СЕТ СН'!$F$16</f>
        <v>0</v>
      </c>
      <c r="M334" s="36">
        <f>SUMIFS(СВЦЭМ!$J$34:$J$777,СВЦЭМ!$A$34:$A$777,$A334,СВЦЭМ!$B$34:$B$777,M$331)+'СЕТ СН'!$F$16</f>
        <v>0</v>
      </c>
      <c r="N334" s="36">
        <f>SUMIFS(СВЦЭМ!$J$34:$J$777,СВЦЭМ!$A$34:$A$777,$A334,СВЦЭМ!$B$34:$B$777,N$331)+'СЕТ СН'!$F$16</f>
        <v>0</v>
      </c>
      <c r="O334" s="36">
        <f>SUMIFS(СВЦЭМ!$J$34:$J$777,СВЦЭМ!$A$34:$A$777,$A334,СВЦЭМ!$B$34:$B$777,O$331)+'СЕТ СН'!$F$16</f>
        <v>0</v>
      </c>
      <c r="P334" s="36">
        <f>SUMIFS(СВЦЭМ!$J$34:$J$777,СВЦЭМ!$A$34:$A$777,$A334,СВЦЭМ!$B$34:$B$777,P$331)+'СЕТ СН'!$F$16</f>
        <v>0</v>
      </c>
      <c r="Q334" s="36">
        <f>SUMIFS(СВЦЭМ!$J$34:$J$777,СВЦЭМ!$A$34:$A$777,$A334,СВЦЭМ!$B$34:$B$777,Q$331)+'СЕТ СН'!$F$16</f>
        <v>0</v>
      </c>
      <c r="R334" s="36">
        <f>SUMIFS(СВЦЭМ!$J$34:$J$777,СВЦЭМ!$A$34:$A$777,$A334,СВЦЭМ!$B$34:$B$777,R$331)+'СЕТ СН'!$F$16</f>
        <v>0</v>
      </c>
      <c r="S334" s="36">
        <f>SUMIFS(СВЦЭМ!$J$34:$J$777,СВЦЭМ!$A$34:$A$777,$A334,СВЦЭМ!$B$34:$B$777,S$331)+'СЕТ СН'!$F$16</f>
        <v>0</v>
      </c>
      <c r="T334" s="36">
        <f>SUMIFS(СВЦЭМ!$J$34:$J$777,СВЦЭМ!$A$34:$A$777,$A334,СВЦЭМ!$B$34:$B$777,T$331)+'СЕТ СН'!$F$16</f>
        <v>0</v>
      </c>
      <c r="U334" s="36">
        <f>SUMIFS(СВЦЭМ!$J$34:$J$777,СВЦЭМ!$A$34:$A$777,$A334,СВЦЭМ!$B$34:$B$777,U$331)+'СЕТ СН'!$F$16</f>
        <v>0</v>
      </c>
      <c r="V334" s="36">
        <f>SUMIFS(СВЦЭМ!$J$34:$J$777,СВЦЭМ!$A$34:$A$777,$A334,СВЦЭМ!$B$34:$B$777,V$331)+'СЕТ СН'!$F$16</f>
        <v>0</v>
      </c>
      <c r="W334" s="36">
        <f>SUMIFS(СВЦЭМ!$J$34:$J$777,СВЦЭМ!$A$34:$A$777,$A334,СВЦЭМ!$B$34:$B$777,W$331)+'СЕТ СН'!$F$16</f>
        <v>0</v>
      </c>
      <c r="X334" s="36">
        <f>SUMIFS(СВЦЭМ!$J$34:$J$777,СВЦЭМ!$A$34:$A$777,$A334,СВЦЭМ!$B$34:$B$777,X$331)+'СЕТ СН'!$F$16</f>
        <v>0</v>
      </c>
      <c r="Y334" s="36">
        <f>SUMIFS(СВЦЭМ!$J$34:$J$777,СВЦЭМ!$A$34:$A$777,$A334,СВЦЭМ!$B$34:$B$777,Y$331)+'СЕТ СН'!$F$16</f>
        <v>0</v>
      </c>
    </row>
    <row r="335" spans="1:27" ht="15.75" hidden="1" x14ac:dyDescent="0.2">
      <c r="A335" s="35">
        <f t="shared" si="9"/>
        <v>43986</v>
      </c>
      <c r="B335" s="36">
        <f>SUMIFS(СВЦЭМ!$J$34:$J$777,СВЦЭМ!$A$34:$A$777,$A335,СВЦЭМ!$B$34:$B$777,B$331)+'СЕТ СН'!$F$16</f>
        <v>0</v>
      </c>
      <c r="C335" s="36">
        <f>SUMIFS(СВЦЭМ!$J$34:$J$777,СВЦЭМ!$A$34:$A$777,$A335,СВЦЭМ!$B$34:$B$777,C$331)+'СЕТ СН'!$F$16</f>
        <v>0</v>
      </c>
      <c r="D335" s="36">
        <f>SUMIFS(СВЦЭМ!$J$34:$J$777,СВЦЭМ!$A$34:$A$777,$A335,СВЦЭМ!$B$34:$B$777,D$331)+'СЕТ СН'!$F$16</f>
        <v>0</v>
      </c>
      <c r="E335" s="36">
        <f>SUMIFS(СВЦЭМ!$J$34:$J$777,СВЦЭМ!$A$34:$A$777,$A335,СВЦЭМ!$B$34:$B$777,E$331)+'СЕТ СН'!$F$16</f>
        <v>0</v>
      </c>
      <c r="F335" s="36">
        <f>SUMIFS(СВЦЭМ!$J$34:$J$777,СВЦЭМ!$A$34:$A$777,$A335,СВЦЭМ!$B$34:$B$777,F$331)+'СЕТ СН'!$F$16</f>
        <v>0</v>
      </c>
      <c r="G335" s="36">
        <f>SUMIFS(СВЦЭМ!$J$34:$J$777,СВЦЭМ!$A$34:$A$777,$A335,СВЦЭМ!$B$34:$B$777,G$331)+'СЕТ СН'!$F$16</f>
        <v>0</v>
      </c>
      <c r="H335" s="36">
        <f>SUMIFS(СВЦЭМ!$J$34:$J$777,СВЦЭМ!$A$34:$A$777,$A335,СВЦЭМ!$B$34:$B$777,H$331)+'СЕТ СН'!$F$16</f>
        <v>0</v>
      </c>
      <c r="I335" s="36">
        <f>SUMIFS(СВЦЭМ!$J$34:$J$777,СВЦЭМ!$A$34:$A$777,$A335,СВЦЭМ!$B$34:$B$777,I$331)+'СЕТ СН'!$F$16</f>
        <v>0</v>
      </c>
      <c r="J335" s="36">
        <f>SUMIFS(СВЦЭМ!$J$34:$J$777,СВЦЭМ!$A$34:$A$777,$A335,СВЦЭМ!$B$34:$B$777,J$331)+'СЕТ СН'!$F$16</f>
        <v>0</v>
      </c>
      <c r="K335" s="36">
        <f>SUMIFS(СВЦЭМ!$J$34:$J$777,СВЦЭМ!$A$34:$A$777,$A335,СВЦЭМ!$B$34:$B$777,K$331)+'СЕТ СН'!$F$16</f>
        <v>0</v>
      </c>
      <c r="L335" s="36">
        <f>SUMIFS(СВЦЭМ!$J$34:$J$777,СВЦЭМ!$A$34:$A$777,$A335,СВЦЭМ!$B$34:$B$777,L$331)+'СЕТ СН'!$F$16</f>
        <v>0</v>
      </c>
      <c r="M335" s="36">
        <f>SUMIFS(СВЦЭМ!$J$34:$J$777,СВЦЭМ!$A$34:$A$777,$A335,СВЦЭМ!$B$34:$B$777,M$331)+'СЕТ СН'!$F$16</f>
        <v>0</v>
      </c>
      <c r="N335" s="36">
        <f>SUMIFS(СВЦЭМ!$J$34:$J$777,СВЦЭМ!$A$34:$A$777,$A335,СВЦЭМ!$B$34:$B$777,N$331)+'СЕТ СН'!$F$16</f>
        <v>0</v>
      </c>
      <c r="O335" s="36">
        <f>SUMIFS(СВЦЭМ!$J$34:$J$777,СВЦЭМ!$A$34:$A$777,$A335,СВЦЭМ!$B$34:$B$777,O$331)+'СЕТ СН'!$F$16</f>
        <v>0</v>
      </c>
      <c r="P335" s="36">
        <f>SUMIFS(СВЦЭМ!$J$34:$J$777,СВЦЭМ!$A$34:$A$777,$A335,СВЦЭМ!$B$34:$B$777,P$331)+'СЕТ СН'!$F$16</f>
        <v>0</v>
      </c>
      <c r="Q335" s="36">
        <f>SUMIFS(СВЦЭМ!$J$34:$J$777,СВЦЭМ!$A$34:$A$777,$A335,СВЦЭМ!$B$34:$B$777,Q$331)+'СЕТ СН'!$F$16</f>
        <v>0</v>
      </c>
      <c r="R335" s="36">
        <f>SUMIFS(СВЦЭМ!$J$34:$J$777,СВЦЭМ!$A$34:$A$777,$A335,СВЦЭМ!$B$34:$B$777,R$331)+'СЕТ СН'!$F$16</f>
        <v>0</v>
      </c>
      <c r="S335" s="36">
        <f>SUMIFS(СВЦЭМ!$J$34:$J$777,СВЦЭМ!$A$34:$A$777,$A335,СВЦЭМ!$B$34:$B$777,S$331)+'СЕТ СН'!$F$16</f>
        <v>0</v>
      </c>
      <c r="T335" s="36">
        <f>SUMIFS(СВЦЭМ!$J$34:$J$777,СВЦЭМ!$A$34:$A$777,$A335,СВЦЭМ!$B$34:$B$777,T$331)+'СЕТ СН'!$F$16</f>
        <v>0</v>
      </c>
      <c r="U335" s="36">
        <f>SUMIFS(СВЦЭМ!$J$34:$J$777,СВЦЭМ!$A$34:$A$777,$A335,СВЦЭМ!$B$34:$B$777,U$331)+'СЕТ СН'!$F$16</f>
        <v>0</v>
      </c>
      <c r="V335" s="36">
        <f>SUMIFS(СВЦЭМ!$J$34:$J$777,СВЦЭМ!$A$34:$A$777,$A335,СВЦЭМ!$B$34:$B$777,V$331)+'СЕТ СН'!$F$16</f>
        <v>0</v>
      </c>
      <c r="W335" s="36">
        <f>SUMIFS(СВЦЭМ!$J$34:$J$777,СВЦЭМ!$A$34:$A$777,$A335,СВЦЭМ!$B$34:$B$777,W$331)+'СЕТ СН'!$F$16</f>
        <v>0</v>
      </c>
      <c r="X335" s="36">
        <f>SUMIFS(СВЦЭМ!$J$34:$J$777,СВЦЭМ!$A$34:$A$777,$A335,СВЦЭМ!$B$34:$B$777,X$331)+'СЕТ СН'!$F$16</f>
        <v>0</v>
      </c>
      <c r="Y335" s="36">
        <f>SUMIFS(СВЦЭМ!$J$34:$J$777,СВЦЭМ!$A$34:$A$777,$A335,СВЦЭМ!$B$34:$B$777,Y$331)+'СЕТ СН'!$F$16</f>
        <v>0</v>
      </c>
    </row>
    <row r="336" spans="1:27" ht="15.75" hidden="1" x14ac:dyDescent="0.2">
      <c r="A336" s="35">
        <f t="shared" si="9"/>
        <v>43987</v>
      </c>
      <c r="B336" s="36">
        <f>SUMIFS(СВЦЭМ!$J$34:$J$777,СВЦЭМ!$A$34:$A$777,$A336,СВЦЭМ!$B$34:$B$777,B$331)+'СЕТ СН'!$F$16</f>
        <v>0</v>
      </c>
      <c r="C336" s="36">
        <f>SUMIFS(СВЦЭМ!$J$34:$J$777,СВЦЭМ!$A$34:$A$777,$A336,СВЦЭМ!$B$34:$B$777,C$331)+'СЕТ СН'!$F$16</f>
        <v>0</v>
      </c>
      <c r="D336" s="36">
        <f>SUMIFS(СВЦЭМ!$J$34:$J$777,СВЦЭМ!$A$34:$A$777,$A336,СВЦЭМ!$B$34:$B$777,D$331)+'СЕТ СН'!$F$16</f>
        <v>0</v>
      </c>
      <c r="E336" s="36">
        <f>SUMIFS(СВЦЭМ!$J$34:$J$777,СВЦЭМ!$A$34:$A$777,$A336,СВЦЭМ!$B$34:$B$777,E$331)+'СЕТ СН'!$F$16</f>
        <v>0</v>
      </c>
      <c r="F336" s="36">
        <f>SUMIFS(СВЦЭМ!$J$34:$J$777,СВЦЭМ!$A$34:$A$777,$A336,СВЦЭМ!$B$34:$B$777,F$331)+'СЕТ СН'!$F$16</f>
        <v>0</v>
      </c>
      <c r="G336" s="36">
        <f>SUMIFS(СВЦЭМ!$J$34:$J$777,СВЦЭМ!$A$34:$A$777,$A336,СВЦЭМ!$B$34:$B$777,G$331)+'СЕТ СН'!$F$16</f>
        <v>0</v>
      </c>
      <c r="H336" s="36">
        <f>SUMIFS(СВЦЭМ!$J$34:$J$777,СВЦЭМ!$A$34:$A$777,$A336,СВЦЭМ!$B$34:$B$777,H$331)+'СЕТ СН'!$F$16</f>
        <v>0</v>
      </c>
      <c r="I336" s="36">
        <f>SUMIFS(СВЦЭМ!$J$34:$J$777,СВЦЭМ!$A$34:$A$777,$A336,СВЦЭМ!$B$34:$B$777,I$331)+'СЕТ СН'!$F$16</f>
        <v>0</v>
      </c>
      <c r="J336" s="36">
        <f>SUMIFS(СВЦЭМ!$J$34:$J$777,СВЦЭМ!$A$34:$A$777,$A336,СВЦЭМ!$B$34:$B$777,J$331)+'СЕТ СН'!$F$16</f>
        <v>0</v>
      </c>
      <c r="K336" s="36">
        <f>SUMIFS(СВЦЭМ!$J$34:$J$777,СВЦЭМ!$A$34:$A$777,$A336,СВЦЭМ!$B$34:$B$777,K$331)+'СЕТ СН'!$F$16</f>
        <v>0</v>
      </c>
      <c r="L336" s="36">
        <f>SUMIFS(СВЦЭМ!$J$34:$J$777,СВЦЭМ!$A$34:$A$777,$A336,СВЦЭМ!$B$34:$B$777,L$331)+'СЕТ СН'!$F$16</f>
        <v>0</v>
      </c>
      <c r="M336" s="36">
        <f>SUMIFS(СВЦЭМ!$J$34:$J$777,СВЦЭМ!$A$34:$A$777,$A336,СВЦЭМ!$B$34:$B$777,M$331)+'СЕТ СН'!$F$16</f>
        <v>0</v>
      </c>
      <c r="N336" s="36">
        <f>SUMIFS(СВЦЭМ!$J$34:$J$777,СВЦЭМ!$A$34:$A$777,$A336,СВЦЭМ!$B$34:$B$777,N$331)+'СЕТ СН'!$F$16</f>
        <v>0</v>
      </c>
      <c r="O336" s="36">
        <f>SUMIFS(СВЦЭМ!$J$34:$J$777,СВЦЭМ!$A$34:$A$777,$A336,СВЦЭМ!$B$34:$B$777,O$331)+'СЕТ СН'!$F$16</f>
        <v>0</v>
      </c>
      <c r="P336" s="36">
        <f>SUMIFS(СВЦЭМ!$J$34:$J$777,СВЦЭМ!$A$34:$A$777,$A336,СВЦЭМ!$B$34:$B$777,P$331)+'СЕТ СН'!$F$16</f>
        <v>0</v>
      </c>
      <c r="Q336" s="36">
        <f>SUMIFS(СВЦЭМ!$J$34:$J$777,СВЦЭМ!$A$34:$A$777,$A336,СВЦЭМ!$B$34:$B$777,Q$331)+'СЕТ СН'!$F$16</f>
        <v>0</v>
      </c>
      <c r="R336" s="36">
        <f>SUMIFS(СВЦЭМ!$J$34:$J$777,СВЦЭМ!$A$34:$A$777,$A336,СВЦЭМ!$B$34:$B$777,R$331)+'СЕТ СН'!$F$16</f>
        <v>0</v>
      </c>
      <c r="S336" s="36">
        <f>SUMIFS(СВЦЭМ!$J$34:$J$777,СВЦЭМ!$A$34:$A$777,$A336,СВЦЭМ!$B$34:$B$777,S$331)+'СЕТ СН'!$F$16</f>
        <v>0</v>
      </c>
      <c r="T336" s="36">
        <f>SUMIFS(СВЦЭМ!$J$34:$J$777,СВЦЭМ!$A$34:$A$777,$A336,СВЦЭМ!$B$34:$B$777,T$331)+'СЕТ СН'!$F$16</f>
        <v>0</v>
      </c>
      <c r="U336" s="36">
        <f>SUMIFS(СВЦЭМ!$J$34:$J$777,СВЦЭМ!$A$34:$A$777,$A336,СВЦЭМ!$B$34:$B$777,U$331)+'СЕТ СН'!$F$16</f>
        <v>0</v>
      </c>
      <c r="V336" s="36">
        <f>SUMIFS(СВЦЭМ!$J$34:$J$777,СВЦЭМ!$A$34:$A$777,$A336,СВЦЭМ!$B$34:$B$777,V$331)+'СЕТ СН'!$F$16</f>
        <v>0</v>
      </c>
      <c r="W336" s="36">
        <f>SUMIFS(СВЦЭМ!$J$34:$J$777,СВЦЭМ!$A$34:$A$777,$A336,СВЦЭМ!$B$34:$B$777,W$331)+'СЕТ СН'!$F$16</f>
        <v>0</v>
      </c>
      <c r="X336" s="36">
        <f>SUMIFS(СВЦЭМ!$J$34:$J$777,СВЦЭМ!$A$34:$A$777,$A336,СВЦЭМ!$B$34:$B$777,X$331)+'СЕТ СН'!$F$16</f>
        <v>0</v>
      </c>
      <c r="Y336" s="36">
        <f>SUMIFS(СВЦЭМ!$J$34:$J$777,СВЦЭМ!$A$34:$A$777,$A336,СВЦЭМ!$B$34:$B$777,Y$331)+'СЕТ СН'!$F$16</f>
        <v>0</v>
      </c>
    </row>
    <row r="337" spans="1:25" ht="15.75" hidden="1" x14ac:dyDescent="0.2">
      <c r="A337" s="35">
        <f t="shared" si="9"/>
        <v>43988</v>
      </c>
      <c r="B337" s="36">
        <f>SUMIFS(СВЦЭМ!$J$34:$J$777,СВЦЭМ!$A$34:$A$777,$A337,СВЦЭМ!$B$34:$B$777,B$331)+'СЕТ СН'!$F$16</f>
        <v>0</v>
      </c>
      <c r="C337" s="36">
        <f>SUMIFS(СВЦЭМ!$J$34:$J$777,СВЦЭМ!$A$34:$A$777,$A337,СВЦЭМ!$B$34:$B$777,C$331)+'СЕТ СН'!$F$16</f>
        <v>0</v>
      </c>
      <c r="D337" s="36">
        <f>SUMIFS(СВЦЭМ!$J$34:$J$777,СВЦЭМ!$A$34:$A$777,$A337,СВЦЭМ!$B$34:$B$777,D$331)+'СЕТ СН'!$F$16</f>
        <v>0</v>
      </c>
      <c r="E337" s="36">
        <f>SUMIFS(СВЦЭМ!$J$34:$J$777,СВЦЭМ!$A$34:$A$777,$A337,СВЦЭМ!$B$34:$B$777,E$331)+'СЕТ СН'!$F$16</f>
        <v>0</v>
      </c>
      <c r="F337" s="36">
        <f>SUMIFS(СВЦЭМ!$J$34:$J$777,СВЦЭМ!$A$34:$A$777,$A337,СВЦЭМ!$B$34:$B$777,F$331)+'СЕТ СН'!$F$16</f>
        <v>0</v>
      </c>
      <c r="G337" s="36">
        <f>SUMIFS(СВЦЭМ!$J$34:$J$777,СВЦЭМ!$A$34:$A$777,$A337,СВЦЭМ!$B$34:$B$777,G$331)+'СЕТ СН'!$F$16</f>
        <v>0</v>
      </c>
      <c r="H337" s="36">
        <f>SUMIFS(СВЦЭМ!$J$34:$J$777,СВЦЭМ!$A$34:$A$777,$A337,СВЦЭМ!$B$34:$B$777,H$331)+'СЕТ СН'!$F$16</f>
        <v>0</v>
      </c>
      <c r="I337" s="36">
        <f>SUMIFS(СВЦЭМ!$J$34:$J$777,СВЦЭМ!$A$34:$A$777,$A337,СВЦЭМ!$B$34:$B$777,I$331)+'СЕТ СН'!$F$16</f>
        <v>0</v>
      </c>
      <c r="J337" s="36">
        <f>SUMIFS(СВЦЭМ!$J$34:$J$777,СВЦЭМ!$A$34:$A$777,$A337,СВЦЭМ!$B$34:$B$777,J$331)+'СЕТ СН'!$F$16</f>
        <v>0</v>
      </c>
      <c r="K337" s="36">
        <f>SUMIFS(СВЦЭМ!$J$34:$J$777,СВЦЭМ!$A$34:$A$777,$A337,СВЦЭМ!$B$34:$B$777,K$331)+'СЕТ СН'!$F$16</f>
        <v>0</v>
      </c>
      <c r="L337" s="36">
        <f>SUMIFS(СВЦЭМ!$J$34:$J$777,СВЦЭМ!$A$34:$A$777,$A337,СВЦЭМ!$B$34:$B$777,L$331)+'СЕТ СН'!$F$16</f>
        <v>0</v>
      </c>
      <c r="M337" s="36">
        <f>SUMIFS(СВЦЭМ!$J$34:$J$777,СВЦЭМ!$A$34:$A$777,$A337,СВЦЭМ!$B$34:$B$777,M$331)+'СЕТ СН'!$F$16</f>
        <v>0</v>
      </c>
      <c r="N337" s="36">
        <f>SUMIFS(СВЦЭМ!$J$34:$J$777,СВЦЭМ!$A$34:$A$777,$A337,СВЦЭМ!$B$34:$B$777,N$331)+'СЕТ СН'!$F$16</f>
        <v>0</v>
      </c>
      <c r="O337" s="36">
        <f>SUMIFS(СВЦЭМ!$J$34:$J$777,СВЦЭМ!$A$34:$A$777,$A337,СВЦЭМ!$B$34:$B$777,O$331)+'СЕТ СН'!$F$16</f>
        <v>0</v>
      </c>
      <c r="P337" s="36">
        <f>SUMIFS(СВЦЭМ!$J$34:$J$777,СВЦЭМ!$A$34:$A$777,$A337,СВЦЭМ!$B$34:$B$777,P$331)+'СЕТ СН'!$F$16</f>
        <v>0</v>
      </c>
      <c r="Q337" s="36">
        <f>SUMIFS(СВЦЭМ!$J$34:$J$777,СВЦЭМ!$A$34:$A$777,$A337,СВЦЭМ!$B$34:$B$777,Q$331)+'СЕТ СН'!$F$16</f>
        <v>0</v>
      </c>
      <c r="R337" s="36">
        <f>SUMIFS(СВЦЭМ!$J$34:$J$777,СВЦЭМ!$A$34:$A$777,$A337,СВЦЭМ!$B$34:$B$777,R$331)+'СЕТ СН'!$F$16</f>
        <v>0</v>
      </c>
      <c r="S337" s="36">
        <f>SUMIFS(СВЦЭМ!$J$34:$J$777,СВЦЭМ!$A$34:$A$777,$A337,СВЦЭМ!$B$34:$B$777,S$331)+'СЕТ СН'!$F$16</f>
        <v>0</v>
      </c>
      <c r="T337" s="36">
        <f>SUMIFS(СВЦЭМ!$J$34:$J$777,СВЦЭМ!$A$34:$A$777,$A337,СВЦЭМ!$B$34:$B$777,T$331)+'СЕТ СН'!$F$16</f>
        <v>0</v>
      </c>
      <c r="U337" s="36">
        <f>SUMIFS(СВЦЭМ!$J$34:$J$777,СВЦЭМ!$A$34:$A$777,$A337,СВЦЭМ!$B$34:$B$777,U$331)+'СЕТ СН'!$F$16</f>
        <v>0</v>
      </c>
      <c r="V337" s="36">
        <f>SUMIFS(СВЦЭМ!$J$34:$J$777,СВЦЭМ!$A$34:$A$777,$A337,СВЦЭМ!$B$34:$B$777,V$331)+'СЕТ СН'!$F$16</f>
        <v>0</v>
      </c>
      <c r="W337" s="36">
        <f>SUMIFS(СВЦЭМ!$J$34:$J$777,СВЦЭМ!$A$34:$A$777,$A337,СВЦЭМ!$B$34:$B$777,W$331)+'СЕТ СН'!$F$16</f>
        <v>0</v>
      </c>
      <c r="X337" s="36">
        <f>SUMIFS(СВЦЭМ!$J$34:$J$777,СВЦЭМ!$A$34:$A$777,$A337,СВЦЭМ!$B$34:$B$777,X$331)+'СЕТ СН'!$F$16</f>
        <v>0</v>
      </c>
      <c r="Y337" s="36">
        <f>SUMIFS(СВЦЭМ!$J$34:$J$777,СВЦЭМ!$A$34:$A$777,$A337,СВЦЭМ!$B$34:$B$777,Y$331)+'СЕТ СН'!$F$16</f>
        <v>0</v>
      </c>
    </row>
    <row r="338" spans="1:25" ht="15.75" hidden="1" x14ac:dyDescent="0.2">
      <c r="A338" s="35">
        <f t="shared" si="9"/>
        <v>43989</v>
      </c>
      <c r="B338" s="36">
        <f>SUMIFS(СВЦЭМ!$J$34:$J$777,СВЦЭМ!$A$34:$A$777,$A338,СВЦЭМ!$B$34:$B$777,B$331)+'СЕТ СН'!$F$16</f>
        <v>0</v>
      </c>
      <c r="C338" s="36">
        <f>SUMIFS(СВЦЭМ!$J$34:$J$777,СВЦЭМ!$A$34:$A$777,$A338,СВЦЭМ!$B$34:$B$777,C$331)+'СЕТ СН'!$F$16</f>
        <v>0</v>
      </c>
      <c r="D338" s="36">
        <f>SUMIFS(СВЦЭМ!$J$34:$J$777,СВЦЭМ!$A$34:$A$777,$A338,СВЦЭМ!$B$34:$B$777,D$331)+'СЕТ СН'!$F$16</f>
        <v>0</v>
      </c>
      <c r="E338" s="36">
        <f>SUMIFS(СВЦЭМ!$J$34:$J$777,СВЦЭМ!$A$34:$A$777,$A338,СВЦЭМ!$B$34:$B$777,E$331)+'СЕТ СН'!$F$16</f>
        <v>0</v>
      </c>
      <c r="F338" s="36">
        <f>SUMIFS(СВЦЭМ!$J$34:$J$777,СВЦЭМ!$A$34:$A$777,$A338,СВЦЭМ!$B$34:$B$777,F$331)+'СЕТ СН'!$F$16</f>
        <v>0</v>
      </c>
      <c r="G338" s="36">
        <f>SUMIFS(СВЦЭМ!$J$34:$J$777,СВЦЭМ!$A$34:$A$777,$A338,СВЦЭМ!$B$34:$B$777,G$331)+'СЕТ СН'!$F$16</f>
        <v>0</v>
      </c>
      <c r="H338" s="36">
        <f>SUMIFS(СВЦЭМ!$J$34:$J$777,СВЦЭМ!$A$34:$A$777,$A338,СВЦЭМ!$B$34:$B$777,H$331)+'СЕТ СН'!$F$16</f>
        <v>0</v>
      </c>
      <c r="I338" s="36">
        <f>SUMIFS(СВЦЭМ!$J$34:$J$777,СВЦЭМ!$A$34:$A$777,$A338,СВЦЭМ!$B$34:$B$777,I$331)+'СЕТ СН'!$F$16</f>
        <v>0</v>
      </c>
      <c r="J338" s="36">
        <f>SUMIFS(СВЦЭМ!$J$34:$J$777,СВЦЭМ!$A$34:$A$777,$A338,СВЦЭМ!$B$34:$B$777,J$331)+'СЕТ СН'!$F$16</f>
        <v>0</v>
      </c>
      <c r="K338" s="36">
        <f>SUMIFS(СВЦЭМ!$J$34:$J$777,СВЦЭМ!$A$34:$A$777,$A338,СВЦЭМ!$B$34:$B$777,K$331)+'СЕТ СН'!$F$16</f>
        <v>0</v>
      </c>
      <c r="L338" s="36">
        <f>SUMIFS(СВЦЭМ!$J$34:$J$777,СВЦЭМ!$A$34:$A$777,$A338,СВЦЭМ!$B$34:$B$777,L$331)+'СЕТ СН'!$F$16</f>
        <v>0</v>
      </c>
      <c r="M338" s="36">
        <f>SUMIFS(СВЦЭМ!$J$34:$J$777,СВЦЭМ!$A$34:$A$777,$A338,СВЦЭМ!$B$34:$B$777,M$331)+'СЕТ СН'!$F$16</f>
        <v>0</v>
      </c>
      <c r="N338" s="36">
        <f>SUMIFS(СВЦЭМ!$J$34:$J$777,СВЦЭМ!$A$34:$A$777,$A338,СВЦЭМ!$B$34:$B$777,N$331)+'СЕТ СН'!$F$16</f>
        <v>0</v>
      </c>
      <c r="O338" s="36">
        <f>SUMIFS(СВЦЭМ!$J$34:$J$777,СВЦЭМ!$A$34:$A$777,$A338,СВЦЭМ!$B$34:$B$777,O$331)+'СЕТ СН'!$F$16</f>
        <v>0</v>
      </c>
      <c r="P338" s="36">
        <f>SUMIFS(СВЦЭМ!$J$34:$J$777,СВЦЭМ!$A$34:$A$777,$A338,СВЦЭМ!$B$34:$B$777,P$331)+'СЕТ СН'!$F$16</f>
        <v>0</v>
      </c>
      <c r="Q338" s="36">
        <f>SUMIFS(СВЦЭМ!$J$34:$J$777,СВЦЭМ!$A$34:$A$777,$A338,СВЦЭМ!$B$34:$B$777,Q$331)+'СЕТ СН'!$F$16</f>
        <v>0</v>
      </c>
      <c r="R338" s="36">
        <f>SUMIFS(СВЦЭМ!$J$34:$J$777,СВЦЭМ!$A$34:$A$777,$A338,СВЦЭМ!$B$34:$B$777,R$331)+'СЕТ СН'!$F$16</f>
        <v>0</v>
      </c>
      <c r="S338" s="36">
        <f>SUMIFS(СВЦЭМ!$J$34:$J$777,СВЦЭМ!$A$34:$A$777,$A338,СВЦЭМ!$B$34:$B$777,S$331)+'СЕТ СН'!$F$16</f>
        <v>0</v>
      </c>
      <c r="T338" s="36">
        <f>SUMIFS(СВЦЭМ!$J$34:$J$777,СВЦЭМ!$A$34:$A$777,$A338,СВЦЭМ!$B$34:$B$777,T$331)+'СЕТ СН'!$F$16</f>
        <v>0</v>
      </c>
      <c r="U338" s="36">
        <f>SUMIFS(СВЦЭМ!$J$34:$J$777,СВЦЭМ!$A$34:$A$777,$A338,СВЦЭМ!$B$34:$B$777,U$331)+'СЕТ СН'!$F$16</f>
        <v>0</v>
      </c>
      <c r="V338" s="36">
        <f>SUMIFS(СВЦЭМ!$J$34:$J$777,СВЦЭМ!$A$34:$A$777,$A338,СВЦЭМ!$B$34:$B$777,V$331)+'СЕТ СН'!$F$16</f>
        <v>0</v>
      </c>
      <c r="W338" s="36">
        <f>SUMIFS(СВЦЭМ!$J$34:$J$777,СВЦЭМ!$A$34:$A$777,$A338,СВЦЭМ!$B$34:$B$777,W$331)+'СЕТ СН'!$F$16</f>
        <v>0</v>
      </c>
      <c r="X338" s="36">
        <f>SUMIFS(СВЦЭМ!$J$34:$J$777,СВЦЭМ!$A$34:$A$777,$A338,СВЦЭМ!$B$34:$B$777,X$331)+'СЕТ СН'!$F$16</f>
        <v>0</v>
      </c>
      <c r="Y338" s="36">
        <f>SUMIFS(СВЦЭМ!$J$34:$J$777,СВЦЭМ!$A$34:$A$777,$A338,СВЦЭМ!$B$34:$B$777,Y$331)+'СЕТ СН'!$F$16</f>
        <v>0</v>
      </c>
    </row>
    <row r="339" spans="1:25" ht="15.75" hidden="1" x14ac:dyDescent="0.2">
      <c r="A339" s="35">
        <f t="shared" si="9"/>
        <v>43990</v>
      </c>
      <c r="B339" s="36">
        <f>SUMIFS(СВЦЭМ!$J$34:$J$777,СВЦЭМ!$A$34:$A$777,$A339,СВЦЭМ!$B$34:$B$777,B$331)+'СЕТ СН'!$F$16</f>
        <v>0</v>
      </c>
      <c r="C339" s="36">
        <f>SUMIFS(СВЦЭМ!$J$34:$J$777,СВЦЭМ!$A$34:$A$777,$A339,СВЦЭМ!$B$34:$B$777,C$331)+'СЕТ СН'!$F$16</f>
        <v>0</v>
      </c>
      <c r="D339" s="36">
        <f>SUMIFS(СВЦЭМ!$J$34:$J$777,СВЦЭМ!$A$34:$A$777,$A339,СВЦЭМ!$B$34:$B$777,D$331)+'СЕТ СН'!$F$16</f>
        <v>0</v>
      </c>
      <c r="E339" s="36">
        <f>SUMIFS(СВЦЭМ!$J$34:$J$777,СВЦЭМ!$A$34:$A$777,$A339,СВЦЭМ!$B$34:$B$777,E$331)+'СЕТ СН'!$F$16</f>
        <v>0</v>
      </c>
      <c r="F339" s="36">
        <f>SUMIFS(СВЦЭМ!$J$34:$J$777,СВЦЭМ!$A$34:$A$777,$A339,СВЦЭМ!$B$34:$B$777,F$331)+'СЕТ СН'!$F$16</f>
        <v>0</v>
      </c>
      <c r="G339" s="36">
        <f>SUMIFS(СВЦЭМ!$J$34:$J$777,СВЦЭМ!$A$34:$A$777,$A339,СВЦЭМ!$B$34:$B$777,G$331)+'СЕТ СН'!$F$16</f>
        <v>0</v>
      </c>
      <c r="H339" s="36">
        <f>SUMIFS(СВЦЭМ!$J$34:$J$777,СВЦЭМ!$A$34:$A$777,$A339,СВЦЭМ!$B$34:$B$777,H$331)+'СЕТ СН'!$F$16</f>
        <v>0</v>
      </c>
      <c r="I339" s="36">
        <f>SUMIFS(СВЦЭМ!$J$34:$J$777,СВЦЭМ!$A$34:$A$777,$A339,СВЦЭМ!$B$34:$B$777,I$331)+'СЕТ СН'!$F$16</f>
        <v>0</v>
      </c>
      <c r="J339" s="36">
        <f>SUMIFS(СВЦЭМ!$J$34:$J$777,СВЦЭМ!$A$34:$A$777,$A339,СВЦЭМ!$B$34:$B$777,J$331)+'СЕТ СН'!$F$16</f>
        <v>0</v>
      </c>
      <c r="K339" s="36">
        <f>SUMIFS(СВЦЭМ!$J$34:$J$777,СВЦЭМ!$A$34:$A$777,$A339,СВЦЭМ!$B$34:$B$777,K$331)+'СЕТ СН'!$F$16</f>
        <v>0</v>
      </c>
      <c r="L339" s="36">
        <f>SUMIFS(СВЦЭМ!$J$34:$J$777,СВЦЭМ!$A$34:$A$777,$A339,СВЦЭМ!$B$34:$B$777,L$331)+'СЕТ СН'!$F$16</f>
        <v>0</v>
      </c>
      <c r="M339" s="36">
        <f>SUMIFS(СВЦЭМ!$J$34:$J$777,СВЦЭМ!$A$34:$A$777,$A339,СВЦЭМ!$B$34:$B$777,M$331)+'СЕТ СН'!$F$16</f>
        <v>0</v>
      </c>
      <c r="N339" s="36">
        <f>SUMIFS(СВЦЭМ!$J$34:$J$777,СВЦЭМ!$A$34:$A$777,$A339,СВЦЭМ!$B$34:$B$777,N$331)+'СЕТ СН'!$F$16</f>
        <v>0</v>
      </c>
      <c r="O339" s="36">
        <f>SUMIFS(СВЦЭМ!$J$34:$J$777,СВЦЭМ!$A$34:$A$777,$A339,СВЦЭМ!$B$34:$B$777,O$331)+'СЕТ СН'!$F$16</f>
        <v>0</v>
      </c>
      <c r="P339" s="36">
        <f>SUMIFS(СВЦЭМ!$J$34:$J$777,СВЦЭМ!$A$34:$A$777,$A339,СВЦЭМ!$B$34:$B$777,P$331)+'СЕТ СН'!$F$16</f>
        <v>0</v>
      </c>
      <c r="Q339" s="36">
        <f>SUMIFS(СВЦЭМ!$J$34:$J$777,СВЦЭМ!$A$34:$A$777,$A339,СВЦЭМ!$B$34:$B$777,Q$331)+'СЕТ СН'!$F$16</f>
        <v>0</v>
      </c>
      <c r="R339" s="36">
        <f>SUMIFS(СВЦЭМ!$J$34:$J$777,СВЦЭМ!$A$34:$A$777,$A339,СВЦЭМ!$B$34:$B$777,R$331)+'СЕТ СН'!$F$16</f>
        <v>0</v>
      </c>
      <c r="S339" s="36">
        <f>SUMIFS(СВЦЭМ!$J$34:$J$777,СВЦЭМ!$A$34:$A$777,$A339,СВЦЭМ!$B$34:$B$777,S$331)+'СЕТ СН'!$F$16</f>
        <v>0</v>
      </c>
      <c r="T339" s="36">
        <f>SUMIFS(СВЦЭМ!$J$34:$J$777,СВЦЭМ!$A$34:$A$777,$A339,СВЦЭМ!$B$34:$B$777,T$331)+'СЕТ СН'!$F$16</f>
        <v>0</v>
      </c>
      <c r="U339" s="36">
        <f>SUMIFS(СВЦЭМ!$J$34:$J$777,СВЦЭМ!$A$34:$A$777,$A339,СВЦЭМ!$B$34:$B$777,U$331)+'СЕТ СН'!$F$16</f>
        <v>0</v>
      </c>
      <c r="V339" s="36">
        <f>SUMIFS(СВЦЭМ!$J$34:$J$777,СВЦЭМ!$A$34:$A$777,$A339,СВЦЭМ!$B$34:$B$777,V$331)+'СЕТ СН'!$F$16</f>
        <v>0</v>
      </c>
      <c r="W339" s="36">
        <f>SUMIFS(СВЦЭМ!$J$34:$J$777,СВЦЭМ!$A$34:$A$777,$A339,СВЦЭМ!$B$34:$B$777,W$331)+'СЕТ СН'!$F$16</f>
        <v>0</v>
      </c>
      <c r="X339" s="36">
        <f>SUMIFS(СВЦЭМ!$J$34:$J$777,СВЦЭМ!$A$34:$A$777,$A339,СВЦЭМ!$B$34:$B$777,X$331)+'СЕТ СН'!$F$16</f>
        <v>0</v>
      </c>
      <c r="Y339" s="36">
        <f>SUMIFS(СВЦЭМ!$J$34:$J$777,СВЦЭМ!$A$34:$A$777,$A339,СВЦЭМ!$B$34:$B$777,Y$331)+'СЕТ СН'!$F$16</f>
        <v>0</v>
      </c>
    </row>
    <row r="340" spans="1:25" ht="15.75" hidden="1" x14ac:dyDescent="0.2">
      <c r="A340" s="35">
        <f t="shared" si="9"/>
        <v>43991</v>
      </c>
      <c r="B340" s="36">
        <f>SUMIFS(СВЦЭМ!$J$34:$J$777,СВЦЭМ!$A$34:$A$777,$A340,СВЦЭМ!$B$34:$B$777,B$331)+'СЕТ СН'!$F$16</f>
        <v>0</v>
      </c>
      <c r="C340" s="36">
        <f>SUMIFS(СВЦЭМ!$J$34:$J$777,СВЦЭМ!$A$34:$A$777,$A340,СВЦЭМ!$B$34:$B$777,C$331)+'СЕТ СН'!$F$16</f>
        <v>0</v>
      </c>
      <c r="D340" s="36">
        <f>SUMIFS(СВЦЭМ!$J$34:$J$777,СВЦЭМ!$A$34:$A$777,$A340,СВЦЭМ!$B$34:$B$777,D$331)+'СЕТ СН'!$F$16</f>
        <v>0</v>
      </c>
      <c r="E340" s="36">
        <f>SUMIFS(СВЦЭМ!$J$34:$J$777,СВЦЭМ!$A$34:$A$777,$A340,СВЦЭМ!$B$34:$B$777,E$331)+'СЕТ СН'!$F$16</f>
        <v>0</v>
      </c>
      <c r="F340" s="36">
        <f>SUMIFS(СВЦЭМ!$J$34:$J$777,СВЦЭМ!$A$34:$A$777,$A340,СВЦЭМ!$B$34:$B$777,F$331)+'СЕТ СН'!$F$16</f>
        <v>0</v>
      </c>
      <c r="G340" s="36">
        <f>SUMIFS(СВЦЭМ!$J$34:$J$777,СВЦЭМ!$A$34:$A$777,$A340,СВЦЭМ!$B$34:$B$777,G$331)+'СЕТ СН'!$F$16</f>
        <v>0</v>
      </c>
      <c r="H340" s="36">
        <f>SUMIFS(СВЦЭМ!$J$34:$J$777,СВЦЭМ!$A$34:$A$777,$A340,СВЦЭМ!$B$34:$B$777,H$331)+'СЕТ СН'!$F$16</f>
        <v>0</v>
      </c>
      <c r="I340" s="36">
        <f>SUMIFS(СВЦЭМ!$J$34:$J$777,СВЦЭМ!$A$34:$A$777,$A340,СВЦЭМ!$B$34:$B$777,I$331)+'СЕТ СН'!$F$16</f>
        <v>0</v>
      </c>
      <c r="J340" s="36">
        <f>SUMIFS(СВЦЭМ!$J$34:$J$777,СВЦЭМ!$A$34:$A$777,$A340,СВЦЭМ!$B$34:$B$777,J$331)+'СЕТ СН'!$F$16</f>
        <v>0</v>
      </c>
      <c r="K340" s="36">
        <f>SUMIFS(СВЦЭМ!$J$34:$J$777,СВЦЭМ!$A$34:$A$777,$A340,СВЦЭМ!$B$34:$B$777,K$331)+'СЕТ СН'!$F$16</f>
        <v>0</v>
      </c>
      <c r="L340" s="36">
        <f>SUMIFS(СВЦЭМ!$J$34:$J$777,СВЦЭМ!$A$34:$A$777,$A340,СВЦЭМ!$B$34:$B$777,L$331)+'СЕТ СН'!$F$16</f>
        <v>0</v>
      </c>
      <c r="M340" s="36">
        <f>SUMIFS(СВЦЭМ!$J$34:$J$777,СВЦЭМ!$A$34:$A$777,$A340,СВЦЭМ!$B$34:$B$777,M$331)+'СЕТ СН'!$F$16</f>
        <v>0</v>
      </c>
      <c r="N340" s="36">
        <f>SUMIFS(СВЦЭМ!$J$34:$J$777,СВЦЭМ!$A$34:$A$777,$A340,СВЦЭМ!$B$34:$B$777,N$331)+'СЕТ СН'!$F$16</f>
        <v>0</v>
      </c>
      <c r="O340" s="36">
        <f>SUMIFS(СВЦЭМ!$J$34:$J$777,СВЦЭМ!$A$34:$A$777,$A340,СВЦЭМ!$B$34:$B$777,O$331)+'СЕТ СН'!$F$16</f>
        <v>0</v>
      </c>
      <c r="P340" s="36">
        <f>SUMIFS(СВЦЭМ!$J$34:$J$777,СВЦЭМ!$A$34:$A$777,$A340,СВЦЭМ!$B$34:$B$777,P$331)+'СЕТ СН'!$F$16</f>
        <v>0</v>
      </c>
      <c r="Q340" s="36">
        <f>SUMIFS(СВЦЭМ!$J$34:$J$777,СВЦЭМ!$A$34:$A$777,$A340,СВЦЭМ!$B$34:$B$777,Q$331)+'СЕТ СН'!$F$16</f>
        <v>0</v>
      </c>
      <c r="R340" s="36">
        <f>SUMIFS(СВЦЭМ!$J$34:$J$777,СВЦЭМ!$A$34:$A$777,$A340,СВЦЭМ!$B$34:$B$777,R$331)+'СЕТ СН'!$F$16</f>
        <v>0</v>
      </c>
      <c r="S340" s="36">
        <f>SUMIFS(СВЦЭМ!$J$34:$J$777,СВЦЭМ!$A$34:$A$777,$A340,СВЦЭМ!$B$34:$B$777,S$331)+'СЕТ СН'!$F$16</f>
        <v>0</v>
      </c>
      <c r="T340" s="36">
        <f>SUMIFS(СВЦЭМ!$J$34:$J$777,СВЦЭМ!$A$34:$A$777,$A340,СВЦЭМ!$B$34:$B$777,T$331)+'СЕТ СН'!$F$16</f>
        <v>0</v>
      </c>
      <c r="U340" s="36">
        <f>SUMIFS(СВЦЭМ!$J$34:$J$777,СВЦЭМ!$A$34:$A$777,$A340,СВЦЭМ!$B$34:$B$777,U$331)+'СЕТ СН'!$F$16</f>
        <v>0</v>
      </c>
      <c r="V340" s="36">
        <f>SUMIFS(СВЦЭМ!$J$34:$J$777,СВЦЭМ!$A$34:$A$777,$A340,СВЦЭМ!$B$34:$B$777,V$331)+'СЕТ СН'!$F$16</f>
        <v>0</v>
      </c>
      <c r="W340" s="36">
        <f>SUMIFS(СВЦЭМ!$J$34:$J$777,СВЦЭМ!$A$34:$A$777,$A340,СВЦЭМ!$B$34:$B$777,W$331)+'СЕТ СН'!$F$16</f>
        <v>0</v>
      </c>
      <c r="X340" s="36">
        <f>SUMIFS(СВЦЭМ!$J$34:$J$777,СВЦЭМ!$A$34:$A$777,$A340,СВЦЭМ!$B$34:$B$777,X$331)+'СЕТ СН'!$F$16</f>
        <v>0</v>
      </c>
      <c r="Y340" s="36">
        <f>SUMIFS(СВЦЭМ!$J$34:$J$777,СВЦЭМ!$A$34:$A$777,$A340,СВЦЭМ!$B$34:$B$777,Y$331)+'СЕТ СН'!$F$16</f>
        <v>0</v>
      </c>
    </row>
    <row r="341" spans="1:25" ht="15.75" hidden="1" x14ac:dyDescent="0.2">
      <c r="A341" s="35">
        <f t="shared" si="9"/>
        <v>43992</v>
      </c>
      <c r="B341" s="36">
        <f>SUMIFS(СВЦЭМ!$J$34:$J$777,СВЦЭМ!$A$34:$A$777,$A341,СВЦЭМ!$B$34:$B$777,B$331)+'СЕТ СН'!$F$16</f>
        <v>0</v>
      </c>
      <c r="C341" s="36">
        <f>SUMIFS(СВЦЭМ!$J$34:$J$777,СВЦЭМ!$A$34:$A$777,$A341,СВЦЭМ!$B$34:$B$777,C$331)+'СЕТ СН'!$F$16</f>
        <v>0</v>
      </c>
      <c r="D341" s="36">
        <f>SUMIFS(СВЦЭМ!$J$34:$J$777,СВЦЭМ!$A$34:$A$777,$A341,СВЦЭМ!$B$34:$B$777,D$331)+'СЕТ СН'!$F$16</f>
        <v>0</v>
      </c>
      <c r="E341" s="36">
        <f>SUMIFS(СВЦЭМ!$J$34:$J$777,СВЦЭМ!$A$34:$A$777,$A341,СВЦЭМ!$B$34:$B$777,E$331)+'СЕТ СН'!$F$16</f>
        <v>0</v>
      </c>
      <c r="F341" s="36">
        <f>SUMIFS(СВЦЭМ!$J$34:$J$777,СВЦЭМ!$A$34:$A$777,$A341,СВЦЭМ!$B$34:$B$777,F$331)+'СЕТ СН'!$F$16</f>
        <v>0</v>
      </c>
      <c r="G341" s="36">
        <f>SUMIFS(СВЦЭМ!$J$34:$J$777,СВЦЭМ!$A$34:$A$777,$A341,СВЦЭМ!$B$34:$B$777,G$331)+'СЕТ СН'!$F$16</f>
        <v>0</v>
      </c>
      <c r="H341" s="36">
        <f>SUMIFS(СВЦЭМ!$J$34:$J$777,СВЦЭМ!$A$34:$A$777,$A341,СВЦЭМ!$B$34:$B$777,H$331)+'СЕТ СН'!$F$16</f>
        <v>0</v>
      </c>
      <c r="I341" s="36">
        <f>SUMIFS(СВЦЭМ!$J$34:$J$777,СВЦЭМ!$A$34:$A$777,$A341,СВЦЭМ!$B$34:$B$777,I$331)+'СЕТ СН'!$F$16</f>
        <v>0</v>
      </c>
      <c r="J341" s="36">
        <f>SUMIFS(СВЦЭМ!$J$34:$J$777,СВЦЭМ!$A$34:$A$777,$A341,СВЦЭМ!$B$34:$B$777,J$331)+'СЕТ СН'!$F$16</f>
        <v>0</v>
      </c>
      <c r="K341" s="36">
        <f>SUMIFS(СВЦЭМ!$J$34:$J$777,СВЦЭМ!$A$34:$A$777,$A341,СВЦЭМ!$B$34:$B$777,K$331)+'СЕТ СН'!$F$16</f>
        <v>0</v>
      </c>
      <c r="L341" s="36">
        <f>SUMIFS(СВЦЭМ!$J$34:$J$777,СВЦЭМ!$A$34:$A$777,$A341,СВЦЭМ!$B$34:$B$777,L$331)+'СЕТ СН'!$F$16</f>
        <v>0</v>
      </c>
      <c r="M341" s="36">
        <f>SUMIFS(СВЦЭМ!$J$34:$J$777,СВЦЭМ!$A$34:$A$777,$A341,СВЦЭМ!$B$34:$B$777,M$331)+'СЕТ СН'!$F$16</f>
        <v>0</v>
      </c>
      <c r="N341" s="36">
        <f>SUMIFS(СВЦЭМ!$J$34:$J$777,СВЦЭМ!$A$34:$A$777,$A341,СВЦЭМ!$B$34:$B$777,N$331)+'СЕТ СН'!$F$16</f>
        <v>0</v>
      </c>
      <c r="O341" s="36">
        <f>SUMIFS(СВЦЭМ!$J$34:$J$777,СВЦЭМ!$A$34:$A$777,$A341,СВЦЭМ!$B$34:$B$777,O$331)+'СЕТ СН'!$F$16</f>
        <v>0</v>
      </c>
      <c r="P341" s="36">
        <f>SUMIFS(СВЦЭМ!$J$34:$J$777,СВЦЭМ!$A$34:$A$777,$A341,СВЦЭМ!$B$34:$B$777,P$331)+'СЕТ СН'!$F$16</f>
        <v>0</v>
      </c>
      <c r="Q341" s="36">
        <f>SUMIFS(СВЦЭМ!$J$34:$J$777,СВЦЭМ!$A$34:$A$777,$A341,СВЦЭМ!$B$34:$B$777,Q$331)+'СЕТ СН'!$F$16</f>
        <v>0</v>
      </c>
      <c r="R341" s="36">
        <f>SUMIFS(СВЦЭМ!$J$34:$J$777,СВЦЭМ!$A$34:$A$777,$A341,СВЦЭМ!$B$34:$B$777,R$331)+'СЕТ СН'!$F$16</f>
        <v>0</v>
      </c>
      <c r="S341" s="36">
        <f>SUMIFS(СВЦЭМ!$J$34:$J$777,СВЦЭМ!$A$34:$A$777,$A341,СВЦЭМ!$B$34:$B$777,S$331)+'СЕТ СН'!$F$16</f>
        <v>0</v>
      </c>
      <c r="T341" s="36">
        <f>SUMIFS(СВЦЭМ!$J$34:$J$777,СВЦЭМ!$A$34:$A$777,$A341,СВЦЭМ!$B$34:$B$777,T$331)+'СЕТ СН'!$F$16</f>
        <v>0</v>
      </c>
      <c r="U341" s="36">
        <f>SUMIFS(СВЦЭМ!$J$34:$J$777,СВЦЭМ!$A$34:$A$777,$A341,СВЦЭМ!$B$34:$B$777,U$331)+'СЕТ СН'!$F$16</f>
        <v>0</v>
      </c>
      <c r="V341" s="36">
        <f>SUMIFS(СВЦЭМ!$J$34:$J$777,СВЦЭМ!$A$34:$A$777,$A341,СВЦЭМ!$B$34:$B$777,V$331)+'СЕТ СН'!$F$16</f>
        <v>0</v>
      </c>
      <c r="W341" s="36">
        <f>SUMIFS(СВЦЭМ!$J$34:$J$777,СВЦЭМ!$A$34:$A$777,$A341,СВЦЭМ!$B$34:$B$777,W$331)+'СЕТ СН'!$F$16</f>
        <v>0</v>
      </c>
      <c r="X341" s="36">
        <f>SUMIFS(СВЦЭМ!$J$34:$J$777,СВЦЭМ!$A$34:$A$777,$A341,СВЦЭМ!$B$34:$B$777,X$331)+'СЕТ СН'!$F$16</f>
        <v>0</v>
      </c>
      <c r="Y341" s="36">
        <f>SUMIFS(СВЦЭМ!$J$34:$J$777,СВЦЭМ!$A$34:$A$777,$A341,СВЦЭМ!$B$34:$B$777,Y$331)+'СЕТ СН'!$F$16</f>
        <v>0</v>
      </c>
    </row>
    <row r="342" spans="1:25" ht="15.75" hidden="1" x14ac:dyDescent="0.2">
      <c r="A342" s="35">
        <f t="shared" si="9"/>
        <v>43993</v>
      </c>
      <c r="B342" s="36">
        <f>SUMIFS(СВЦЭМ!$J$34:$J$777,СВЦЭМ!$A$34:$A$777,$A342,СВЦЭМ!$B$34:$B$777,B$331)+'СЕТ СН'!$F$16</f>
        <v>0</v>
      </c>
      <c r="C342" s="36">
        <f>SUMIFS(СВЦЭМ!$J$34:$J$777,СВЦЭМ!$A$34:$A$777,$A342,СВЦЭМ!$B$34:$B$777,C$331)+'СЕТ СН'!$F$16</f>
        <v>0</v>
      </c>
      <c r="D342" s="36">
        <f>SUMIFS(СВЦЭМ!$J$34:$J$777,СВЦЭМ!$A$34:$A$777,$A342,СВЦЭМ!$B$34:$B$777,D$331)+'СЕТ СН'!$F$16</f>
        <v>0</v>
      </c>
      <c r="E342" s="36">
        <f>SUMIFS(СВЦЭМ!$J$34:$J$777,СВЦЭМ!$A$34:$A$777,$A342,СВЦЭМ!$B$34:$B$777,E$331)+'СЕТ СН'!$F$16</f>
        <v>0</v>
      </c>
      <c r="F342" s="36">
        <f>SUMIFS(СВЦЭМ!$J$34:$J$777,СВЦЭМ!$A$34:$A$777,$A342,СВЦЭМ!$B$34:$B$777,F$331)+'СЕТ СН'!$F$16</f>
        <v>0</v>
      </c>
      <c r="G342" s="36">
        <f>SUMIFS(СВЦЭМ!$J$34:$J$777,СВЦЭМ!$A$34:$A$777,$A342,СВЦЭМ!$B$34:$B$777,G$331)+'СЕТ СН'!$F$16</f>
        <v>0</v>
      </c>
      <c r="H342" s="36">
        <f>SUMIFS(СВЦЭМ!$J$34:$J$777,СВЦЭМ!$A$34:$A$777,$A342,СВЦЭМ!$B$34:$B$777,H$331)+'СЕТ СН'!$F$16</f>
        <v>0</v>
      </c>
      <c r="I342" s="36">
        <f>SUMIFS(СВЦЭМ!$J$34:$J$777,СВЦЭМ!$A$34:$A$777,$A342,СВЦЭМ!$B$34:$B$777,I$331)+'СЕТ СН'!$F$16</f>
        <v>0</v>
      </c>
      <c r="J342" s="36">
        <f>SUMIFS(СВЦЭМ!$J$34:$J$777,СВЦЭМ!$A$34:$A$777,$A342,СВЦЭМ!$B$34:$B$777,J$331)+'СЕТ СН'!$F$16</f>
        <v>0</v>
      </c>
      <c r="K342" s="36">
        <f>SUMIFS(СВЦЭМ!$J$34:$J$777,СВЦЭМ!$A$34:$A$777,$A342,СВЦЭМ!$B$34:$B$777,K$331)+'СЕТ СН'!$F$16</f>
        <v>0</v>
      </c>
      <c r="L342" s="36">
        <f>SUMIFS(СВЦЭМ!$J$34:$J$777,СВЦЭМ!$A$34:$A$777,$A342,СВЦЭМ!$B$34:$B$777,L$331)+'СЕТ СН'!$F$16</f>
        <v>0</v>
      </c>
      <c r="M342" s="36">
        <f>SUMIFS(СВЦЭМ!$J$34:$J$777,СВЦЭМ!$A$34:$A$777,$A342,СВЦЭМ!$B$34:$B$777,M$331)+'СЕТ СН'!$F$16</f>
        <v>0</v>
      </c>
      <c r="N342" s="36">
        <f>SUMIFS(СВЦЭМ!$J$34:$J$777,СВЦЭМ!$A$34:$A$777,$A342,СВЦЭМ!$B$34:$B$777,N$331)+'СЕТ СН'!$F$16</f>
        <v>0</v>
      </c>
      <c r="O342" s="36">
        <f>SUMIFS(СВЦЭМ!$J$34:$J$777,СВЦЭМ!$A$34:$A$777,$A342,СВЦЭМ!$B$34:$B$777,O$331)+'СЕТ СН'!$F$16</f>
        <v>0</v>
      </c>
      <c r="P342" s="36">
        <f>SUMIFS(СВЦЭМ!$J$34:$J$777,СВЦЭМ!$A$34:$A$777,$A342,СВЦЭМ!$B$34:$B$777,P$331)+'СЕТ СН'!$F$16</f>
        <v>0</v>
      </c>
      <c r="Q342" s="36">
        <f>SUMIFS(СВЦЭМ!$J$34:$J$777,СВЦЭМ!$A$34:$A$777,$A342,СВЦЭМ!$B$34:$B$777,Q$331)+'СЕТ СН'!$F$16</f>
        <v>0</v>
      </c>
      <c r="R342" s="36">
        <f>SUMIFS(СВЦЭМ!$J$34:$J$777,СВЦЭМ!$A$34:$A$777,$A342,СВЦЭМ!$B$34:$B$777,R$331)+'СЕТ СН'!$F$16</f>
        <v>0</v>
      </c>
      <c r="S342" s="36">
        <f>SUMIFS(СВЦЭМ!$J$34:$J$777,СВЦЭМ!$A$34:$A$777,$A342,СВЦЭМ!$B$34:$B$777,S$331)+'СЕТ СН'!$F$16</f>
        <v>0</v>
      </c>
      <c r="T342" s="36">
        <f>SUMIFS(СВЦЭМ!$J$34:$J$777,СВЦЭМ!$A$34:$A$777,$A342,СВЦЭМ!$B$34:$B$777,T$331)+'СЕТ СН'!$F$16</f>
        <v>0</v>
      </c>
      <c r="U342" s="36">
        <f>SUMIFS(СВЦЭМ!$J$34:$J$777,СВЦЭМ!$A$34:$A$777,$A342,СВЦЭМ!$B$34:$B$777,U$331)+'СЕТ СН'!$F$16</f>
        <v>0</v>
      </c>
      <c r="V342" s="36">
        <f>SUMIFS(СВЦЭМ!$J$34:$J$777,СВЦЭМ!$A$34:$A$777,$A342,СВЦЭМ!$B$34:$B$777,V$331)+'СЕТ СН'!$F$16</f>
        <v>0</v>
      </c>
      <c r="W342" s="36">
        <f>SUMIFS(СВЦЭМ!$J$34:$J$777,СВЦЭМ!$A$34:$A$777,$A342,СВЦЭМ!$B$34:$B$777,W$331)+'СЕТ СН'!$F$16</f>
        <v>0</v>
      </c>
      <c r="X342" s="36">
        <f>SUMIFS(СВЦЭМ!$J$34:$J$777,СВЦЭМ!$A$34:$A$777,$A342,СВЦЭМ!$B$34:$B$777,X$331)+'СЕТ СН'!$F$16</f>
        <v>0</v>
      </c>
      <c r="Y342" s="36">
        <f>SUMIFS(СВЦЭМ!$J$34:$J$777,СВЦЭМ!$A$34:$A$777,$A342,СВЦЭМ!$B$34:$B$777,Y$331)+'СЕТ СН'!$F$16</f>
        <v>0</v>
      </c>
    </row>
    <row r="343" spans="1:25" ht="15.75" hidden="1" x14ac:dyDescent="0.2">
      <c r="A343" s="35">
        <f t="shared" si="9"/>
        <v>43994</v>
      </c>
      <c r="B343" s="36">
        <f>SUMIFS(СВЦЭМ!$J$34:$J$777,СВЦЭМ!$A$34:$A$777,$A343,СВЦЭМ!$B$34:$B$777,B$331)+'СЕТ СН'!$F$16</f>
        <v>0</v>
      </c>
      <c r="C343" s="36">
        <f>SUMIFS(СВЦЭМ!$J$34:$J$777,СВЦЭМ!$A$34:$A$777,$A343,СВЦЭМ!$B$34:$B$777,C$331)+'СЕТ СН'!$F$16</f>
        <v>0</v>
      </c>
      <c r="D343" s="36">
        <f>SUMIFS(СВЦЭМ!$J$34:$J$777,СВЦЭМ!$A$34:$A$777,$A343,СВЦЭМ!$B$34:$B$777,D$331)+'СЕТ СН'!$F$16</f>
        <v>0</v>
      </c>
      <c r="E343" s="36">
        <f>SUMIFS(СВЦЭМ!$J$34:$J$777,СВЦЭМ!$A$34:$A$777,$A343,СВЦЭМ!$B$34:$B$777,E$331)+'СЕТ СН'!$F$16</f>
        <v>0</v>
      </c>
      <c r="F343" s="36">
        <f>SUMIFS(СВЦЭМ!$J$34:$J$777,СВЦЭМ!$A$34:$A$777,$A343,СВЦЭМ!$B$34:$B$777,F$331)+'СЕТ СН'!$F$16</f>
        <v>0</v>
      </c>
      <c r="G343" s="36">
        <f>SUMIFS(СВЦЭМ!$J$34:$J$777,СВЦЭМ!$A$34:$A$777,$A343,СВЦЭМ!$B$34:$B$777,G$331)+'СЕТ СН'!$F$16</f>
        <v>0</v>
      </c>
      <c r="H343" s="36">
        <f>SUMIFS(СВЦЭМ!$J$34:$J$777,СВЦЭМ!$A$34:$A$777,$A343,СВЦЭМ!$B$34:$B$777,H$331)+'СЕТ СН'!$F$16</f>
        <v>0</v>
      </c>
      <c r="I343" s="36">
        <f>SUMIFS(СВЦЭМ!$J$34:$J$777,СВЦЭМ!$A$34:$A$777,$A343,СВЦЭМ!$B$34:$B$777,I$331)+'СЕТ СН'!$F$16</f>
        <v>0</v>
      </c>
      <c r="J343" s="36">
        <f>SUMIFS(СВЦЭМ!$J$34:$J$777,СВЦЭМ!$A$34:$A$777,$A343,СВЦЭМ!$B$34:$B$777,J$331)+'СЕТ СН'!$F$16</f>
        <v>0</v>
      </c>
      <c r="K343" s="36">
        <f>SUMIFS(СВЦЭМ!$J$34:$J$777,СВЦЭМ!$A$34:$A$777,$A343,СВЦЭМ!$B$34:$B$777,K$331)+'СЕТ СН'!$F$16</f>
        <v>0</v>
      </c>
      <c r="L343" s="36">
        <f>SUMIFS(СВЦЭМ!$J$34:$J$777,СВЦЭМ!$A$34:$A$777,$A343,СВЦЭМ!$B$34:$B$777,L$331)+'СЕТ СН'!$F$16</f>
        <v>0</v>
      </c>
      <c r="M343" s="36">
        <f>SUMIFS(СВЦЭМ!$J$34:$J$777,СВЦЭМ!$A$34:$A$777,$A343,СВЦЭМ!$B$34:$B$777,M$331)+'СЕТ СН'!$F$16</f>
        <v>0</v>
      </c>
      <c r="N343" s="36">
        <f>SUMIFS(СВЦЭМ!$J$34:$J$777,СВЦЭМ!$A$34:$A$777,$A343,СВЦЭМ!$B$34:$B$777,N$331)+'СЕТ СН'!$F$16</f>
        <v>0</v>
      </c>
      <c r="O343" s="36">
        <f>SUMIFS(СВЦЭМ!$J$34:$J$777,СВЦЭМ!$A$34:$A$777,$A343,СВЦЭМ!$B$34:$B$777,O$331)+'СЕТ СН'!$F$16</f>
        <v>0</v>
      </c>
      <c r="P343" s="36">
        <f>SUMIFS(СВЦЭМ!$J$34:$J$777,СВЦЭМ!$A$34:$A$777,$A343,СВЦЭМ!$B$34:$B$777,P$331)+'СЕТ СН'!$F$16</f>
        <v>0</v>
      </c>
      <c r="Q343" s="36">
        <f>SUMIFS(СВЦЭМ!$J$34:$J$777,СВЦЭМ!$A$34:$A$777,$A343,СВЦЭМ!$B$34:$B$777,Q$331)+'СЕТ СН'!$F$16</f>
        <v>0</v>
      </c>
      <c r="R343" s="36">
        <f>SUMIFS(СВЦЭМ!$J$34:$J$777,СВЦЭМ!$A$34:$A$777,$A343,СВЦЭМ!$B$34:$B$777,R$331)+'СЕТ СН'!$F$16</f>
        <v>0</v>
      </c>
      <c r="S343" s="36">
        <f>SUMIFS(СВЦЭМ!$J$34:$J$777,СВЦЭМ!$A$34:$A$777,$A343,СВЦЭМ!$B$34:$B$777,S$331)+'СЕТ СН'!$F$16</f>
        <v>0</v>
      </c>
      <c r="T343" s="36">
        <f>SUMIFS(СВЦЭМ!$J$34:$J$777,СВЦЭМ!$A$34:$A$777,$A343,СВЦЭМ!$B$34:$B$777,T$331)+'СЕТ СН'!$F$16</f>
        <v>0</v>
      </c>
      <c r="U343" s="36">
        <f>SUMIFS(СВЦЭМ!$J$34:$J$777,СВЦЭМ!$A$34:$A$777,$A343,СВЦЭМ!$B$34:$B$777,U$331)+'СЕТ СН'!$F$16</f>
        <v>0</v>
      </c>
      <c r="V343" s="36">
        <f>SUMIFS(СВЦЭМ!$J$34:$J$777,СВЦЭМ!$A$34:$A$777,$A343,СВЦЭМ!$B$34:$B$777,V$331)+'СЕТ СН'!$F$16</f>
        <v>0</v>
      </c>
      <c r="W343" s="36">
        <f>SUMIFS(СВЦЭМ!$J$34:$J$777,СВЦЭМ!$A$34:$A$777,$A343,СВЦЭМ!$B$34:$B$777,W$331)+'СЕТ СН'!$F$16</f>
        <v>0</v>
      </c>
      <c r="X343" s="36">
        <f>SUMIFS(СВЦЭМ!$J$34:$J$777,СВЦЭМ!$A$34:$A$777,$A343,СВЦЭМ!$B$34:$B$777,X$331)+'СЕТ СН'!$F$16</f>
        <v>0</v>
      </c>
      <c r="Y343" s="36">
        <f>SUMIFS(СВЦЭМ!$J$34:$J$777,СВЦЭМ!$A$34:$A$777,$A343,СВЦЭМ!$B$34:$B$777,Y$331)+'СЕТ СН'!$F$16</f>
        <v>0</v>
      </c>
    </row>
    <row r="344" spans="1:25" ht="15.75" hidden="1" x14ac:dyDescent="0.2">
      <c r="A344" s="35">
        <f t="shared" si="9"/>
        <v>43995</v>
      </c>
      <c r="B344" s="36">
        <f>SUMIFS(СВЦЭМ!$J$34:$J$777,СВЦЭМ!$A$34:$A$777,$A344,СВЦЭМ!$B$34:$B$777,B$331)+'СЕТ СН'!$F$16</f>
        <v>0</v>
      </c>
      <c r="C344" s="36">
        <f>SUMIFS(СВЦЭМ!$J$34:$J$777,СВЦЭМ!$A$34:$A$777,$A344,СВЦЭМ!$B$34:$B$777,C$331)+'СЕТ СН'!$F$16</f>
        <v>0</v>
      </c>
      <c r="D344" s="36">
        <f>SUMIFS(СВЦЭМ!$J$34:$J$777,СВЦЭМ!$A$34:$A$777,$A344,СВЦЭМ!$B$34:$B$777,D$331)+'СЕТ СН'!$F$16</f>
        <v>0</v>
      </c>
      <c r="E344" s="36">
        <f>SUMIFS(СВЦЭМ!$J$34:$J$777,СВЦЭМ!$A$34:$A$777,$A344,СВЦЭМ!$B$34:$B$777,E$331)+'СЕТ СН'!$F$16</f>
        <v>0</v>
      </c>
      <c r="F344" s="36">
        <f>SUMIFS(СВЦЭМ!$J$34:$J$777,СВЦЭМ!$A$34:$A$777,$A344,СВЦЭМ!$B$34:$B$777,F$331)+'СЕТ СН'!$F$16</f>
        <v>0</v>
      </c>
      <c r="G344" s="36">
        <f>SUMIFS(СВЦЭМ!$J$34:$J$777,СВЦЭМ!$A$34:$A$777,$A344,СВЦЭМ!$B$34:$B$777,G$331)+'СЕТ СН'!$F$16</f>
        <v>0</v>
      </c>
      <c r="H344" s="36">
        <f>SUMIFS(СВЦЭМ!$J$34:$J$777,СВЦЭМ!$A$34:$A$777,$A344,СВЦЭМ!$B$34:$B$777,H$331)+'СЕТ СН'!$F$16</f>
        <v>0</v>
      </c>
      <c r="I344" s="36">
        <f>SUMIFS(СВЦЭМ!$J$34:$J$777,СВЦЭМ!$A$34:$A$777,$A344,СВЦЭМ!$B$34:$B$777,I$331)+'СЕТ СН'!$F$16</f>
        <v>0</v>
      </c>
      <c r="J344" s="36">
        <f>SUMIFS(СВЦЭМ!$J$34:$J$777,СВЦЭМ!$A$34:$A$777,$A344,СВЦЭМ!$B$34:$B$777,J$331)+'СЕТ СН'!$F$16</f>
        <v>0</v>
      </c>
      <c r="K344" s="36">
        <f>SUMIFS(СВЦЭМ!$J$34:$J$777,СВЦЭМ!$A$34:$A$777,$A344,СВЦЭМ!$B$34:$B$777,K$331)+'СЕТ СН'!$F$16</f>
        <v>0</v>
      </c>
      <c r="L344" s="36">
        <f>SUMIFS(СВЦЭМ!$J$34:$J$777,СВЦЭМ!$A$34:$A$777,$A344,СВЦЭМ!$B$34:$B$777,L$331)+'СЕТ СН'!$F$16</f>
        <v>0</v>
      </c>
      <c r="M344" s="36">
        <f>SUMIFS(СВЦЭМ!$J$34:$J$777,СВЦЭМ!$A$34:$A$777,$A344,СВЦЭМ!$B$34:$B$777,M$331)+'СЕТ СН'!$F$16</f>
        <v>0</v>
      </c>
      <c r="N344" s="36">
        <f>SUMIFS(СВЦЭМ!$J$34:$J$777,СВЦЭМ!$A$34:$A$777,$A344,СВЦЭМ!$B$34:$B$777,N$331)+'СЕТ СН'!$F$16</f>
        <v>0</v>
      </c>
      <c r="O344" s="36">
        <f>SUMIFS(СВЦЭМ!$J$34:$J$777,СВЦЭМ!$A$34:$A$777,$A344,СВЦЭМ!$B$34:$B$777,O$331)+'СЕТ СН'!$F$16</f>
        <v>0</v>
      </c>
      <c r="P344" s="36">
        <f>SUMIFS(СВЦЭМ!$J$34:$J$777,СВЦЭМ!$A$34:$A$777,$A344,СВЦЭМ!$B$34:$B$777,P$331)+'СЕТ СН'!$F$16</f>
        <v>0</v>
      </c>
      <c r="Q344" s="36">
        <f>SUMIFS(СВЦЭМ!$J$34:$J$777,СВЦЭМ!$A$34:$A$777,$A344,СВЦЭМ!$B$34:$B$777,Q$331)+'СЕТ СН'!$F$16</f>
        <v>0</v>
      </c>
      <c r="R344" s="36">
        <f>SUMIFS(СВЦЭМ!$J$34:$J$777,СВЦЭМ!$A$34:$A$777,$A344,СВЦЭМ!$B$34:$B$777,R$331)+'СЕТ СН'!$F$16</f>
        <v>0</v>
      </c>
      <c r="S344" s="36">
        <f>SUMIFS(СВЦЭМ!$J$34:$J$777,СВЦЭМ!$A$34:$A$777,$A344,СВЦЭМ!$B$34:$B$777,S$331)+'СЕТ СН'!$F$16</f>
        <v>0</v>
      </c>
      <c r="T344" s="36">
        <f>SUMIFS(СВЦЭМ!$J$34:$J$777,СВЦЭМ!$A$34:$A$777,$A344,СВЦЭМ!$B$34:$B$777,T$331)+'СЕТ СН'!$F$16</f>
        <v>0</v>
      </c>
      <c r="U344" s="36">
        <f>SUMIFS(СВЦЭМ!$J$34:$J$777,СВЦЭМ!$A$34:$A$777,$A344,СВЦЭМ!$B$34:$B$777,U$331)+'СЕТ СН'!$F$16</f>
        <v>0</v>
      </c>
      <c r="V344" s="36">
        <f>SUMIFS(СВЦЭМ!$J$34:$J$777,СВЦЭМ!$A$34:$A$777,$A344,СВЦЭМ!$B$34:$B$777,V$331)+'СЕТ СН'!$F$16</f>
        <v>0</v>
      </c>
      <c r="W344" s="36">
        <f>SUMIFS(СВЦЭМ!$J$34:$J$777,СВЦЭМ!$A$34:$A$777,$A344,СВЦЭМ!$B$34:$B$777,W$331)+'СЕТ СН'!$F$16</f>
        <v>0</v>
      </c>
      <c r="X344" s="36">
        <f>SUMIFS(СВЦЭМ!$J$34:$J$777,СВЦЭМ!$A$34:$A$777,$A344,СВЦЭМ!$B$34:$B$777,X$331)+'СЕТ СН'!$F$16</f>
        <v>0</v>
      </c>
      <c r="Y344" s="36">
        <f>SUMIFS(СВЦЭМ!$J$34:$J$777,СВЦЭМ!$A$34:$A$777,$A344,СВЦЭМ!$B$34:$B$777,Y$331)+'СЕТ СН'!$F$16</f>
        <v>0</v>
      </c>
    </row>
    <row r="345" spans="1:25" ht="15.75" hidden="1" x14ac:dyDescent="0.2">
      <c r="A345" s="35">
        <f t="shared" si="9"/>
        <v>43996</v>
      </c>
      <c r="B345" s="36">
        <f>SUMIFS(СВЦЭМ!$J$34:$J$777,СВЦЭМ!$A$34:$A$777,$A345,СВЦЭМ!$B$34:$B$777,B$331)+'СЕТ СН'!$F$16</f>
        <v>0</v>
      </c>
      <c r="C345" s="36">
        <f>SUMIFS(СВЦЭМ!$J$34:$J$777,СВЦЭМ!$A$34:$A$777,$A345,СВЦЭМ!$B$34:$B$777,C$331)+'СЕТ СН'!$F$16</f>
        <v>0</v>
      </c>
      <c r="D345" s="36">
        <f>SUMIFS(СВЦЭМ!$J$34:$J$777,СВЦЭМ!$A$34:$A$777,$A345,СВЦЭМ!$B$34:$B$777,D$331)+'СЕТ СН'!$F$16</f>
        <v>0</v>
      </c>
      <c r="E345" s="36">
        <f>SUMIFS(СВЦЭМ!$J$34:$J$777,СВЦЭМ!$A$34:$A$777,$A345,СВЦЭМ!$B$34:$B$777,E$331)+'СЕТ СН'!$F$16</f>
        <v>0</v>
      </c>
      <c r="F345" s="36">
        <f>SUMIFS(СВЦЭМ!$J$34:$J$777,СВЦЭМ!$A$34:$A$777,$A345,СВЦЭМ!$B$34:$B$777,F$331)+'СЕТ СН'!$F$16</f>
        <v>0</v>
      </c>
      <c r="G345" s="36">
        <f>SUMIFS(СВЦЭМ!$J$34:$J$777,СВЦЭМ!$A$34:$A$777,$A345,СВЦЭМ!$B$34:$B$777,G$331)+'СЕТ СН'!$F$16</f>
        <v>0</v>
      </c>
      <c r="H345" s="36">
        <f>SUMIFS(СВЦЭМ!$J$34:$J$777,СВЦЭМ!$A$34:$A$777,$A345,СВЦЭМ!$B$34:$B$777,H$331)+'СЕТ СН'!$F$16</f>
        <v>0</v>
      </c>
      <c r="I345" s="36">
        <f>SUMIFS(СВЦЭМ!$J$34:$J$777,СВЦЭМ!$A$34:$A$777,$A345,СВЦЭМ!$B$34:$B$777,I$331)+'СЕТ СН'!$F$16</f>
        <v>0</v>
      </c>
      <c r="J345" s="36">
        <f>SUMIFS(СВЦЭМ!$J$34:$J$777,СВЦЭМ!$A$34:$A$777,$A345,СВЦЭМ!$B$34:$B$777,J$331)+'СЕТ СН'!$F$16</f>
        <v>0</v>
      </c>
      <c r="K345" s="36">
        <f>SUMIFS(СВЦЭМ!$J$34:$J$777,СВЦЭМ!$A$34:$A$777,$A345,СВЦЭМ!$B$34:$B$777,K$331)+'СЕТ СН'!$F$16</f>
        <v>0</v>
      </c>
      <c r="L345" s="36">
        <f>SUMIFS(СВЦЭМ!$J$34:$J$777,СВЦЭМ!$A$34:$A$777,$A345,СВЦЭМ!$B$34:$B$777,L$331)+'СЕТ СН'!$F$16</f>
        <v>0</v>
      </c>
      <c r="M345" s="36">
        <f>SUMIFS(СВЦЭМ!$J$34:$J$777,СВЦЭМ!$A$34:$A$777,$A345,СВЦЭМ!$B$34:$B$777,M$331)+'СЕТ СН'!$F$16</f>
        <v>0</v>
      </c>
      <c r="N345" s="36">
        <f>SUMIFS(СВЦЭМ!$J$34:$J$777,СВЦЭМ!$A$34:$A$777,$A345,СВЦЭМ!$B$34:$B$777,N$331)+'СЕТ СН'!$F$16</f>
        <v>0</v>
      </c>
      <c r="O345" s="36">
        <f>SUMIFS(СВЦЭМ!$J$34:$J$777,СВЦЭМ!$A$34:$A$777,$A345,СВЦЭМ!$B$34:$B$777,O$331)+'СЕТ СН'!$F$16</f>
        <v>0</v>
      </c>
      <c r="P345" s="36">
        <f>SUMIFS(СВЦЭМ!$J$34:$J$777,СВЦЭМ!$A$34:$A$777,$A345,СВЦЭМ!$B$34:$B$777,P$331)+'СЕТ СН'!$F$16</f>
        <v>0</v>
      </c>
      <c r="Q345" s="36">
        <f>SUMIFS(СВЦЭМ!$J$34:$J$777,СВЦЭМ!$A$34:$A$777,$A345,СВЦЭМ!$B$34:$B$777,Q$331)+'СЕТ СН'!$F$16</f>
        <v>0</v>
      </c>
      <c r="R345" s="36">
        <f>SUMIFS(СВЦЭМ!$J$34:$J$777,СВЦЭМ!$A$34:$A$777,$A345,СВЦЭМ!$B$34:$B$777,R$331)+'СЕТ СН'!$F$16</f>
        <v>0</v>
      </c>
      <c r="S345" s="36">
        <f>SUMIFS(СВЦЭМ!$J$34:$J$777,СВЦЭМ!$A$34:$A$777,$A345,СВЦЭМ!$B$34:$B$777,S$331)+'СЕТ СН'!$F$16</f>
        <v>0</v>
      </c>
      <c r="T345" s="36">
        <f>SUMIFS(СВЦЭМ!$J$34:$J$777,СВЦЭМ!$A$34:$A$777,$A345,СВЦЭМ!$B$34:$B$777,T$331)+'СЕТ СН'!$F$16</f>
        <v>0</v>
      </c>
      <c r="U345" s="36">
        <f>SUMIFS(СВЦЭМ!$J$34:$J$777,СВЦЭМ!$A$34:$A$777,$A345,СВЦЭМ!$B$34:$B$777,U$331)+'СЕТ СН'!$F$16</f>
        <v>0</v>
      </c>
      <c r="V345" s="36">
        <f>SUMIFS(СВЦЭМ!$J$34:$J$777,СВЦЭМ!$A$34:$A$777,$A345,СВЦЭМ!$B$34:$B$777,V$331)+'СЕТ СН'!$F$16</f>
        <v>0</v>
      </c>
      <c r="W345" s="36">
        <f>SUMIFS(СВЦЭМ!$J$34:$J$777,СВЦЭМ!$A$34:$A$777,$A345,СВЦЭМ!$B$34:$B$777,W$331)+'СЕТ СН'!$F$16</f>
        <v>0</v>
      </c>
      <c r="X345" s="36">
        <f>SUMIFS(СВЦЭМ!$J$34:$J$777,СВЦЭМ!$A$34:$A$777,$A345,СВЦЭМ!$B$34:$B$777,X$331)+'СЕТ СН'!$F$16</f>
        <v>0</v>
      </c>
      <c r="Y345" s="36">
        <f>SUMIFS(СВЦЭМ!$J$34:$J$777,СВЦЭМ!$A$34:$A$777,$A345,СВЦЭМ!$B$34:$B$777,Y$331)+'СЕТ СН'!$F$16</f>
        <v>0</v>
      </c>
    </row>
    <row r="346" spans="1:25" ht="15.75" hidden="1" x14ac:dyDescent="0.2">
      <c r="A346" s="35">
        <f t="shared" si="9"/>
        <v>43997</v>
      </c>
      <c r="B346" s="36">
        <f>SUMIFS(СВЦЭМ!$J$34:$J$777,СВЦЭМ!$A$34:$A$777,$A346,СВЦЭМ!$B$34:$B$777,B$331)+'СЕТ СН'!$F$16</f>
        <v>0</v>
      </c>
      <c r="C346" s="36">
        <f>SUMIFS(СВЦЭМ!$J$34:$J$777,СВЦЭМ!$A$34:$A$777,$A346,СВЦЭМ!$B$34:$B$777,C$331)+'СЕТ СН'!$F$16</f>
        <v>0</v>
      </c>
      <c r="D346" s="36">
        <f>SUMIFS(СВЦЭМ!$J$34:$J$777,СВЦЭМ!$A$34:$A$777,$A346,СВЦЭМ!$B$34:$B$777,D$331)+'СЕТ СН'!$F$16</f>
        <v>0</v>
      </c>
      <c r="E346" s="36">
        <f>SUMIFS(СВЦЭМ!$J$34:$J$777,СВЦЭМ!$A$34:$A$777,$A346,СВЦЭМ!$B$34:$B$777,E$331)+'СЕТ СН'!$F$16</f>
        <v>0</v>
      </c>
      <c r="F346" s="36">
        <f>SUMIFS(СВЦЭМ!$J$34:$J$777,СВЦЭМ!$A$34:$A$777,$A346,СВЦЭМ!$B$34:$B$777,F$331)+'СЕТ СН'!$F$16</f>
        <v>0</v>
      </c>
      <c r="G346" s="36">
        <f>SUMIFS(СВЦЭМ!$J$34:$J$777,СВЦЭМ!$A$34:$A$777,$A346,СВЦЭМ!$B$34:$B$777,G$331)+'СЕТ СН'!$F$16</f>
        <v>0</v>
      </c>
      <c r="H346" s="36">
        <f>SUMIFS(СВЦЭМ!$J$34:$J$777,СВЦЭМ!$A$34:$A$777,$A346,СВЦЭМ!$B$34:$B$777,H$331)+'СЕТ СН'!$F$16</f>
        <v>0</v>
      </c>
      <c r="I346" s="36">
        <f>SUMIFS(СВЦЭМ!$J$34:$J$777,СВЦЭМ!$A$34:$A$777,$A346,СВЦЭМ!$B$34:$B$777,I$331)+'СЕТ СН'!$F$16</f>
        <v>0</v>
      </c>
      <c r="J346" s="36">
        <f>SUMIFS(СВЦЭМ!$J$34:$J$777,СВЦЭМ!$A$34:$A$777,$A346,СВЦЭМ!$B$34:$B$777,J$331)+'СЕТ СН'!$F$16</f>
        <v>0</v>
      </c>
      <c r="K346" s="36">
        <f>SUMIFS(СВЦЭМ!$J$34:$J$777,СВЦЭМ!$A$34:$A$777,$A346,СВЦЭМ!$B$34:$B$777,K$331)+'СЕТ СН'!$F$16</f>
        <v>0</v>
      </c>
      <c r="L346" s="36">
        <f>SUMIFS(СВЦЭМ!$J$34:$J$777,СВЦЭМ!$A$34:$A$777,$A346,СВЦЭМ!$B$34:$B$777,L$331)+'СЕТ СН'!$F$16</f>
        <v>0</v>
      </c>
      <c r="M346" s="36">
        <f>SUMIFS(СВЦЭМ!$J$34:$J$777,СВЦЭМ!$A$34:$A$777,$A346,СВЦЭМ!$B$34:$B$777,M$331)+'СЕТ СН'!$F$16</f>
        <v>0</v>
      </c>
      <c r="N346" s="36">
        <f>SUMIFS(СВЦЭМ!$J$34:$J$777,СВЦЭМ!$A$34:$A$777,$A346,СВЦЭМ!$B$34:$B$777,N$331)+'СЕТ СН'!$F$16</f>
        <v>0</v>
      </c>
      <c r="O346" s="36">
        <f>SUMIFS(СВЦЭМ!$J$34:$J$777,СВЦЭМ!$A$34:$A$777,$A346,СВЦЭМ!$B$34:$B$777,O$331)+'СЕТ СН'!$F$16</f>
        <v>0</v>
      </c>
      <c r="P346" s="36">
        <f>SUMIFS(СВЦЭМ!$J$34:$J$777,СВЦЭМ!$A$34:$A$777,$A346,СВЦЭМ!$B$34:$B$777,P$331)+'СЕТ СН'!$F$16</f>
        <v>0</v>
      </c>
      <c r="Q346" s="36">
        <f>SUMIFS(СВЦЭМ!$J$34:$J$777,СВЦЭМ!$A$34:$A$777,$A346,СВЦЭМ!$B$34:$B$777,Q$331)+'СЕТ СН'!$F$16</f>
        <v>0</v>
      </c>
      <c r="R346" s="36">
        <f>SUMIFS(СВЦЭМ!$J$34:$J$777,СВЦЭМ!$A$34:$A$777,$A346,СВЦЭМ!$B$34:$B$777,R$331)+'СЕТ СН'!$F$16</f>
        <v>0</v>
      </c>
      <c r="S346" s="36">
        <f>SUMIFS(СВЦЭМ!$J$34:$J$777,СВЦЭМ!$A$34:$A$777,$A346,СВЦЭМ!$B$34:$B$777,S$331)+'СЕТ СН'!$F$16</f>
        <v>0</v>
      </c>
      <c r="T346" s="36">
        <f>SUMIFS(СВЦЭМ!$J$34:$J$777,СВЦЭМ!$A$34:$A$777,$A346,СВЦЭМ!$B$34:$B$777,T$331)+'СЕТ СН'!$F$16</f>
        <v>0</v>
      </c>
      <c r="U346" s="36">
        <f>SUMIFS(СВЦЭМ!$J$34:$J$777,СВЦЭМ!$A$34:$A$777,$A346,СВЦЭМ!$B$34:$B$777,U$331)+'СЕТ СН'!$F$16</f>
        <v>0</v>
      </c>
      <c r="V346" s="36">
        <f>SUMIFS(СВЦЭМ!$J$34:$J$777,СВЦЭМ!$A$34:$A$777,$A346,СВЦЭМ!$B$34:$B$777,V$331)+'СЕТ СН'!$F$16</f>
        <v>0</v>
      </c>
      <c r="W346" s="36">
        <f>SUMIFS(СВЦЭМ!$J$34:$J$777,СВЦЭМ!$A$34:$A$777,$A346,СВЦЭМ!$B$34:$B$777,W$331)+'СЕТ СН'!$F$16</f>
        <v>0</v>
      </c>
      <c r="X346" s="36">
        <f>SUMIFS(СВЦЭМ!$J$34:$J$777,СВЦЭМ!$A$34:$A$777,$A346,СВЦЭМ!$B$34:$B$777,X$331)+'СЕТ СН'!$F$16</f>
        <v>0</v>
      </c>
      <c r="Y346" s="36">
        <f>SUMIFS(СВЦЭМ!$J$34:$J$777,СВЦЭМ!$A$34:$A$777,$A346,СВЦЭМ!$B$34:$B$777,Y$331)+'СЕТ СН'!$F$16</f>
        <v>0</v>
      </c>
    </row>
    <row r="347" spans="1:25" ht="15.75" hidden="1" x14ac:dyDescent="0.2">
      <c r="A347" s="35">
        <f t="shared" si="9"/>
        <v>43998</v>
      </c>
      <c r="B347" s="36">
        <f>SUMIFS(СВЦЭМ!$J$34:$J$777,СВЦЭМ!$A$34:$A$777,$A347,СВЦЭМ!$B$34:$B$777,B$331)+'СЕТ СН'!$F$16</f>
        <v>0</v>
      </c>
      <c r="C347" s="36">
        <f>SUMIFS(СВЦЭМ!$J$34:$J$777,СВЦЭМ!$A$34:$A$777,$A347,СВЦЭМ!$B$34:$B$777,C$331)+'СЕТ СН'!$F$16</f>
        <v>0</v>
      </c>
      <c r="D347" s="36">
        <f>SUMIFS(СВЦЭМ!$J$34:$J$777,СВЦЭМ!$A$34:$A$777,$A347,СВЦЭМ!$B$34:$B$777,D$331)+'СЕТ СН'!$F$16</f>
        <v>0</v>
      </c>
      <c r="E347" s="36">
        <f>SUMIFS(СВЦЭМ!$J$34:$J$777,СВЦЭМ!$A$34:$A$777,$A347,СВЦЭМ!$B$34:$B$777,E$331)+'СЕТ СН'!$F$16</f>
        <v>0</v>
      </c>
      <c r="F347" s="36">
        <f>SUMIFS(СВЦЭМ!$J$34:$J$777,СВЦЭМ!$A$34:$A$777,$A347,СВЦЭМ!$B$34:$B$777,F$331)+'СЕТ СН'!$F$16</f>
        <v>0</v>
      </c>
      <c r="G347" s="36">
        <f>SUMIFS(СВЦЭМ!$J$34:$J$777,СВЦЭМ!$A$34:$A$777,$A347,СВЦЭМ!$B$34:$B$777,G$331)+'СЕТ СН'!$F$16</f>
        <v>0</v>
      </c>
      <c r="H347" s="36">
        <f>SUMIFS(СВЦЭМ!$J$34:$J$777,СВЦЭМ!$A$34:$A$777,$A347,СВЦЭМ!$B$34:$B$777,H$331)+'СЕТ СН'!$F$16</f>
        <v>0</v>
      </c>
      <c r="I347" s="36">
        <f>SUMIFS(СВЦЭМ!$J$34:$J$777,СВЦЭМ!$A$34:$A$777,$A347,СВЦЭМ!$B$34:$B$777,I$331)+'СЕТ СН'!$F$16</f>
        <v>0</v>
      </c>
      <c r="J347" s="36">
        <f>SUMIFS(СВЦЭМ!$J$34:$J$777,СВЦЭМ!$A$34:$A$777,$A347,СВЦЭМ!$B$34:$B$777,J$331)+'СЕТ СН'!$F$16</f>
        <v>0</v>
      </c>
      <c r="K347" s="36">
        <f>SUMIFS(СВЦЭМ!$J$34:$J$777,СВЦЭМ!$A$34:$A$777,$A347,СВЦЭМ!$B$34:$B$777,K$331)+'СЕТ СН'!$F$16</f>
        <v>0</v>
      </c>
      <c r="L347" s="36">
        <f>SUMIFS(СВЦЭМ!$J$34:$J$777,СВЦЭМ!$A$34:$A$777,$A347,СВЦЭМ!$B$34:$B$777,L$331)+'СЕТ СН'!$F$16</f>
        <v>0</v>
      </c>
      <c r="M347" s="36">
        <f>SUMIFS(СВЦЭМ!$J$34:$J$777,СВЦЭМ!$A$34:$A$777,$A347,СВЦЭМ!$B$34:$B$777,M$331)+'СЕТ СН'!$F$16</f>
        <v>0</v>
      </c>
      <c r="N347" s="36">
        <f>SUMIFS(СВЦЭМ!$J$34:$J$777,СВЦЭМ!$A$34:$A$777,$A347,СВЦЭМ!$B$34:$B$777,N$331)+'СЕТ СН'!$F$16</f>
        <v>0</v>
      </c>
      <c r="O347" s="36">
        <f>SUMIFS(СВЦЭМ!$J$34:$J$777,СВЦЭМ!$A$34:$A$777,$A347,СВЦЭМ!$B$34:$B$777,O$331)+'СЕТ СН'!$F$16</f>
        <v>0</v>
      </c>
      <c r="P347" s="36">
        <f>SUMIFS(СВЦЭМ!$J$34:$J$777,СВЦЭМ!$A$34:$A$777,$A347,СВЦЭМ!$B$34:$B$777,P$331)+'СЕТ СН'!$F$16</f>
        <v>0</v>
      </c>
      <c r="Q347" s="36">
        <f>SUMIFS(СВЦЭМ!$J$34:$J$777,СВЦЭМ!$A$34:$A$777,$A347,СВЦЭМ!$B$34:$B$777,Q$331)+'СЕТ СН'!$F$16</f>
        <v>0</v>
      </c>
      <c r="R347" s="36">
        <f>SUMIFS(СВЦЭМ!$J$34:$J$777,СВЦЭМ!$A$34:$A$777,$A347,СВЦЭМ!$B$34:$B$777,R$331)+'СЕТ СН'!$F$16</f>
        <v>0</v>
      </c>
      <c r="S347" s="36">
        <f>SUMIFS(СВЦЭМ!$J$34:$J$777,СВЦЭМ!$A$34:$A$777,$A347,СВЦЭМ!$B$34:$B$777,S$331)+'СЕТ СН'!$F$16</f>
        <v>0</v>
      </c>
      <c r="T347" s="36">
        <f>SUMIFS(СВЦЭМ!$J$34:$J$777,СВЦЭМ!$A$34:$A$777,$A347,СВЦЭМ!$B$34:$B$777,T$331)+'СЕТ СН'!$F$16</f>
        <v>0</v>
      </c>
      <c r="U347" s="36">
        <f>SUMIFS(СВЦЭМ!$J$34:$J$777,СВЦЭМ!$A$34:$A$777,$A347,СВЦЭМ!$B$34:$B$777,U$331)+'СЕТ СН'!$F$16</f>
        <v>0</v>
      </c>
      <c r="V347" s="36">
        <f>SUMIFS(СВЦЭМ!$J$34:$J$777,СВЦЭМ!$A$34:$A$777,$A347,СВЦЭМ!$B$34:$B$777,V$331)+'СЕТ СН'!$F$16</f>
        <v>0</v>
      </c>
      <c r="W347" s="36">
        <f>SUMIFS(СВЦЭМ!$J$34:$J$777,СВЦЭМ!$A$34:$A$777,$A347,СВЦЭМ!$B$34:$B$777,W$331)+'СЕТ СН'!$F$16</f>
        <v>0</v>
      </c>
      <c r="X347" s="36">
        <f>SUMIFS(СВЦЭМ!$J$34:$J$777,СВЦЭМ!$A$34:$A$777,$A347,СВЦЭМ!$B$34:$B$777,X$331)+'СЕТ СН'!$F$16</f>
        <v>0</v>
      </c>
      <c r="Y347" s="36">
        <f>SUMIFS(СВЦЭМ!$J$34:$J$777,СВЦЭМ!$A$34:$A$777,$A347,СВЦЭМ!$B$34:$B$777,Y$331)+'СЕТ СН'!$F$16</f>
        <v>0</v>
      </c>
    </row>
    <row r="348" spans="1:25" ht="15.75" hidden="1" x14ac:dyDescent="0.2">
      <c r="A348" s="35">
        <f t="shared" si="9"/>
        <v>43999</v>
      </c>
      <c r="B348" s="36">
        <f>SUMIFS(СВЦЭМ!$J$34:$J$777,СВЦЭМ!$A$34:$A$777,$A348,СВЦЭМ!$B$34:$B$777,B$331)+'СЕТ СН'!$F$16</f>
        <v>0</v>
      </c>
      <c r="C348" s="36">
        <f>SUMIFS(СВЦЭМ!$J$34:$J$777,СВЦЭМ!$A$34:$A$777,$A348,СВЦЭМ!$B$34:$B$777,C$331)+'СЕТ СН'!$F$16</f>
        <v>0</v>
      </c>
      <c r="D348" s="36">
        <f>SUMIFS(СВЦЭМ!$J$34:$J$777,СВЦЭМ!$A$34:$A$777,$A348,СВЦЭМ!$B$34:$B$777,D$331)+'СЕТ СН'!$F$16</f>
        <v>0</v>
      </c>
      <c r="E348" s="36">
        <f>SUMIFS(СВЦЭМ!$J$34:$J$777,СВЦЭМ!$A$34:$A$777,$A348,СВЦЭМ!$B$34:$B$777,E$331)+'СЕТ СН'!$F$16</f>
        <v>0</v>
      </c>
      <c r="F348" s="36">
        <f>SUMIFS(СВЦЭМ!$J$34:$J$777,СВЦЭМ!$A$34:$A$777,$A348,СВЦЭМ!$B$34:$B$777,F$331)+'СЕТ СН'!$F$16</f>
        <v>0</v>
      </c>
      <c r="G348" s="36">
        <f>SUMIFS(СВЦЭМ!$J$34:$J$777,СВЦЭМ!$A$34:$A$777,$A348,СВЦЭМ!$B$34:$B$777,G$331)+'СЕТ СН'!$F$16</f>
        <v>0</v>
      </c>
      <c r="H348" s="36">
        <f>SUMIFS(СВЦЭМ!$J$34:$J$777,СВЦЭМ!$A$34:$A$777,$A348,СВЦЭМ!$B$34:$B$777,H$331)+'СЕТ СН'!$F$16</f>
        <v>0</v>
      </c>
      <c r="I348" s="36">
        <f>SUMIFS(СВЦЭМ!$J$34:$J$777,СВЦЭМ!$A$34:$A$777,$A348,СВЦЭМ!$B$34:$B$777,I$331)+'СЕТ СН'!$F$16</f>
        <v>0</v>
      </c>
      <c r="J348" s="36">
        <f>SUMIFS(СВЦЭМ!$J$34:$J$777,СВЦЭМ!$A$34:$A$777,$A348,СВЦЭМ!$B$34:$B$777,J$331)+'СЕТ СН'!$F$16</f>
        <v>0</v>
      </c>
      <c r="K348" s="36">
        <f>SUMIFS(СВЦЭМ!$J$34:$J$777,СВЦЭМ!$A$34:$A$777,$A348,СВЦЭМ!$B$34:$B$777,K$331)+'СЕТ СН'!$F$16</f>
        <v>0</v>
      </c>
      <c r="L348" s="36">
        <f>SUMIFS(СВЦЭМ!$J$34:$J$777,СВЦЭМ!$A$34:$A$777,$A348,СВЦЭМ!$B$34:$B$777,L$331)+'СЕТ СН'!$F$16</f>
        <v>0</v>
      </c>
      <c r="M348" s="36">
        <f>SUMIFS(СВЦЭМ!$J$34:$J$777,СВЦЭМ!$A$34:$A$777,$A348,СВЦЭМ!$B$34:$B$777,M$331)+'СЕТ СН'!$F$16</f>
        <v>0</v>
      </c>
      <c r="N348" s="36">
        <f>SUMIFS(СВЦЭМ!$J$34:$J$777,СВЦЭМ!$A$34:$A$777,$A348,СВЦЭМ!$B$34:$B$777,N$331)+'СЕТ СН'!$F$16</f>
        <v>0</v>
      </c>
      <c r="O348" s="36">
        <f>SUMIFS(СВЦЭМ!$J$34:$J$777,СВЦЭМ!$A$34:$A$777,$A348,СВЦЭМ!$B$34:$B$777,O$331)+'СЕТ СН'!$F$16</f>
        <v>0</v>
      </c>
      <c r="P348" s="36">
        <f>SUMIFS(СВЦЭМ!$J$34:$J$777,СВЦЭМ!$A$34:$A$777,$A348,СВЦЭМ!$B$34:$B$777,P$331)+'СЕТ СН'!$F$16</f>
        <v>0</v>
      </c>
      <c r="Q348" s="36">
        <f>SUMIFS(СВЦЭМ!$J$34:$J$777,СВЦЭМ!$A$34:$A$777,$A348,СВЦЭМ!$B$34:$B$777,Q$331)+'СЕТ СН'!$F$16</f>
        <v>0</v>
      </c>
      <c r="R348" s="36">
        <f>SUMIFS(СВЦЭМ!$J$34:$J$777,СВЦЭМ!$A$34:$A$777,$A348,СВЦЭМ!$B$34:$B$777,R$331)+'СЕТ СН'!$F$16</f>
        <v>0</v>
      </c>
      <c r="S348" s="36">
        <f>SUMIFS(СВЦЭМ!$J$34:$J$777,СВЦЭМ!$A$34:$A$777,$A348,СВЦЭМ!$B$34:$B$777,S$331)+'СЕТ СН'!$F$16</f>
        <v>0</v>
      </c>
      <c r="T348" s="36">
        <f>SUMIFS(СВЦЭМ!$J$34:$J$777,СВЦЭМ!$A$34:$A$777,$A348,СВЦЭМ!$B$34:$B$777,T$331)+'СЕТ СН'!$F$16</f>
        <v>0</v>
      </c>
      <c r="U348" s="36">
        <f>SUMIFS(СВЦЭМ!$J$34:$J$777,СВЦЭМ!$A$34:$A$777,$A348,СВЦЭМ!$B$34:$B$777,U$331)+'СЕТ СН'!$F$16</f>
        <v>0</v>
      </c>
      <c r="V348" s="36">
        <f>SUMIFS(СВЦЭМ!$J$34:$J$777,СВЦЭМ!$A$34:$A$777,$A348,СВЦЭМ!$B$34:$B$777,V$331)+'СЕТ СН'!$F$16</f>
        <v>0</v>
      </c>
      <c r="W348" s="36">
        <f>SUMIFS(СВЦЭМ!$J$34:$J$777,СВЦЭМ!$A$34:$A$777,$A348,СВЦЭМ!$B$34:$B$777,W$331)+'СЕТ СН'!$F$16</f>
        <v>0</v>
      </c>
      <c r="X348" s="36">
        <f>SUMIFS(СВЦЭМ!$J$34:$J$777,СВЦЭМ!$A$34:$A$777,$A348,СВЦЭМ!$B$34:$B$777,X$331)+'СЕТ СН'!$F$16</f>
        <v>0</v>
      </c>
      <c r="Y348" s="36">
        <f>SUMIFS(СВЦЭМ!$J$34:$J$777,СВЦЭМ!$A$34:$A$777,$A348,СВЦЭМ!$B$34:$B$777,Y$331)+'СЕТ СН'!$F$16</f>
        <v>0</v>
      </c>
    </row>
    <row r="349" spans="1:25" ht="15.75" hidden="1" x14ac:dyDescent="0.2">
      <c r="A349" s="35">
        <f t="shared" si="9"/>
        <v>44000</v>
      </c>
      <c r="B349" s="36">
        <f>SUMIFS(СВЦЭМ!$J$34:$J$777,СВЦЭМ!$A$34:$A$777,$A349,СВЦЭМ!$B$34:$B$777,B$331)+'СЕТ СН'!$F$16</f>
        <v>0</v>
      </c>
      <c r="C349" s="36">
        <f>SUMIFS(СВЦЭМ!$J$34:$J$777,СВЦЭМ!$A$34:$A$777,$A349,СВЦЭМ!$B$34:$B$777,C$331)+'СЕТ СН'!$F$16</f>
        <v>0</v>
      </c>
      <c r="D349" s="36">
        <f>SUMIFS(СВЦЭМ!$J$34:$J$777,СВЦЭМ!$A$34:$A$777,$A349,СВЦЭМ!$B$34:$B$777,D$331)+'СЕТ СН'!$F$16</f>
        <v>0</v>
      </c>
      <c r="E349" s="36">
        <f>SUMIFS(СВЦЭМ!$J$34:$J$777,СВЦЭМ!$A$34:$A$777,$A349,СВЦЭМ!$B$34:$B$777,E$331)+'СЕТ СН'!$F$16</f>
        <v>0</v>
      </c>
      <c r="F349" s="36">
        <f>SUMIFS(СВЦЭМ!$J$34:$J$777,СВЦЭМ!$A$34:$A$777,$A349,СВЦЭМ!$B$34:$B$777,F$331)+'СЕТ СН'!$F$16</f>
        <v>0</v>
      </c>
      <c r="G349" s="36">
        <f>SUMIFS(СВЦЭМ!$J$34:$J$777,СВЦЭМ!$A$34:$A$777,$A349,СВЦЭМ!$B$34:$B$777,G$331)+'СЕТ СН'!$F$16</f>
        <v>0</v>
      </c>
      <c r="H349" s="36">
        <f>SUMIFS(СВЦЭМ!$J$34:$J$777,СВЦЭМ!$A$34:$A$777,$A349,СВЦЭМ!$B$34:$B$777,H$331)+'СЕТ СН'!$F$16</f>
        <v>0</v>
      </c>
      <c r="I349" s="36">
        <f>SUMIFS(СВЦЭМ!$J$34:$J$777,СВЦЭМ!$A$34:$A$777,$A349,СВЦЭМ!$B$34:$B$777,I$331)+'СЕТ СН'!$F$16</f>
        <v>0</v>
      </c>
      <c r="J349" s="36">
        <f>SUMIFS(СВЦЭМ!$J$34:$J$777,СВЦЭМ!$A$34:$A$777,$A349,СВЦЭМ!$B$34:$B$777,J$331)+'СЕТ СН'!$F$16</f>
        <v>0</v>
      </c>
      <c r="K349" s="36">
        <f>SUMIFS(СВЦЭМ!$J$34:$J$777,СВЦЭМ!$A$34:$A$777,$A349,СВЦЭМ!$B$34:$B$777,K$331)+'СЕТ СН'!$F$16</f>
        <v>0</v>
      </c>
      <c r="L349" s="36">
        <f>SUMIFS(СВЦЭМ!$J$34:$J$777,СВЦЭМ!$A$34:$A$777,$A349,СВЦЭМ!$B$34:$B$777,L$331)+'СЕТ СН'!$F$16</f>
        <v>0</v>
      </c>
      <c r="M349" s="36">
        <f>SUMIFS(СВЦЭМ!$J$34:$J$777,СВЦЭМ!$A$34:$A$777,$A349,СВЦЭМ!$B$34:$B$777,M$331)+'СЕТ СН'!$F$16</f>
        <v>0</v>
      </c>
      <c r="N349" s="36">
        <f>SUMIFS(СВЦЭМ!$J$34:$J$777,СВЦЭМ!$A$34:$A$777,$A349,СВЦЭМ!$B$34:$B$777,N$331)+'СЕТ СН'!$F$16</f>
        <v>0</v>
      </c>
      <c r="O349" s="36">
        <f>SUMIFS(СВЦЭМ!$J$34:$J$777,СВЦЭМ!$A$34:$A$777,$A349,СВЦЭМ!$B$34:$B$777,O$331)+'СЕТ СН'!$F$16</f>
        <v>0</v>
      </c>
      <c r="P349" s="36">
        <f>SUMIFS(СВЦЭМ!$J$34:$J$777,СВЦЭМ!$A$34:$A$777,$A349,СВЦЭМ!$B$34:$B$777,P$331)+'СЕТ СН'!$F$16</f>
        <v>0</v>
      </c>
      <c r="Q349" s="36">
        <f>SUMIFS(СВЦЭМ!$J$34:$J$777,СВЦЭМ!$A$34:$A$777,$A349,СВЦЭМ!$B$34:$B$777,Q$331)+'СЕТ СН'!$F$16</f>
        <v>0</v>
      </c>
      <c r="R349" s="36">
        <f>SUMIFS(СВЦЭМ!$J$34:$J$777,СВЦЭМ!$A$34:$A$777,$A349,СВЦЭМ!$B$34:$B$777,R$331)+'СЕТ СН'!$F$16</f>
        <v>0</v>
      </c>
      <c r="S349" s="36">
        <f>SUMIFS(СВЦЭМ!$J$34:$J$777,СВЦЭМ!$A$34:$A$777,$A349,СВЦЭМ!$B$34:$B$777,S$331)+'СЕТ СН'!$F$16</f>
        <v>0</v>
      </c>
      <c r="T349" s="36">
        <f>SUMIFS(СВЦЭМ!$J$34:$J$777,СВЦЭМ!$A$34:$A$777,$A349,СВЦЭМ!$B$34:$B$777,T$331)+'СЕТ СН'!$F$16</f>
        <v>0</v>
      </c>
      <c r="U349" s="36">
        <f>SUMIFS(СВЦЭМ!$J$34:$J$777,СВЦЭМ!$A$34:$A$777,$A349,СВЦЭМ!$B$34:$B$777,U$331)+'СЕТ СН'!$F$16</f>
        <v>0</v>
      </c>
      <c r="V349" s="36">
        <f>SUMIFS(СВЦЭМ!$J$34:$J$777,СВЦЭМ!$A$34:$A$777,$A349,СВЦЭМ!$B$34:$B$777,V$331)+'СЕТ СН'!$F$16</f>
        <v>0</v>
      </c>
      <c r="W349" s="36">
        <f>SUMIFS(СВЦЭМ!$J$34:$J$777,СВЦЭМ!$A$34:$A$777,$A349,СВЦЭМ!$B$34:$B$777,W$331)+'СЕТ СН'!$F$16</f>
        <v>0</v>
      </c>
      <c r="X349" s="36">
        <f>SUMIFS(СВЦЭМ!$J$34:$J$777,СВЦЭМ!$A$34:$A$777,$A349,СВЦЭМ!$B$34:$B$777,X$331)+'СЕТ СН'!$F$16</f>
        <v>0</v>
      </c>
      <c r="Y349" s="36">
        <f>SUMIFS(СВЦЭМ!$J$34:$J$777,СВЦЭМ!$A$34:$A$777,$A349,СВЦЭМ!$B$34:$B$777,Y$331)+'СЕТ СН'!$F$16</f>
        <v>0</v>
      </c>
    </row>
    <row r="350" spans="1:25" ht="15.75" hidden="1" x14ac:dyDescent="0.2">
      <c r="A350" s="35">
        <f t="shared" si="9"/>
        <v>44001</v>
      </c>
      <c r="B350" s="36">
        <f>SUMIFS(СВЦЭМ!$J$34:$J$777,СВЦЭМ!$A$34:$A$777,$A350,СВЦЭМ!$B$34:$B$777,B$331)+'СЕТ СН'!$F$16</f>
        <v>0</v>
      </c>
      <c r="C350" s="36">
        <f>SUMIFS(СВЦЭМ!$J$34:$J$777,СВЦЭМ!$A$34:$A$777,$A350,СВЦЭМ!$B$34:$B$777,C$331)+'СЕТ СН'!$F$16</f>
        <v>0</v>
      </c>
      <c r="D350" s="36">
        <f>SUMIFS(СВЦЭМ!$J$34:$J$777,СВЦЭМ!$A$34:$A$777,$A350,СВЦЭМ!$B$34:$B$777,D$331)+'СЕТ СН'!$F$16</f>
        <v>0</v>
      </c>
      <c r="E350" s="36">
        <f>SUMIFS(СВЦЭМ!$J$34:$J$777,СВЦЭМ!$A$34:$A$777,$A350,СВЦЭМ!$B$34:$B$777,E$331)+'СЕТ СН'!$F$16</f>
        <v>0</v>
      </c>
      <c r="F350" s="36">
        <f>SUMIFS(СВЦЭМ!$J$34:$J$777,СВЦЭМ!$A$34:$A$777,$A350,СВЦЭМ!$B$34:$B$777,F$331)+'СЕТ СН'!$F$16</f>
        <v>0</v>
      </c>
      <c r="G350" s="36">
        <f>SUMIFS(СВЦЭМ!$J$34:$J$777,СВЦЭМ!$A$34:$A$777,$A350,СВЦЭМ!$B$34:$B$777,G$331)+'СЕТ СН'!$F$16</f>
        <v>0</v>
      </c>
      <c r="H350" s="36">
        <f>SUMIFS(СВЦЭМ!$J$34:$J$777,СВЦЭМ!$A$34:$A$777,$A350,СВЦЭМ!$B$34:$B$777,H$331)+'СЕТ СН'!$F$16</f>
        <v>0</v>
      </c>
      <c r="I350" s="36">
        <f>SUMIFS(СВЦЭМ!$J$34:$J$777,СВЦЭМ!$A$34:$A$777,$A350,СВЦЭМ!$B$34:$B$777,I$331)+'СЕТ СН'!$F$16</f>
        <v>0</v>
      </c>
      <c r="J350" s="36">
        <f>SUMIFS(СВЦЭМ!$J$34:$J$777,СВЦЭМ!$A$34:$A$777,$A350,СВЦЭМ!$B$34:$B$777,J$331)+'СЕТ СН'!$F$16</f>
        <v>0</v>
      </c>
      <c r="K350" s="36">
        <f>SUMIFS(СВЦЭМ!$J$34:$J$777,СВЦЭМ!$A$34:$A$777,$A350,СВЦЭМ!$B$34:$B$777,K$331)+'СЕТ СН'!$F$16</f>
        <v>0</v>
      </c>
      <c r="L350" s="36">
        <f>SUMIFS(СВЦЭМ!$J$34:$J$777,СВЦЭМ!$A$34:$A$777,$A350,СВЦЭМ!$B$34:$B$777,L$331)+'СЕТ СН'!$F$16</f>
        <v>0</v>
      </c>
      <c r="M350" s="36">
        <f>SUMIFS(СВЦЭМ!$J$34:$J$777,СВЦЭМ!$A$34:$A$777,$A350,СВЦЭМ!$B$34:$B$777,M$331)+'СЕТ СН'!$F$16</f>
        <v>0</v>
      </c>
      <c r="N350" s="36">
        <f>SUMIFS(СВЦЭМ!$J$34:$J$777,СВЦЭМ!$A$34:$A$777,$A350,СВЦЭМ!$B$34:$B$777,N$331)+'СЕТ СН'!$F$16</f>
        <v>0</v>
      </c>
      <c r="O350" s="36">
        <f>SUMIFS(СВЦЭМ!$J$34:$J$777,СВЦЭМ!$A$34:$A$777,$A350,СВЦЭМ!$B$34:$B$777,O$331)+'СЕТ СН'!$F$16</f>
        <v>0</v>
      </c>
      <c r="P350" s="36">
        <f>SUMIFS(СВЦЭМ!$J$34:$J$777,СВЦЭМ!$A$34:$A$777,$A350,СВЦЭМ!$B$34:$B$777,P$331)+'СЕТ СН'!$F$16</f>
        <v>0</v>
      </c>
      <c r="Q350" s="36">
        <f>SUMIFS(СВЦЭМ!$J$34:$J$777,СВЦЭМ!$A$34:$A$777,$A350,СВЦЭМ!$B$34:$B$777,Q$331)+'СЕТ СН'!$F$16</f>
        <v>0</v>
      </c>
      <c r="R350" s="36">
        <f>SUMIFS(СВЦЭМ!$J$34:$J$777,СВЦЭМ!$A$34:$A$777,$A350,СВЦЭМ!$B$34:$B$777,R$331)+'СЕТ СН'!$F$16</f>
        <v>0</v>
      </c>
      <c r="S350" s="36">
        <f>SUMIFS(СВЦЭМ!$J$34:$J$777,СВЦЭМ!$A$34:$A$777,$A350,СВЦЭМ!$B$34:$B$777,S$331)+'СЕТ СН'!$F$16</f>
        <v>0</v>
      </c>
      <c r="T350" s="36">
        <f>SUMIFS(СВЦЭМ!$J$34:$J$777,СВЦЭМ!$A$34:$A$777,$A350,СВЦЭМ!$B$34:$B$777,T$331)+'СЕТ СН'!$F$16</f>
        <v>0</v>
      </c>
      <c r="U350" s="36">
        <f>SUMIFS(СВЦЭМ!$J$34:$J$777,СВЦЭМ!$A$34:$A$777,$A350,СВЦЭМ!$B$34:$B$777,U$331)+'СЕТ СН'!$F$16</f>
        <v>0</v>
      </c>
      <c r="V350" s="36">
        <f>SUMIFS(СВЦЭМ!$J$34:$J$777,СВЦЭМ!$A$34:$A$777,$A350,СВЦЭМ!$B$34:$B$777,V$331)+'СЕТ СН'!$F$16</f>
        <v>0</v>
      </c>
      <c r="W350" s="36">
        <f>SUMIFS(СВЦЭМ!$J$34:$J$777,СВЦЭМ!$A$34:$A$777,$A350,СВЦЭМ!$B$34:$B$777,W$331)+'СЕТ СН'!$F$16</f>
        <v>0</v>
      </c>
      <c r="X350" s="36">
        <f>SUMIFS(СВЦЭМ!$J$34:$J$777,СВЦЭМ!$A$34:$A$777,$A350,СВЦЭМ!$B$34:$B$777,X$331)+'СЕТ СН'!$F$16</f>
        <v>0</v>
      </c>
      <c r="Y350" s="36">
        <f>SUMIFS(СВЦЭМ!$J$34:$J$777,СВЦЭМ!$A$34:$A$777,$A350,СВЦЭМ!$B$34:$B$777,Y$331)+'СЕТ СН'!$F$16</f>
        <v>0</v>
      </c>
    </row>
    <row r="351" spans="1:25" ht="15.75" hidden="1" x14ac:dyDescent="0.2">
      <c r="A351" s="35">
        <f t="shared" si="9"/>
        <v>44002</v>
      </c>
      <c r="B351" s="36">
        <f>SUMIFS(СВЦЭМ!$J$34:$J$777,СВЦЭМ!$A$34:$A$777,$A351,СВЦЭМ!$B$34:$B$777,B$331)+'СЕТ СН'!$F$16</f>
        <v>0</v>
      </c>
      <c r="C351" s="36">
        <f>SUMIFS(СВЦЭМ!$J$34:$J$777,СВЦЭМ!$A$34:$A$777,$A351,СВЦЭМ!$B$34:$B$777,C$331)+'СЕТ СН'!$F$16</f>
        <v>0</v>
      </c>
      <c r="D351" s="36">
        <f>SUMIFS(СВЦЭМ!$J$34:$J$777,СВЦЭМ!$A$34:$A$777,$A351,СВЦЭМ!$B$34:$B$777,D$331)+'СЕТ СН'!$F$16</f>
        <v>0</v>
      </c>
      <c r="E351" s="36">
        <f>SUMIFS(СВЦЭМ!$J$34:$J$777,СВЦЭМ!$A$34:$A$777,$A351,СВЦЭМ!$B$34:$B$777,E$331)+'СЕТ СН'!$F$16</f>
        <v>0</v>
      </c>
      <c r="F351" s="36">
        <f>SUMIFS(СВЦЭМ!$J$34:$J$777,СВЦЭМ!$A$34:$A$777,$A351,СВЦЭМ!$B$34:$B$777,F$331)+'СЕТ СН'!$F$16</f>
        <v>0</v>
      </c>
      <c r="G351" s="36">
        <f>SUMIFS(СВЦЭМ!$J$34:$J$777,СВЦЭМ!$A$34:$A$777,$A351,СВЦЭМ!$B$34:$B$777,G$331)+'СЕТ СН'!$F$16</f>
        <v>0</v>
      </c>
      <c r="H351" s="36">
        <f>SUMIFS(СВЦЭМ!$J$34:$J$777,СВЦЭМ!$A$34:$A$777,$A351,СВЦЭМ!$B$34:$B$777,H$331)+'СЕТ СН'!$F$16</f>
        <v>0</v>
      </c>
      <c r="I351" s="36">
        <f>SUMIFS(СВЦЭМ!$J$34:$J$777,СВЦЭМ!$A$34:$A$777,$A351,СВЦЭМ!$B$34:$B$777,I$331)+'СЕТ СН'!$F$16</f>
        <v>0</v>
      </c>
      <c r="J351" s="36">
        <f>SUMIFS(СВЦЭМ!$J$34:$J$777,СВЦЭМ!$A$34:$A$777,$A351,СВЦЭМ!$B$34:$B$777,J$331)+'СЕТ СН'!$F$16</f>
        <v>0</v>
      </c>
      <c r="K351" s="36">
        <f>SUMIFS(СВЦЭМ!$J$34:$J$777,СВЦЭМ!$A$34:$A$777,$A351,СВЦЭМ!$B$34:$B$777,K$331)+'СЕТ СН'!$F$16</f>
        <v>0</v>
      </c>
      <c r="L351" s="36">
        <f>SUMIFS(СВЦЭМ!$J$34:$J$777,СВЦЭМ!$A$34:$A$777,$A351,СВЦЭМ!$B$34:$B$777,L$331)+'СЕТ СН'!$F$16</f>
        <v>0</v>
      </c>
      <c r="M351" s="36">
        <f>SUMIFS(СВЦЭМ!$J$34:$J$777,СВЦЭМ!$A$34:$A$777,$A351,СВЦЭМ!$B$34:$B$777,M$331)+'СЕТ СН'!$F$16</f>
        <v>0</v>
      </c>
      <c r="N351" s="36">
        <f>SUMIFS(СВЦЭМ!$J$34:$J$777,СВЦЭМ!$A$34:$A$777,$A351,СВЦЭМ!$B$34:$B$777,N$331)+'СЕТ СН'!$F$16</f>
        <v>0</v>
      </c>
      <c r="O351" s="36">
        <f>SUMIFS(СВЦЭМ!$J$34:$J$777,СВЦЭМ!$A$34:$A$777,$A351,СВЦЭМ!$B$34:$B$777,O$331)+'СЕТ СН'!$F$16</f>
        <v>0</v>
      </c>
      <c r="P351" s="36">
        <f>SUMIFS(СВЦЭМ!$J$34:$J$777,СВЦЭМ!$A$34:$A$777,$A351,СВЦЭМ!$B$34:$B$777,P$331)+'СЕТ СН'!$F$16</f>
        <v>0</v>
      </c>
      <c r="Q351" s="36">
        <f>SUMIFS(СВЦЭМ!$J$34:$J$777,СВЦЭМ!$A$34:$A$777,$A351,СВЦЭМ!$B$34:$B$777,Q$331)+'СЕТ СН'!$F$16</f>
        <v>0</v>
      </c>
      <c r="R351" s="36">
        <f>SUMIFS(СВЦЭМ!$J$34:$J$777,СВЦЭМ!$A$34:$A$777,$A351,СВЦЭМ!$B$34:$B$777,R$331)+'СЕТ СН'!$F$16</f>
        <v>0</v>
      </c>
      <c r="S351" s="36">
        <f>SUMIFS(СВЦЭМ!$J$34:$J$777,СВЦЭМ!$A$34:$A$777,$A351,СВЦЭМ!$B$34:$B$777,S$331)+'СЕТ СН'!$F$16</f>
        <v>0</v>
      </c>
      <c r="T351" s="36">
        <f>SUMIFS(СВЦЭМ!$J$34:$J$777,СВЦЭМ!$A$34:$A$777,$A351,СВЦЭМ!$B$34:$B$777,T$331)+'СЕТ СН'!$F$16</f>
        <v>0</v>
      </c>
      <c r="U351" s="36">
        <f>SUMIFS(СВЦЭМ!$J$34:$J$777,СВЦЭМ!$A$34:$A$777,$A351,СВЦЭМ!$B$34:$B$777,U$331)+'СЕТ СН'!$F$16</f>
        <v>0</v>
      </c>
      <c r="V351" s="36">
        <f>SUMIFS(СВЦЭМ!$J$34:$J$777,СВЦЭМ!$A$34:$A$777,$A351,СВЦЭМ!$B$34:$B$777,V$331)+'СЕТ СН'!$F$16</f>
        <v>0</v>
      </c>
      <c r="W351" s="36">
        <f>SUMIFS(СВЦЭМ!$J$34:$J$777,СВЦЭМ!$A$34:$A$777,$A351,СВЦЭМ!$B$34:$B$777,W$331)+'СЕТ СН'!$F$16</f>
        <v>0</v>
      </c>
      <c r="X351" s="36">
        <f>SUMIFS(СВЦЭМ!$J$34:$J$777,СВЦЭМ!$A$34:$A$777,$A351,СВЦЭМ!$B$34:$B$777,X$331)+'СЕТ СН'!$F$16</f>
        <v>0</v>
      </c>
      <c r="Y351" s="36">
        <f>SUMIFS(СВЦЭМ!$J$34:$J$777,СВЦЭМ!$A$34:$A$777,$A351,СВЦЭМ!$B$34:$B$777,Y$331)+'СЕТ СН'!$F$16</f>
        <v>0</v>
      </c>
    </row>
    <row r="352" spans="1:25" ht="15.75" hidden="1" x14ac:dyDescent="0.2">
      <c r="A352" s="35">
        <f t="shared" si="9"/>
        <v>44003</v>
      </c>
      <c r="B352" s="36">
        <f>SUMIFS(СВЦЭМ!$J$34:$J$777,СВЦЭМ!$A$34:$A$777,$A352,СВЦЭМ!$B$34:$B$777,B$331)+'СЕТ СН'!$F$16</f>
        <v>0</v>
      </c>
      <c r="C352" s="36">
        <f>SUMIFS(СВЦЭМ!$J$34:$J$777,СВЦЭМ!$A$34:$A$777,$A352,СВЦЭМ!$B$34:$B$777,C$331)+'СЕТ СН'!$F$16</f>
        <v>0</v>
      </c>
      <c r="D352" s="36">
        <f>SUMIFS(СВЦЭМ!$J$34:$J$777,СВЦЭМ!$A$34:$A$777,$A352,СВЦЭМ!$B$34:$B$777,D$331)+'СЕТ СН'!$F$16</f>
        <v>0</v>
      </c>
      <c r="E352" s="36">
        <f>SUMIFS(СВЦЭМ!$J$34:$J$777,СВЦЭМ!$A$34:$A$777,$A352,СВЦЭМ!$B$34:$B$777,E$331)+'СЕТ СН'!$F$16</f>
        <v>0</v>
      </c>
      <c r="F352" s="36">
        <f>SUMIFS(СВЦЭМ!$J$34:$J$777,СВЦЭМ!$A$34:$A$777,$A352,СВЦЭМ!$B$34:$B$777,F$331)+'СЕТ СН'!$F$16</f>
        <v>0</v>
      </c>
      <c r="G352" s="36">
        <f>SUMIFS(СВЦЭМ!$J$34:$J$777,СВЦЭМ!$A$34:$A$777,$A352,СВЦЭМ!$B$34:$B$777,G$331)+'СЕТ СН'!$F$16</f>
        <v>0</v>
      </c>
      <c r="H352" s="36">
        <f>SUMIFS(СВЦЭМ!$J$34:$J$777,СВЦЭМ!$A$34:$A$777,$A352,СВЦЭМ!$B$34:$B$777,H$331)+'СЕТ СН'!$F$16</f>
        <v>0</v>
      </c>
      <c r="I352" s="36">
        <f>SUMIFS(СВЦЭМ!$J$34:$J$777,СВЦЭМ!$A$34:$A$777,$A352,СВЦЭМ!$B$34:$B$777,I$331)+'СЕТ СН'!$F$16</f>
        <v>0</v>
      </c>
      <c r="J352" s="36">
        <f>SUMIFS(СВЦЭМ!$J$34:$J$777,СВЦЭМ!$A$34:$A$777,$A352,СВЦЭМ!$B$34:$B$777,J$331)+'СЕТ СН'!$F$16</f>
        <v>0</v>
      </c>
      <c r="K352" s="36">
        <f>SUMIFS(СВЦЭМ!$J$34:$J$777,СВЦЭМ!$A$34:$A$777,$A352,СВЦЭМ!$B$34:$B$777,K$331)+'СЕТ СН'!$F$16</f>
        <v>0</v>
      </c>
      <c r="L352" s="36">
        <f>SUMIFS(СВЦЭМ!$J$34:$J$777,СВЦЭМ!$A$34:$A$777,$A352,СВЦЭМ!$B$34:$B$777,L$331)+'СЕТ СН'!$F$16</f>
        <v>0</v>
      </c>
      <c r="M352" s="36">
        <f>SUMIFS(СВЦЭМ!$J$34:$J$777,СВЦЭМ!$A$34:$A$777,$A352,СВЦЭМ!$B$34:$B$777,M$331)+'СЕТ СН'!$F$16</f>
        <v>0</v>
      </c>
      <c r="N352" s="36">
        <f>SUMIFS(СВЦЭМ!$J$34:$J$777,СВЦЭМ!$A$34:$A$777,$A352,СВЦЭМ!$B$34:$B$777,N$331)+'СЕТ СН'!$F$16</f>
        <v>0</v>
      </c>
      <c r="O352" s="36">
        <f>SUMIFS(СВЦЭМ!$J$34:$J$777,СВЦЭМ!$A$34:$A$777,$A352,СВЦЭМ!$B$34:$B$777,O$331)+'СЕТ СН'!$F$16</f>
        <v>0</v>
      </c>
      <c r="P352" s="36">
        <f>SUMIFS(СВЦЭМ!$J$34:$J$777,СВЦЭМ!$A$34:$A$777,$A352,СВЦЭМ!$B$34:$B$777,P$331)+'СЕТ СН'!$F$16</f>
        <v>0</v>
      </c>
      <c r="Q352" s="36">
        <f>SUMIFS(СВЦЭМ!$J$34:$J$777,СВЦЭМ!$A$34:$A$777,$A352,СВЦЭМ!$B$34:$B$777,Q$331)+'СЕТ СН'!$F$16</f>
        <v>0</v>
      </c>
      <c r="R352" s="36">
        <f>SUMIFS(СВЦЭМ!$J$34:$J$777,СВЦЭМ!$A$34:$A$777,$A352,СВЦЭМ!$B$34:$B$777,R$331)+'СЕТ СН'!$F$16</f>
        <v>0</v>
      </c>
      <c r="S352" s="36">
        <f>SUMIFS(СВЦЭМ!$J$34:$J$777,СВЦЭМ!$A$34:$A$777,$A352,СВЦЭМ!$B$34:$B$777,S$331)+'СЕТ СН'!$F$16</f>
        <v>0</v>
      </c>
      <c r="T352" s="36">
        <f>SUMIFS(СВЦЭМ!$J$34:$J$777,СВЦЭМ!$A$34:$A$777,$A352,СВЦЭМ!$B$34:$B$777,T$331)+'СЕТ СН'!$F$16</f>
        <v>0</v>
      </c>
      <c r="U352" s="36">
        <f>SUMIFS(СВЦЭМ!$J$34:$J$777,СВЦЭМ!$A$34:$A$777,$A352,СВЦЭМ!$B$34:$B$777,U$331)+'СЕТ СН'!$F$16</f>
        <v>0</v>
      </c>
      <c r="V352" s="36">
        <f>SUMIFS(СВЦЭМ!$J$34:$J$777,СВЦЭМ!$A$34:$A$777,$A352,СВЦЭМ!$B$34:$B$777,V$331)+'СЕТ СН'!$F$16</f>
        <v>0</v>
      </c>
      <c r="W352" s="36">
        <f>SUMIFS(СВЦЭМ!$J$34:$J$777,СВЦЭМ!$A$34:$A$777,$A352,СВЦЭМ!$B$34:$B$777,W$331)+'СЕТ СН'!$F$16</f>
        <v>0</v>
      </c>
      <c r="X352" s="36">
        <f>SUMIFS(СВЦЭМ!$J$34:$J$777,СВЦЭМ!$A$34:$A$777,$A352,СВЦЭМ!$B$34:$B$777,X$331)+'СЕТ СН'!$F$16</f>
        <v>0</v>
      </c>
      <c r="Y352" s="36">
        <f>SUMIFS(СВЦЭМ!$J$34:$J$777,СВЦЭМ!$A$34:$A$777,$A352,СВЦЭМ!$B$34:$B$777,Y$331)+'СЕТ СН'!$F$16</f>
        <v>0</v>
      </c>
    </row>
    <row r="353" spans="1:27" ht="15.75" hidden="1" x14ac:dyDescent="0.2">
      <c r="A353" s="35">
        <f t="shared" si="9"/>
        <v>44004</v>
      </c>
      <c r="B353" s="36">
        <f>SUMIFS(СВЦЭМ!$J$34:$J$777,СВЦЭМ!$A$34:$A$777,$A353,СВЦЭМ!$B$34:$B$777,B$331)+'СЕТ СН'!$F$16</f>
        <v>0</v>
      </c>
      <c r="C353" s="36">
        <f>SUMIFS(СВЦЭМ!$J$34:$J$777,СВЦЭМ!$A$34:$A$777,$A353,СВЦЭМ!$B$34:$B$777,C$331)+'СЕТ СН'!$F$16</f>
        <v>0</v>
      </c>
      <c r="D353" s="36">
        <f>SUMIFS(СВЦЭМ!$J$34:$J$777,СВЦЭМ!$A$34:$A$777,$A353,СВЦЭМ!$B$34:$B$777,D$331)+'СЕТ СН'!$F$16</f>
        <v>0</v>
      </c>
      <c r="E353" s="36">
        <f>SUMIFS(СВЦЭМ!$J$34:$J$777,СВЦЭМ!$A$34:$A$777,$A353,СВЦЭМ!$B$34:$B$777,E$331)+'СЕТ СН'!$F$16</f>
        <v>0</v>
      </c>
      <c r="F353" s="36">
        <f>SUMIFS(СВЦЭМ!$J$34:$J$777,СВЦЭМ!$A$34:$A$777,$A353,СВЦЭМ!$B$34:$B$777,F$331)+'СЕТ СН'!$F$16</f>
        <v>0</v>
      </c>
      <c r="G353" s="36">
        <f>SUMIFS(СВЦЭМ!$J$34:$J$777,СВЦЭМ!$A$34:$A$777,$A353,СВЦЭМ!$B$34:$B$777,G$331)+'СЕТ СН'!$F$16</f>
        <v>0</v>
      </c>
      <c r="H353" s="36">
        <f>SUMIFS(СВЦЭМ!$J$34:$J$777,СВЦЭМ!$A$34:$A$777,$A353,СВЦЭМ!$B$34:$B$777,H$331)+'СЕТ СН'!$F$16</f>
        <v>0</v>
      </c>
      <c r="I353" s="36">
        <f>SUMIFS(СВЦЭМ!$J$34:$J$777,СВЦЭМ!$A$34:$A$777,$A353,СВЦЭМ!$B$34:$B$777,I$331)+'СЕТ СН'!$F$16</f>
        <v>0</v>
      </c>
      <c r="J353" s="36">
        <f>SUMIFS(СВЦЭМ!$J$34:$J$777,СВЦЭМ!$A$34:$A$777,$A353,СВЦЭМ!$B$34:$B$777,J$331)+'СЕТ СН'!$F$16</f>
        <v>0</v>
      </c>
      <c r="K353" s="36">
        <f>SUMIFS(СВЦЭМ!$J$34:$J$777,СВЦЭМ!$A$34:$A$777,$A353,СВЦЭМ!$B$34:$B$777,K$331)+'СЕТ СН'!$F$16</f>
        <v>0</v>
      </c>
      <c r="L353" s="36">
        <f>SUMIFS(СВЦЭМ!$J$34:$J$777,СВЦЭМ!$A$34:$A$777,$A353,СВЦЭМ!$B$34:$B$777,L$331)+'СЕТ СН'!$F$16</f>
        <v>0</v>
      </c>
      <c r="M353" s="36">
        <f>SUMIFS(СВЦЭМ!$J$34:$J$777,СВЦЭМ!$A$34:$A$777,$A353,СВЦЭМ!$B$34:$B$777,M$331)+'СЕТ СН'!$F$16</f>
        <v>0</v>
      </c>
      <c r="N353" s="36">
        <f>SUMIFS(СВЦЭМ!$J$34:$J$777,СВЦЭМ!$A$34:$A$777,$A353,СВЦЭМ!$B$34:$B$777,N$331)+'СЕТ СН'!$F$16</f>
        <v>0</v>
      </c>
      <c r="O353" s="36">
        <f>SUMIFS(СВЦЭМ!$J$34:$J$777,СВЦЭМ!$A$34:$A$777,$A353,СВЦЭМ!$B$34:$B$777,O$331)+'СЕТ СН'!$F$16</f>
        <v>0</v>
      </c>
      <c r="P353" s="36">
        <f>SUMIFS(СВЦЭМ!$J$34:$J$777,СВЦЭМ!$A$34:$A$777,$A353,СВЦЭМ!$B$34:$B$777,P$331)+'СЕТ СН'!$F$16</f>
        <v>0</v>
      </c>
      <c r="Q353" s="36">
        <f>SUMIFS(СВЦЭМ!$J$34:$J$777,СВЦЭМ!$A$34:$A$777,$A353,СВЦЭМ!$B$34:$B$777,Q$331)+'СЕТ СН'!$F$16</f>
        <v>0</v>
      </c>
      <c r="R353" s="36">
        <f>SUMIFS(СВЦЭМ!$J$34:$J$777,СВЦЭМ!$A$34:$A$777,$A353,СВЦЭМ!$B$34:$B$777,R$331)+'СЕТ СН'!$F$16</f>
        <v>0</v>
      </c>
      <c r="S353" s="36">
        <f>SUMIFS(СВЦЭМ!$J$34:$J$777,СВЦЭМ!$A$34:$A$777,$A353,СВЦЭМ!$B$34:$B$777,S$331)+'СЕТ СН'!$F$16</f>
        <v>0</v>
      </c>
      <c r="T353" s="36">
        <f>SUMIFS(СВЦЭМ!$J$34:$J$777,СВЦЭМ!$A$34:$A$777,$A353,СВЦЭМ!$B$34:$B$777,T$331)+'СЕТ СН'!$F$16</f>
        <v>0</v>
      </c>
      <c r="U353" s="36">
        <f>SUMIFS(СВЦЭМ!$J$34:$J$777,СВЦЭМ!$A$34:$A$777,$A353,СВЦЭМ!$B$34:$B$777,U$331)+'СЕТ СН'!$F$16</f>
        <v>0</v>
      </c>
      <c r="V353" s="36">
        <f>SUMIFS(СВЦЭМ!$J$34:$J$777,СВЦЭМ!$A$34:$A$777,$A353,СВЦЭМ!$B$34:$B$777,V$331)+'СЕТ СН'!$F$16</f>
        <v>0</v>
      </c>
      <c r="W353" s="36">
        <f>SUMIFS(СВЦЭМ!$J$34:$J$777,СВЦЭМ!$A$34:$A$777,$A353,СВЦЭМ!$B$34:$B$777,W$331)+'СЕТ СН'!$F$16</f>
        <v>0</v>
      </c>
      <c r="X353" s="36">
        <f>SUMIFS(СВЦЭМ!$J$34:$J$777,СВЦЭМ!$A$34:$A$777,$A353,СВЦЭМ!$B$34:$B$777,X$331)+'СЕТ СН'!$F$16</f>
        <v>0</v>
      </c>
      <c r="Y353" s="36">
        <f>SUMIFS(СВЦЭМ!$J$34:$J$777,СВЦЭМ!$A$34:$A$777,$A353,СВЦЭМ!$B$34:$B$777,Y$331)+'СЕТ СН'!$F$16</f>
        <v>0</v>
      </c>
    </row>
    <row r="354" spans="1:27" ht="15.75" hidden="1" x14ac:dyDescent="0.2">
      <c r="A354" s="35">
        <f t="shared" si="9"/>
        <v>44005</v>
      </c>
      <c r="B354" s="36">
        <f>SUMIFS(СВЦЭМ!$J$34:$J$777,СВЦЭМ!$A$34:$A$777,$A354,СВЦЭМ!$B$34:$B$777,B$331)+'СЕТ СН'!$F$16</f>
        <v>0</v>
      </c>
      <c r="C354" s="36">
        <f>SUMIFS(СВЦЭМ!$J$34:$J$777,СВЦЭМ!$A$34:$A$777,$A354,СВЦЭМ!$B$34:$B$777,C$331)+'СЕТ СН'!$F$16</f>
        <v>0</v>
      </c>
      <c r="D354" s="36">
        <f>SUMIFS(СВЦЭМ!$J$34:$J$777,СВЦЭМ!$A$34:$A$777,$A354,СВЦЭМ!$B$34:$B$777,D$331)+'СЕТ СН'!$F$16</f>
        <v>0</v>
      </c>
      <c r="E354" s="36">
        <f>SUMIFS(СВЦЭМ!$J$34:$J$777,СВЦЭМ!$A$34:$A$777,$A354,СВЦЭМ!$B$34:$B$777,E$331)+'СЕТ СН'!$F$16</f>
        <v>0</v>
      </c>
      <c r="F354" s="36">
        <f>SUMIFS(СВЦЭМ!$J$34:$J$777,СВЦЭМ!$A$34:$A$777,$A354,СВЦЭМ!$B$34:$B$777,F$331)+'СЕТ СН'!$F$16</f>
        <v>0</v>
      </c>
      <c r="G354" s="36">
        <f>SUMIFS(СВЦЭМ!$J$34:$J$777,СВЦЭМ!$A$34:$A$777,$A354,СВЦЭМ!$B$34:$B$777,G$331)+'СЕТ СН'!$F$16</f>
        <v>0</v>
      </c>
      <c r="H354" s="36">
        <f>SUMIFS(СВЦЭМ!$J$34:$J$777,СВЦЭМ!$A$34:$A$777,$A354,СВЦЭМ!$B$34:$B$777,H$331)+'СЕТ СН'!$F$16</f>
        <v>0</v>
      </c>
      <c r="I354" s="36">
        <f>SUMIFS(СВЦЭМ!$J$34:$J$777,СВЦЭМ!$A$34:$A$777,$A354,СВЦЭМ!$B$34:$B$777,I$331)+'СЕТ СН'!$F$16</f>
        <v>0</v>
      </c>
      <c r="J354" s="36">
        <f>SUMIFS(СВЦЭМ!$J$34:$J$777,СВЦЭМ!$A$34:$A$777,$A354,СВЦЭМ!$B$34:$B$777,J$331)+'СЕТ СН'!$F$16</f>
        <v>0</v>
      </c>
      <c r="K354" s="36">
        <f>SUMIFS(СВЦЭМ!$J$34:$J$777,СВЦЭМ!$A$34:$A$777,$A354,СВЦЭМ!$B$34:$B$777,K$331)+'СЕТ СН'!$F$16</f>
        <v>0</v>
      </c>
      <c r="L354" s="36">
        <f>SUMIFS(СВЦЭМ!$J$34:$J$777,СВЦЭМ!$A$34:$A$777,$A354,СВЦЭМ!$B$34:$B$777,L$331)+'СЕТ СН'!$F$16</f>
        <v>0</v>
      </c>
      <c r="M354" s="36">
        <f>SUMIFS(СВЦЭМ!$J$34:$J$777,СВЦЭМ!$A$34:$A$777,$A354,СВЦЭМ!$B$34:$B$777,M$331)+'СЕТ СН'!$F$16</f>
        <v>0</v>
      </c>
      <c r="N354" s="36">
        <f>SUMIFS(СВЦЭМ!$J$34:$J$777,СВЦЭМ!$A$34:$A$777,$A354,СВЦЭМ!$B$34:$B$777,N$331)+'СЕТ СН'!$F$16</f>
        <v>0</v>
      </c>
      <c r="O354" s="36">
        <f>SUMIFS(СВЦЭМ!$J$34:$J$777,СВЦЭМ!$A$34:$A$777,$A354,СВЦЭМ!$B$34:$B$777,O$331)+'СЕТ СН'!$F$16</f>
        <v>0</v>
      </c>
      <c r="P354" s="36">
        <f>SUMIFS(СВЦЭМ!$J$34:$J$777,СВЦЭМ!$A$34:$A$777,$A354,СВЦЭМ!$B$34:$B$777,P$331)+'СЕТ СН'!$F$16</f>
        <v>0</v>
      </c>
      <c r="Q354" s="36">
        <f>SUMIFS(СВЦЭМ!$J$34:$J$777,СВЦЭМ!$A$34:$A$777,$A354,СВЦЭМ!$B$34:$B$777,Q$331)+'СЕТ СН'!$F$16</f>
        <v>0</v>
      </c>
      <c r="R354" s="36">
        <f>SUMIFS(СВЦЭМ!$J$34:$J$777,СВЦЭМ!$A$34:$A$777,$A354,СВЦЭМ!$B$34:$B$777,R$331)+'СЕТ СН'!$F$16</f>
        <v>0</v>
      </c>
      <c r="S354" s="36">
        <f>SUMIFS(СВЦЭМ!$J$34:$J$777,СВЦЭМ!$A$34:$A$777,$A354,СВЦЭМ!$B$34:$B$777,S$331)+'СЕТ СН'!$F$16</f>
        <v>0</v>
      </c>
      <c r="T354" s="36">
        <f>SUMIFS(СВЦЭМ!$J$34:$J$777,СВЦЭМ!$A$34:$A$777,$A354,СВЦЭМ!$B$34:$B$777,T$331)+'СЕТ СН'!$F$16</f>
        <v>0</v>
      </c>
      <c r="U354" s="36">
        <f>SUMIFS(СВЦЭМ!$J$34:$J$777,СВЦЭМ!$A$34:$A$777,$A354,СВЦЭМ!$B$34:$B$777,U$331)+'СЕТ СН'!$F$16</f>
        <v>0</v>
      </c>
      <c r="V354" s="36">
        <f>SUMIFS(СВЦЭМ!$J$34:$J$777,СВЦЭМ!$A$34:$A$777,$A354,СВЦЭМ!$B$34:$B$777,V$331)+'СЕТ СН'!$F$16</f>
        <v>0</v>
      </c>
      <c r="W354" s="36">
        <f>SUMIFS(СВЦЭМ!$J$34:$J$777,СВЦЭМ!$A$34:$A$777,$A354,СВЦЭМ!$B$34:$B$777,W$331)+'СЕТ СН'!$F$16</f>
        <v>0</v>
      </c>
      <c r="X354" s="36">
        <f>SUMIFS(СВЦЭМ!$J$34:$J$777,СВЦЭМ!$A$34:$A$777,$A354,СВЦЭМ!$B$34:$B$777,X$331)+'СЕТ СН'!$F$16</f>
        <v>0</v>
      </c>
      <c r="Y354" s="36">
        <f>SUMIFS(СВЦЭМ!$J$34:$J$777,СВЦЭМ!$A$34:$A$777,$A354,СВЦЭМ!$B$34:$B$777,Y$331)+'СЕТ СН'!$F$16</f>
        <v>0</v>
      </c>
    </row>
    <row r="355" spans="1:27" ht="15.75" hidden="1" x14ac:dyDescent="0.2">
      <c r="A355" s="35">
        <f t="shared" si="9"/>
        <v>44006</v>
      </c>
      <c r="B355" s="36">
        <f>SUMIFS(СВЦЭМ!$J$34:$J$777,СВЦЭМ!$A$34:$A$777,$A355,СВЦЭМ!$B$34:$B$777,B$331)+'СЕТ СН'!$F$16</f>
        <v>0</v>
      </c>
      <c r="C355" s="36">
        <f>SUMIFS(СВЦЭМ!$J$34:$J$777,СВЦЭМ!$A$34:$A$777,$A355,СВЦЭМ!$B$34:$B$777,C$331)+'СЕТ СН'!$F$16</f>
        <v>0</v>
      </c>
      <c r="D355" s="36">
        <f>SUMIFS(СВЦЭМ!$J$34:$J$777,СВЦЭМ!$A$34:$A$777,$A355,СВЦЭМ!$B$34:$B$777,D$331)+'СЕТ СН'!$F$16</f>
        <v>0</v>
      </c>
      <c r="E355" s="36">
        <f>SUMIFS(СВЦЭМ!$J$34:$J$777,СВЦЭМ!$A$34:$A$777,$A355,СВЦЭМ!$B$34:$B$777,E$331)+'СЕТ СН'!$F$16</f>
        <v>0</v>
      </c>
      <c r="F355" s="36">
        <f>SUMIFS(СВЦЭМ!$J$34:$J$777,СВЦЭМ!$A$34:$A$777,$A355,СВЦЭМ!$B$34:$B$777,F$331)+'СЕТ СН'!$F$16</f>
        <v>0</v>
      </c>
      <c r="G355" s="36">
        <f>SUMIFS(СВЦЭМ!$J$34:$J$777,СВЦЭМ!$A$34:$A$777,$A355,СВЦЭМ!$B$34:$B$777,G$331)+'СЕТ СН'!$F$16</f>
        <v>0</v>
      </c>
      <c r="H355" s="36">
        <f>SUMIFS(СВЦЭМ!$J$34:$J$777,СВЦЭМ!$A$34:$A$777,$A355,СВЦЭМ!$B$34:$B$777,H$331)+'СЕТ СН'!$F$16</f>
        <v>0</v>
      </c>
      <c r="I355" s="36">
        <f>SUMIFS(СВЦЭМ!$J$34:$J$777,СВЦЭМ!$A$34:$A$777,$A355,СВЦЭМ!$B$34:$B$777,I$331)+'СЕТ СН'!$F$16</f>
        <v>0</v>
      </c>
      <c r="J355" s="36">
        <f>SUMIFS(СВЦЭМ!$J$34:$J$777,СВЦЭМ!$A$34:$A$777,$A355,СВЦЭМ!$B$34:$B$777,J$331)+'СЕТ СН'!$F$16</f>
        <v>0</v>
      </c>
      <c r="K355" s="36">
        <f>SUMIFS(СВЦЭМ!$J$34:$J$777,СВЦЭМ!$A$34:$A$777,$A355,СВЦЭМ!$B$34:$B$777,K$331)+'СЕТ СН'!$F$16</f>
        <v>0</v>
      </c>
      <c r="L355" s="36">
        <f>SUMIFS(СВЦЭМ!$J$34:$J$777,СВЦЭМ!$A$34:$A$777,$A355,СВЦЭМ!$B$34:$B$777,L$331)+'СЕТ СН'!$F$16</f>
        <v>0</v>
      </c>
      <c r="M355" s="36">
        <f>SUMIFS(СВЦЭМ!$J$34:$J$777,СВЦЭМ!$A$34:$A$777,$A355,СВЦЭМ!$B$34:$B$777,M$331)+'СЕТ СН'!$F$16</f>
        <v>0</v>
      </c>
      <c r="N355" s="36">
        <f>SUMIFS(СВЦЭМ!$J$34:$J$777,СВЦЭМ!$A$34:$A$777,$A355,СВЦЭМ!$B$34:$B$777,N$331)+'СЕТ СН'!$F$16</f>
        <v>0</v>
      </c>
      <c r="O355" s="36">
        <f>SUMIFS(СВЦЭМ!$J$34:$J$777,СВЦЭМ!$A$34:$A$777,$A355,СВЦЭМ!$B$34:$B$777,O$331)+'СЕТ СН'!$F$16</f>
        <v>0</v>
      </c>
      <c r="P355" s="36">
        <f>SUMIFS(СВЦЭМ!$J$34:$J$777,СВЦЭМ!$A$34:$A$777,$A355,СВЦЭМ!$B$34:$B$777,P$331)+'СЕТ СН'!$F$16</f>
        <v>0</v>
      </c>
      <c r="Q355" s="36">
        <f>SUMIFS(СВЦЭМ!$J$34:$J$777,СВЦЭМ!$A$34:$A$777,$A355,СВЦЭМ!$B$34:$B$777,Q$331)+'СЕТ СН'!$F$16</f>
        <v>0</v>
      </c>
      <c r="R355" s="36">
        <f>SUMIFS(СВЦЭМ!$J$34:$J$777,СВЦЭМ!$A$34:$A$777,$A355,СВЦЭМ!$B$34:$B$777,R$331)+'СЕТ СН'!$F$16</f>
        <v>0</v>
      </c>
      <c r="S355" s="36">
        <f>SUMIFS(СВЦЭМ!$J$34:$J$777,СВЦЭМ!$A$34:$A$777,$A355,СВЦЭМ!$B$34:$B$777,S$331)+'СЕТ СН'!$F$16</f>
        <v>0</v>
      </c>
      <c r="T355" s="36">
        <f>SUMIFS(СВЦЭМ!$J$34:$J$777,СВЦЭМ!$A$34:$A$777,$A355,СВЦЭМ!$B$34:$B$777,T$331)+'СЕТ СН'!$F$16</f>
        <v>0</v>
      </c>
      <c r="U355" s="36">
        <f>SUMIFS(СВЦЭМ!$J$34:$J$777,СВЦЭМ!$A$34:$A$777,$A355,СВЦЭМ!$B$34:$B$777,U$331)+'СЕТ СН'!$F$16</f>
        <v>0</v>
      </c>
      <c r="V355" s="36">
        <f>SUMIFS(СВЦЭМ!$J$34:$J$777,СВЦЭМ!$A$34:$A$777,$A355,СВЦЭМ!$B$34:$B$777,V$331)+'СЕТ СН'!$F$16</f>
        <v>0</v>
      </c>
      <c r="W355" s="36">
        <f>SUMIFS(СВЦЭМ!$J$34:$J$777,СВЦЭМ!$A$34:$A$777,$A355,СВЦЭМ!$B$34:$B$777,W$331)+'СЕТ СН'!$F$16</f>
        <v>0</v>
      </c>
      <c r="X355" s="36">
        <f>SUMIFS(СВЦЭМ!$J$34:$J$777,СВЦЭМ!$A$34:$A$777,$A355,СВЦЭМ!$B$34:$B$777,X$331)+'СЕТ СН'!$F$16</f>
        <v>0</v>
      </c>
      <c r="Y355" s="36">
        <f>SUMIFS(СВЦЭМ!$J$34:$J$777,СВЦЭМ!$A$34:$A$777,$A355,СВЦЭМ!$B$34:$B$777,Y$331)+'СЕТ СН'!$F$16</f>
        <v>0</v>
      </c>
    </row>
    <row r="356" spans="1:27" ht="15.75" hidden="1" x14ac:dyDescent="0.2">
      <c r="A356" s="35">
        <f t="shared" si="9"/>
        <v>44007</v>
      </c>
      <c r="B356" s="36">
        <f>SUMIFS(СВЦЭМ!$J$34:$J$777,СВЦЭМ!$A$34:$A$777,$A356,СВЦЭМ!$B$34:$B$777,B$331)+'СЕТ СН'!$F$16</f>
        <v>0</v>
      </c>
      <c r="C356" s="36">
        <f>SUMIFS(СВЦЭМ!$J$34:$J$777,СВЦЭМ!$A$34:$A$777,$A356,СВЦЭМ!$B$34:$B$777,C$331)+'СЕТ СН'!$F$16</f>
        <v>0</v>
      </c>
      <c r="D356" s="36">
        <f>SUMIFS(СВЦЭМ!$J$34:$J$777,СВЦЭМ!$A$34:$A$777,$A356,СВЦЭМ!$B$34:$B$777,D$331)+'СЕТ СН'!$F$16</f>
        <v>0</v>
      </c>
      <c r="E356" s="36">
        <f>SUMIFS(СВЦЭМ!$J$34:$J$777,СВЦЭМ!$A$34:$A$777,$A356,СВЦЭМ!$B$34:$B$777,E$331)+'СЕТ СН'!$F$16</f>
        <v>0</v>
      </c>
      <c r="F356" s="36">
        <f>SUMIFS(СВЦЭМ!$J$34:$J$777,СВЦЭМ!$A$34:$A$777,$A356,СВЦЭМ!$B$34:$B$777,F$331)+'СЕТ СН'!$F$16</f>
        <v>0</v>
      </c>
      <c r="G356" s="36">
        <f>SUMIFS(СВЦЭМ!$J$34:$J$777,СВЦЭМ!$A$34:$A$777,$A356,СВЦЭМ!$B$34:$B$777,G$331)+'СЕТ СН'!$F$16</f>
        <v>0</v>
      </c>
      <c r="H356" s="36">
        <f>SUMIFS(СВЦЭМ!$J$34:$J$777,СВЦЭМ!$A$34:$A$777,$A356,СВЦЭМ!$B$34:$B$777,H$331)+'СЕТ СН'!$F$16</f>
        <v>0</v>
      </c>
      <c r="I356" s="36">
        <f>SUMIFS(СВЦЭМ!$J$34:$J$777,СВЦЭМ!$A$34:$A$777,$A356,СВЦЭМ!$B$34:$B$777,I$331)+'СЕТ СН'!$F$16</f>
        <v>0</v>
      </c>
      <c r="J356" s="36">
        <f>SUMIFS(СВЦЭМ!$J$34:$J$777,СВЦЭМ!$A$34:$A$777,$A356,СВЦЭМ!$B$34:$B$777,J$331)+'СЕТ СН'!$F$16</f>
        <v>0</v>
      </c>
      <c r="K356" s="36">
        <f>SUMIFS(СВЦЭМ!$J$34:$J$777,СВЦЭМ!$A$34:$A$777,$A356,СВЦЭМ!$B$34:$B$777,K$331)+'СЕТ СН'!$F$16</f>
        <v>0</v>
      </c>
      <c r="L356" s="36">
        <f>SUMIFS(СВЦЭМ!$J$34:$J$777,СВЦЭМ!$A$34:$A$777,$A356,СВЦЭМ!$B$34:$B$777,L$331)+'СЕТ СН'!$F$16</f>
        <v>0</v>
      </c>
      <c r="M356" s="36">
        <f>SUMIFS(СВЦЭМ!$J$34:$J$777,СВЦЭМ!$A$34:$A$777,$A356,СВЦЭМ!$B$34:$B$777,M$331)+'СЕТ СН'!$F$16</f>
        <v>0</v>
      </c>
      <c r="N356" s="36">
        <f>SUMIFS(СВЦЭМ!$J$34:$J$777,СВЦЭМ!$A$34:$A$777,$A356,СВЦЭМ!$B$34:$B$777,N$331)+'СЕТ СН'!$F$16</f>
        <v>0</v>
      </c>
      <c r="O356" s="36">
        <f>SUMIFS(СВЦЭМ!$J$34:$J$777,СВЦЭМ!$A$34:$A$777,$A356,СВЦЭМ!$B$34:$B$777,O$331)+'СЕТ СН'!$F$16</f>
        <v>0</v>
      </c>
      <c r="P356" s="36">
        <f>SUMIFS(СВЦЭМ!$J$34:$J$777,СВЦЭМ!$A$34:$A$777,$A356,СВЦЭМ!$B$34:$B$777,P$331)+'СЕТ СН'!$F$16</f>
        <v>0</v>
      </c>
      <c r="Q356" s="36">
        <f>SUMIFS(СВЦЭМ!$J$34:$J$777,СВЦЭМ!$A$34:$A$777,$A356,СВЦЭМ!$B$34:$B$777,Q$331)+'СЕТ СН'!$F$16</f>
        <v>0</v>
      </c>
      <c r="R356" s="36">
        <f>SUMIFS(СВЦЭМ!$J$34:$J$777,СВЦЭМ!$A$34:$A$777,$A356,СВЦЭМ!$B$34:$B$777,R$331)+'СЕТ СН'!$F$16</f>
        <v>0</v>
      </c>
      <c r="S356" s="36">
        <f>SUMIFS(СВЦЭМ!$J$34:$J$777,СВЦЭМ!$A$34:$A$777,$A356,СВЦЭМ!$B$34:$B$777,S$331)+'СЕТ СН'!$F$16</f>
        <v>0</v>
      </c>
      <c r="T356" s="36">
        <f>SUMIFS(СВЦЭМ!$J$34:$J$777,СВЦЭМ!$A$34:$A$777,$A356,СВЦЭМ!$B$34:$B$777,T$331)+'СЕТ СН'!$F$16</f>
        <v>0</v>
      </c>
      <c r="U356" s="36">
        <f>SUMIFS(СВЦЭМ!$J$34:$J$777,СВЦЭМ!$A$34:$A$777,$A356,СВЦЭМ!$B$34:$B$777,U$331)+'СЕТ СН'!$F$16</f>
        <v>0</v>
      </c>
      <c r="V356" s="36">
        <f>SUMIFS(СВЦЭМ!$J$34:$J$777,СВЦЭМ!$A$34:$A$777,$A356,СВЦЭМ!$B$34:$B$777,V$331)+'СЕТ СН'!$F$16</f>
        <v>0</v>
      </c>
      <c r="W356" s="36">
        <f>SUMIFS(СВЦЭМ!$J$34:$J$777,СВЦЭМ!$A$34:$A$777,$A356,СВЦЭМ!$B$34:$B$777,W$331)+'СЕТ СН'!$F$16</f>
        <v>0</v>
      </c>
      <c r="X356" s="36">
        <f>SUMIFS(СВЦЭМ!$J$34:$J$777,СВЦЭМ!$A$34:$A$777,$A356,СВЦЭМ!$B$34:$B$777,X$331)+'СЕТ СН'!$F$16</f>
        <v>0</v>
      </c>
      <c r="Y356" s="36">
        <f>SUMIFS(СВЦЭМ!$J$34:$J$777,СВЦЭМ!$A$34:$A$777,$A356,СВЦЭМ!$B$34:$B$777,Y$331)+'СЕТ СН'!$F$16</f>
        <v>0</v>
      </c>
    </row>
    <row r="357" spans="1:27" ht="15.75" hidden="1" x14ac:dyDescent="0.2">
      <c r="A357" s="35">
        <f t="shared" si="9"/>
        <v>44008</v>
      </c>
      <c r="B357" s="36">
        <f>SUMIFS(СВЦЭМ!$J$34:$J$777,СВЦЭМ!$A$34:$A$777,$A357,СВЦЭМ!$B$34:$B$777,B$331)+'СЕТ СН'!$F$16</f>
        <v>0</v>
      </c>
      <c r="C357" s="36">
        <f>SUMIFS(СВЦЭМ!$J$34:$J$777,СВЦЭМ!$A$34:$A$777,$A357,СВЦЭМ!$B$34:$B$777,C$331)+'СЕТ СН'!$F$16</f>
        <v>0</v>
      </c>
      <c r="D357" s="36">
        <f>SUMIFS(СВЦЭМ!$J$34:$J$777,СВЦЭМ!$A$34:$A$777,$A357,СВЦЭМ!$B$34:$B$777,D$331)+'СЕТ СН'!$F$16</f>
        <v>0</v>
      </c>
      <c r="E357" s="36">
        <f>SUMIFS(СВЦЭМ!$J$34:$J$777,СВЦЭМ!$A$34:$A$777,$A357,СВЦЭМ!$B$34:$B$777,E$331)+'СЕТ СН'!$F$16</f>
        <v>0</v>
      </c>
      <c r="F357" s="36">
        <f>SUMIFS(СВЦЭМ!$J$34:$J$777,СВЦЭМ!$A$34:$A$777,$A357,СВЦЭМ!$B$34:$B$777,F$331)+'СЕТ СН'!$F$16</f>
        <v>0</v>
      </c>
      <c r="G357" s="36">
        <f>SUMIFS(СВЦЭМ!$J$34:$J$777,СВЦЭМ!$A$34:$A$777,$A357,СВЦЭМ!$B$34:$B$777,G$331)+'СЕТ СН'!$F$16</f>
        <v>0</v>
      </c>
      <c r="H357" s="36">
        <f>SUMIFS(СВЦЭМ!$J$34:$J$777,СВЦЭМ!$A$34:$A$777,$A357,СВЦЭМ!$B$34:$B$777,H$331)+'СЕТ СН'!$F$16</f>
        <v>0</v>
      </c>
      <c r="I357" s="36">
        <f>SUMIFS(СВЦЭМ!$J$34:$J$777,СВЦЭМ!$A$34:$A$777,$A357,СВЦЭМ!$B$34:$B$777,I$331)+'СЕТ СН'!$F$16</f>
        <v>0</v>
      </c>
      <c r="J357" s="36">
        <f>SUMIFS(СВЦЭМ!$J$34:$J$777,СВЦЭМ!$A$34:$A$777,$A357,СВЦЭМ!$B$34:$B$777,J$331)+'СЕТ СН'!$F$16</f>
        <v>0</v>
      </c>
      <c r="K357" s="36">
        <f>SUMIFS(СВЦЭМ!$J$34:$J$777,СВЦЭМ!$A$34:$A$777,$A357,СВЦЭМ!$B$34:$B$777,K$331)+'СЕТ СН'!$F$16</f>
        <v>0</v>
      </c>
      <c r="L357" s="36">
        <f>SUMIFS(СВЦЭМ!$J$34:$J$777,СВЦЭМ!$A$34:$A$777,$A357,СВЦЭМ!$B$34:$B$777,L$331)+'СЕТ СН'!$F$16</f>
        <v>0</v>
      </c>
      <c r="M357" s="36">
        <f>SUMIFS(СВЦЭМ!$J$34:$J$777,СВЦЭМ!$A$34:$A$777,$A357,СВЦЭМ!$B$34:$B$777,M$331)+'СЕТ СН'!$F$16</f>
        <v>0</v>
      </c>
      <c r="N357" s="36">
        <f>SUMIFS(СВЦЭМ!$J$34:$J$777,СВЦЭМ!$A$34:$A$777,$A357,СВЦЭМ!$B$34:$B$777,N$331)+'СЕТ СН'!$F$16</f>
        <v>0</v>
      </c>
      <c r="O357" s="36">
        <f>SUMIFS(СВЦЭМ!$J$34:$J$777,СВЦЭМ!$A$34:$A$777,$A357,СВЦЭМ!$B$34:$B$777,O$331)+'СЕТ СН'!$F$16</f>
        <v>0</v>
      </c>
      <c r="P357" s="36">
        <f>SUMIFS(СВЦЭМ!$J$34:$J$777,СВЦЭМ!$A$34:$A$777,$A357,СВЦЭМ!$B$34:$B$777,P$331)+'СЕТ СН'!$F$16</f>
        <v>0</v>
      </c>
      <c r="Q357" s="36">
        <f>SUMIFS(СВЦЭМ!$J$34:$J$777,СВЦЭМ!$A$34:$A$777,$A357,СВЦЭМ!$B$34:$B$777,Q$331)+'СЕТ СН'!$F$16</f>
        <v>0</v>
      </c>
      <c r="R357" s="36">
        <f>SUMIFS(СВЦЭМ!$J$34:$J$777,СВЦЭМ!$A$34:$A$777,$A357,СВЦЭМ!$B$34:$B$777,R$331)+'СЕТ СН'!$F$16</f>
        <v>0</v>
      </c>
      <c r="S357" s="36">
        <f>SUMIFS(СВЦЭМ!$J$34:$J$777,СВЦЭМ!$A$34:$A$777,$A357,СВЦЭМ!$B$34:$B$777,S$331)+'СЕТ СН'!$F$16</f>
        <v>0</v>
      </c>
      <c r="T357" s="36">
        <f>SUMIFS(СВЦЭМ!$J$34:$J$777,СВЦЭМ!$A$34:$A$777,$A357,СВЦЭМ!$B$34:$B$777,T$331)+'СЕТ СН'!$F$16</f>
        <v>0</v>
      </c>
      <c r="U357" s="36">
        <f>SUMIFS(СВЦЭМ!$J$34:$J$777,СВЦЭМ!$A$34:$A$777,$A357,СВЦЭМ!$B$34:$B$777,U$331)+'СЕТ СН'!$F$16</f>
        <v>0</v>
      </c>
      <c r="V357" s="36">
        <f>SUMIFS(СВЦЭМ!$J$34:$J$777,СВЦЭМ!$A$34:$A$777,$A357,СВЦЭМ!$B$34:$B$777,V$331)+'СЕТ СН'!$F$16</f>
        <v>0</v>
      </c>
      <c r="W357" s="36">
        <f>SUMIFS(СВЦЭМ!$J$34:$J$777,СВЦЭМ!$A$34:$A$777,$A357,СВЦЭМ!$B$34:$B$777,W$331)+'СЕТ СН'!$F$16</f>
        <v>0</v>
      </c>
      <c r="X357" s="36">
        <f>SUMIFS(СВЦЭМ!$J$34:$J$777,СВЦЭМ!$A$34:$A$777,$A357,СВЦЭМ!$B$34:$B$777,X$331)+'СЕТ СН'!$F$16</f>
        <v>0</v>
      </c>
      <c r="Y357" s="36">
        <f>SUMIFS(СВЦЭМ!$J$34:$J$777,СВЦЭМ!$A$34:$A$777,$A357,СВЦЭМ!$B$34:$B$777,Y$331)+'СЕТ СН'!$F$16</f>
        <v>0</v>
      </c>
    </row>
    <row r="358" spans="1:27" ht="15.75" hidden="1" x14ac:dyDescent="0.2">
      <c r="A358" s="35">
        <f t="shared" si="9"/>
        <v>44009</v>
      </c>
      <c r="B358" s="36">
        <f>SUMIFS(СВЦЭМ!$J$34:$J$777,СВЦЭМ!$A$34:$A$777,$A358,СВЦЭМ!$B$34:$B$777,B$331)+'СЕТ СН'!$F$16</f>
        <v>0</v>
      </c>
      <c r="C358" s="36">
        <f>SUMIFS(СВЦЭМ!$J$34:$J$777,СВЦЭМ!$A$34:$A$777,$A358,СВЦЭМ!$B$34:$B$777,C$331)+'СЕТ СН'!$F$16</f>
        <v>0</v>
      </c>
      <c r="D358" s="36">
        <f>SUMIFS(СВЦЭМ!$J$34:$J$777,СВЦЭМ!$A$34:$A$777,$A358,СВЦЭМ!$B$34:$B$777,D$331)+'СЕТ СН'!$F$16</f>
        <v>0</v>
      </c>
      <c r="E358" s="36">
        <f>SUMIFS(СВЦЭМ!$J$34:$J$777,СВЦЭМ!$A$34:$A$777,$A358,СВЦЭМ!$B$34:$B$777,E$331)+'СЕТ СН'!$F$16</f>
        <v>0</v>
      </c>
      <c r="F358" s="36">
        <f>SUMIFS(СВЦЭМ!$J$34:$J$777,СВЦЭМ!$A$34:$A$777,$A358,СВЦЭМ!$B$34:$B$777,F$331)+'СЕТ СН'!$F$16</f>
        <v>0</v>
      </c>
      <c r="G358" s="36">
        <f>SUMIFS(СВЦЭМ!$J$34:$J$777,СВЦЭМ!$A$34:$A$777,$A358,СВЦЭМ!$B$34:$B$777,G$331)+'СЕТ СН'!$F$16</f>
        <v>0</v>
      </c>
      <c r="H358" s="36">
        <f>SUMIFS(СВЦЭМ!$J$34:$J$777,СВЦЭМ!$A$34:$A$777,$A358,СВЦЭМ!$B$34:$B$777,H$331)+'СЕТ СН'!$F$16</f>
        <v>0</v>
      </c>
      <c r="I358" s="36">
        <f>SUMIFS(СВЦЭМ!$J$34:$J$777,СВЦЭМ!$A$34:$A$777,$A358,СВЦЭМ!$B$34:$B$777,I$331)+'СЕТ СН'!$F$16</f>
        <v>0</v>
      </c>
      <c r="J358" s="36">
        <f>SUMIFS(СВЦЭМ!$J$34:$J$777,СВЦЭМ!$A$34:$A$777,$A358,СВЦЭМ!$B$34:$B$777,J$331)+'СЕТ СН'!$F$16</f>
        <v>0</v>
      </c>
      <c r="K358" s="36">
        <f>SUMIFS(СВЦЭМ!$J$34:$J$777,СВЦЭМ!$A$34:$A$777,$A358,СВЦЭМ!$B$34:$B$777,K$331)+'СЕТ СН'!$F$16</f>
        <v>0</v>
      </c>
      <c r="L358" s="36">
        <f>SUMIFS(СВЦЭМ!$J$34:$J$777,СВЦЭМ!$A$34:$A$777,$A358,СВЦЭМ!$B$34:$B$777,L$331)+'СЕТ СН'!$F$16</f>
        <v>0</v>
      </c>
      <c r="M358" s="36">
        <f>SUMIFS(СВЦЭМ!$J$34:$J$777,СВЦЭМ!$A$34:$A$777,$A358,СВЦЭМ!$B$34:$B$777,M$331)+'СЕТ СН'!$F$16</f>
        <v>0</v>
      </c>
      <c r="N358" s="36">
        <f>SUMIFS(СВЦЭМ!$J$34:$J$777,СВЦЭМ!$A$34:$A$777,$A358,СВЦЭМ!$B$34:$B$777,N$331)+'СЕТ СН'!$F$16</f>
        <v>0</v>
      </c>
      <c r="O358" s="36">
        <f>SUMIFS(СВЦЭМ!$J$34:$J$777,СВЦЭМ!$A$34:$A$777,$A358,СВЦЭМ!$B$34:$B$777,O$331)+'СЕТ СН'!$F$16</f>
        <v>0</v>
      </c>
      <c r="P358" s="36">
        <f>SUMIFS(СВЦЭМ!$J$34:$J$777,СВЦЭМ!$A$34:$A$777,$A358,СВЦЭМ!$B$34:$B$777,P$331)+'СЕТ СН'!$F$16</f>
        <v>0</v>
      </c>
      <c r="Q358" s="36">
        <f>SUMIFS(СВЦЭМ!$J$34:$J$777,СВЦЭМ!$A$34:$A$777,$A358,СВЦЭМ!$B$34:$B$777,Q$331)+'СЕТ СН'!$F$16</f>
        <v>0</v>
      </c>
      <c r="R358" s="36">
        <f>SUMIFS(СВЦЭМ!$J$34:$J$777,СВЦЭМ!$A$34:$A$777,$A358,СВЦЭМ!$B$34:$B$777,R$331)+'СЕТ СН'!$F$16</f>
        <v>0</v>
      </c>
      <c r="S358" s="36">
        <f>SUMIFS(СВЦЭМ!$J$34:$J$777,СВЦЭМ!$A$34:$A$777,$A358,СВЦЭМ!$B$34:$B$777,S$331)+'СЕТ СН'!$F$16</f>
        <v>0</v>
      </c>
      <c r="T358" s="36">
        <f>SUMIFS(СВЦЭМ!$J$34:$J$777,СВЦЭМ!$A$34:$A$777,$A358,СВЦЭМ!$B$34:$B$777,T$331)+'СЕТ СН'!$F$16</f>
        <v>0</v>
      </c>
      <c r="U358" s="36">
        <f>SUMIFS(СВЦЭМ!$J$34:$J$777,СВЦЭМ!$A$34:$A$777,$A358,СВЦЭМ!$B$34:$B$777,U$331)+'СЕТ СН'!$F$16</f>
        <v>0</v>
      </c>
      <c r="V358" s="36">
        <f>SUMIFS(СВЦЭМ!$J$34:$J$777,СВЦЭМ!$A$34:$A$777,$A358,СВЦЭМ!$B$34:$B$777,V$331)+'СЕТ СН'!$F$16</f>
        <v>0</v>
      </c>
      <c r="W358" s="36">
        <f>SUMIFS(СВЦЭМ!$J$34:$J$777,СВЦЭМ!$A$34:$A$777,$A358,СВЦЭМ!$B$34:$B$777,W$331)+'СЕТ СН'!$F$16</f>
        <v>0</v>
      </c>
      <c r="X358" s="36">
        <f>SUMIFS(СВЦЭМ!$J$34:$J$777,СВЦЭМ!$A$34:$A$777,$A358,СВЦЭМ!$B$34:$B$777,X$331)+'СЕТ СН'!$F$16</f>
        <v>0</v>
      </c>
      <c r="Y358" s="36">
        <f>SUMIFS(СВЦЭМ!$J$34:$J$777,СВЦЭМ!$A$34:$A$777,$A358,СВЦЭМ!$B$34:$B$777,Y$331)+'СЕТ СН'!$F$16</f>
        <v>0</v>
      </c>
    </row>
    <row r="359" spans="1:27" ht="15.75" hidden="1" x14ac:dyDescent="0.2">
      <c r="A359" s="35">
        <f t="shared" si="9"/>
        <v>44010</v>
      </c>
      <c r="B359" s="36">
        <f>SUMIFS(СВЦЭМ!$J$34:$J$777,СВЦЭМ!$A$34:$A$777,$A359,СВЦЭМ!$B$34:$B$777,B$331)+'СЕТ СН'!$F$16</f>
        <v>0</v>
      </c>
      <c r="C359" s="36">
        <f>SUMIFS(СВЦЭМ!$J$34:$J$777,СВЦЭМ!$A$34:$A$777,$A359,СВЦЭМ!$B$34:$B$777,C$331)+'СЕТ СН'!$F$16</f>
        <v>0</v>
      </c>
      <c r="D359" s="36">
        <f>SUMIFS(СВЦЭМ!$J$34:$J$777,СВЦЭМ!$A$34:$A$777,$A359,СВЦЭМ!$B$34:$B$777,D$331)+'СЕТ СН'!$F$16</f>
        <v>0</v>
      </c>
      <c r="E359" s="36">
        <f>SUMIFS(СВЦЭМ!$J$34:$J$777,СВЦЭМ!$A$34:$A$777,$A359,СВЦЭМ!$B$34:$B$777,E$331)+'СЕТ СН'!$F$16</f>
        <v>0</v>
      </c>
      <c r="F359" s="36">
        <f>SUMIFS(СВЦЭМ!$J$34:$J$777,СВЦЭМ!$A$34:$A$777,$A359,СВЦЭМ!$B$34:$B$777,F$331)+'СЕТ СН'!$F$16</f>
        <v>0</v>
      </c>
      <c r="G359" s="36">
        <f>SUMIFS(СВЦЭМ!$J$34:$J$777,СВЦЭМ!$A$34:$A$777,$A359,СВЦЭМ!$B$34:$B$777,G$331)+'СЕТ СН'!$F$16</f>
        <v>0</v>
      </c>
      <c r="H359" s="36">
        <f>SUMIFS(СВЦЭМ!$J$34:$J$777,СВЦЭМ!$A$34:$A$777,$A359,СВЦЭМ!$B$34:$B$777,H$331)+'СЕТ СН'!$F$16</f>
        <v>0</v>
      </c>
      <c r="I359" s="36">
        <f>SUMIFS(СВЦЭМ!$J$34:$J$777,СВЦЭМ!$A$34:$A$777,$A359,СВЦЭМ!$B$34:$B$777,I$331)+'СЕТ СН'!$F$16</f>
        <v>0</v>
      </c>
      <c r="J359" s="36">
        <f>SUMIFS(СВЦЭМ!$J$34:$J$777,СВЦЭМ!$A$34:$A$777,$A359,СВЦЭМ!$B$34:$B$777,J$331)+'СЕТ СН'!$F$16</f>
        <v>0</v>
      </c>
      <c r="K359" s="36">
        <f>SUMIFS(СВЦЭМ!$J$34:$J$777,СВЦЭМ!$A$34:$A$777,$A359,СВЦЭМ!$B$34:$B$777,K$331)+'СЕТ СН'!$F$16</f>
        <v>0</v>
      </c>
      <c r="L359" s="36">
        <f>SUMIFS(СВЦЭМ!$J$34:$J$777,СВЦЭМ!$A$34:$A$777,$A359,СВЦЭМ!$B$34:$B$777,L$331)+'СЕТ СН'!$F$16</f>
        <v>0</v>
      </c>
      <c r="M359" s="36">
        <f>SUMIFS(СВЦЭМ!$J$34:$J$777,СВЦЭМ!$A$34:$A$777,$A359,СВЦЭМ!$B$34:$B$777,M$331)+'СЕТ СН'!$F$16</f>
        <v>0</v>
      </c>
      <c r="N359" s="36">
        <f>SUMIFS(СВЦЭМ!$J$34:$J$777,СВЦЭМ!$A$34:$A$777,$A359,СВЦЭМ!$B$34:$B$777,N$331)+'СЕТ СН'!$F$16</f>
        <v>0</v>
      </c>
      <c r="O359" s="36">
        <f>SUMIFS(СВЦЭМ!$J$34:$J$777,СВЦЭМ!$A$34:$A$777,$A359,СВЦЭМ!$B$34:$B$777,O$331)+'СЕТ СН'!$F$16</f>
        <v>0</v>
      </c>
      <c r="P359" s="36">
        <f>SUMIFS(СВЦЭМ!$J$34:$J$777,СВЦЭМ!$A$34:$A$777,$A359,СВЦЭМ!$B$34:$B$777,P$331)+'СЕТ СН'!$F$16</f>
        <v>0</v>
      </c>
      <c r="Q359" s="36">
        <f>SUMIFS(СВЦЭМ!$J$34:$J$777,СВЦЭМ!$A$34:$A$777,$A359,СВЦЭМ!$B$34:$B$777,Q$331)+'СЕТ СН'!$F$16</f>
        <v>0</v>
      </c>
      <c r="R359" s="36">
        <f>SUMIFS(СВЦЭМ!$J$34:$J$777,СВЦЭМ!$A$34:$A$777,$A359,СВЦЭМ!$B$34:$B$777,R$331)+'СЕТ СН'!$F$16</f>
        <v>0</v>
      </c>
      <c r="S359" s="36">
        <f>SUMIFS(СВЦЭМ!$J$34:$J$777,СВЦЭМ!$A$34:$A$777,$A359,СВЦЭМ!$B$34:$B$777,S$331)+'СЕТ СН'!$F$16</f>
        <v>0</v>
      </c>
      <c r="T359" s="36">
        <f>SUMIFS(СВЦЭМ!$J$34:$J$777,СВЦЭМ!$A$34:$A$777,$A359,СВЦЭМ!$B$34:$B$777,T$331)+'СЕТ СН'!$F$16</f>
        <v>0</v>
      </c>
      <c r="U359" s="36">
        <f>SUMIFS(СВЦЭМ!$J$34:$J$777,СВЦЭМ!$A$34:$A$777,$A359,СВЦЭМ!$B$34:$B$777,U$331)+'СЕТ СН'!$F$16</f>
        <v>0</v>
      </c>
      <c r="V359" s="36">
        <f>SUMIFS(СВЦЭМ!$J$34:$J$777,СВЦЭМ!$A$34:$A$777,$A359,СВЦЭМ!$B$34:$B$777,V$331)+'СЕТ СН'!$F$16</f>
        <v>0</v>
      </c>
      <c r="W359" s="36">
        <f>SUMIFS(СВЦЭМ!$J$34:$J$777,СВЦЭМ!$A$34:$A$777,$A359,СВЦЭМ!$B$34:$B$777,W$331)+'СЕТ СН'!$F$16</f>
        <v>0</v>
      </c>
      <c r="X359" s="36">
        <f>SUMIFS(СВЦЭМ!$J$34:$J$777,СВЦЭМ!$A$34:$A$777,$A359,СВЦЭМ!$B$34:$B$777,X$331)+'СЕТ СН'!$F$16</f>
        <v>0</v>
      </c>
      <c r="Y359" s="36">
        <f>SUMIFS(СВЦЭМ!$J$34:$J$777,СВЦЭМ!$A$34:$A$777,$A359,СВЦЭМ!$B$34:$B$777,Y$331)+'СЕТ СН'!$F$16</f>
        <v>0</v>
      </c>
    </row>
    <row r="360" spans="1:27" ht="15.75" hidden="1" x14ac:dyDescent="0.2">
      <c r="A360" s="35">
        <f t="shared" si="9"/>
        <v>44011</v>
      </c>
      <c r="B360" s="36">
        <f>SUMIFS(СВЦЭМ!$J$34:$J$777,СВЦЭМ!$A$34:$A$777,$A360,СВЦЭМ!$B$34:$B$777,B$331)+'СЕТ СН'!$F$16</f>
        <v>0</v>
      </c>
      <c r="C360" s="36">
        <f>SUMIFS(СВЦЭМ!$J$34:$J$777,СВЦЭМ!$A$34:$A$777,$A360,СВЦЭМ!$B$34:$B$777,C$331)+'СЕТ СН'!$F$16</f>
        <v>0</v>
      </c>
      <c r="D360" s="36">
        <f>SUMIFS(СВЦЭМ!$J$34:$J$777,СВЦЭМ!$A$34:$A$777,$A360,СВЦЭМ!$B$34:$B$777,D$331)+'СЕТ СН'!$F$16</f>
        <v>0</v>
      </c>
      <c r="E360" s="36">
        <f>SUMIFS(СВЦЭМ!$J$34:$J$777,СВЦЭМ!$A$34:$A$777,$A360,СВЦЭМ!$B$34:$B$777,E$331)+'СЕТ СН'!$F$16</f>
        <v>0</v>
      </c>
      <c r="F360" s="36">
        <f>SUMIFS(СВЦЭМ!$J$34:$J$777,СВЦЭМ!$A$34:$A$777,$A360,СВЦЭМ!$B$34:$B$777,F$331)+'СЕТ СН'!$F$16</f>
        <v>0</v>
      </c>
      <c r="G360" s="36">
        <f>SUMIFS(СВЦЭМ!$J$34:$J$777,СВЦЭМ!$A$34:$A$777,$A360,СВЦЭМ!$B$34:$B$777,G$331)+'СЕТ СН'!$F$16</f>
        <v>0</v>
      </c>
      <c r="H360" s="36">
        <f>SUMIFS(СВЦЭМ!$J$34:$J$777,СВЦЭМ!$A$34:$A$777,$A360,СВЦЭМ!$B$34:$B$777,H$331)+'СЕТ СН'!$F$16</f>
        <v>0</v>
      </c>
      <c r="I360" s="36">
        <f>SUMIFS(СВЦЭМ!$J$34:$J$777,СВЦЭМ!$A$34:$A$777,$A360,СВЦЭМ!$B$34:$B$777,I$331)+'СЕТ СН'!$F$16</f>
        <v>0</v>
      </c>
      <c r="J360" s="36">
        <f>SUMIFS(СВЦЭМ!$J$34:$J$777,СВЦЭМ!$A$34:$A$777,$A360,СВЦЭМ!$B$34:$B$777,J$331)+'СЕТ СН'!$F$16</f>
        <v>0</v>
      </c>
      <c r="K360" s="36">
        <f>SUMIFS(СВЦЭМ!$J$34:$J$777,СВЦЭМ!$A$34:$A$777,$A360,СВЦЭМ!$B$34:$B$777,K$331)+'СЕТ СН'!$F$16</f>
        <v>0</v>
      </c>
      <c r="L360" s="36">
        <f>SUMIFS(СВЦЭМ!$J$34:$J$777,СВЦЭМ!$A$34:$A$777,$A360,СВЦЭМ!$B$34:$B$777,L$331)+'СЕТ СН'!$F$16</f>
        <v>0</v>
      </c>
      <c r="M360" s="36">
        <f>SUMIFS(СВЦЭМ!$J$34:$J$777,СВЦЭМ!$A$34:$A$777,$A360,СВЦЭМ!$B$34:$B$777,M$331)+'СЕТ СН'!$F$16</f>
        <v>0</v>
      </c>
      <c r="N360" s="36">
        <f>SUMIFS(СВЦЭМ!$J$34:$J$777,СВЦЭМ!$A$34:$A$777,$A360,СВЦЭМ!$B$34:$B$777,N$331)+'СЕТ СН'!$F$16</f>
        <v>0</v>
      </c>
      <c r="O360" s="36">
        <f>SUMIFS(СВЦЭМ!$J$34:$J$777,СВЦЭМ!$A$34:$A$777,$A360,СВЦЭМ!$B$34:$B$777,O$331)+'СЕТ СН'!$F$16</f>
        <v>0</v>
      </c>
      <c r="P360" s="36">
        <f>SUMIFS(СВЦЭМ!$J$34:$J$777,СВЦЭМ!$A$34:$A$777,$A360,СВЦЭМ!$B$34:$B$777,P$331)+'СЕТ СН'!$F$16</f>
        <v>0</v>
      </c>
      <c r="Q360" s="36">
        <f>SUMIFS(СВЦЭМ!$J$34:$J$777,СВЦЭМ!$A$34:$A$777,$A360,СВЦЭМ!$B$34:$B$777,Q$331)+'СЕТ СН'!$F$16</f>
        <v>0</v>
      </c>
      <c r="R360" s="36">
        <f>SUMIFS(СВЦЭМ!$J$34:$J$777,СВЦЭМ!$A$34:$A$777,$A360,СВЦЭМ!$B$34:$B$777,R$331)+'СЕТ СН'!$F$16</f>
        <v>0</v>
      </c>
      <c r="S360" s="36">
        <f>SUMIFS(СВЦЭМ!$J$34:$J$777,СВЦЭМ!$A$34:$A$777,$A360,СВЦЭМ!$B$34:$B$777,S$331)+'СЕТ СН'!$F$16</f>
        <v>0</v>
      </c>
      <c r="T360" s="36">
        <f>SUMIFS(СВЦЭМ!$J$34:$J$777,СВЦЭМ!$A$34:$A$777,$A360,СВЦЭМ!$B$34:$B$777,T$331)+'СЕТ СН'!$F$16</f>
        <v>0</v>
      </c>
      <c r="U360" s="36">
        <f>SUMIFS(СВЦЭМ!$J$34:$J$777,СВЦЭМ!$A$34:$A$777,$A360,СВЦЭМ!$B$34:$B$777,U$331)+'СЕТ СН'!$F$16</f>
        <v>0</v>
      </c>
      <c r="V360" s="36">
        <f>SUMIFS(СВЦЭМ!$J$34:$J$777,СВЦЭМ!$A$34:$A$777,$A360,СВЦЭМ!$B$34:$B$777,V$331)+'СЕТ СН'!$F$16</f>
        <v>0</v>
      </c>
      <c r="W360" s="36">
        <f>SUMIFS(СВЦЭМ!$J$34:$J$777,СВЦЭМ!$A$34:$A$777,$A360,СВЦЭМ!$B$34:$B$777,W$331)+'СЕТ СН'!$F$16</f>
        <v>0</v>
      </c>
      <c r="X360" s="36">
        <f>SUMIFS(СВЦЭМ!$J$34:$J$777,СВЦЭМ!$A$34:$A$777,$A360,СВЦЭМ!$B$34:$B$777,X$331)+'СЕТ СН'!$F$16</f>
        <v>0</v>
      </c>
      <c r="Y360" s="36">
        <f>SUMIFS(СВЦЭМ!$J$34:$J$777,СВЦЭМ!$A$34:$A$777,$A360,СВЦЭМ!$B$34:$B$777,Y$331)+'СЕТ СН'!$F$16</f>
        <v>0</v>
      </c>
    </row>
    <row r="361" spans="1:27" ht="15.75" hidden="1" x14ac:dyDescent="0.2">
      <c r="A361" s="35">
        <f t="shared" si="9"/>
        <v>44012</v>
      </c>
      <c r="B361" s="36">
        <f>SUMIFS(СВЦЭМ!$J$34:$J$777,СВЦЭМ!$A$34:$A$777,$A361,СВЦЭМ!$B$34:$B$777,B$331)+'СЕТ СН'!$F$16</f>
        <v>0</v>
      </c>
      <c r="C361" s="36">
        <f>SUMIFS(СВЦЭМ!$J$34:$J$777,СВЦЭМ!$A$34:$A$777,$A361,СВЦЭМ!$B$34:$B$777,C$331)+'СЕТ СН'!$F$16</f>
        <v>0</v>
      </c>
      <c r="D361" s="36">
        <f>SUMIFS(СВЦЭМ!$J$34:$J$777,СВЦЭМ!$A$34:$A$777,$A361,СВЦЭМ!$B$34:$B$777,D$331)+'СЕТ СН'!$F$16</f>
        <v>0</v>
      </c>
      <c r="E361" s="36">
        <f>SUMIFS(СВЦЭМ!$J$34:$J$777,СВЦЭМ!$A$34:$A$777,$A361,СВЦЭМ!$B$34:$B$777,E$331)+'СЕТ СН'!$F$16</f>
        <v>0</v>
      </c>
      <c r="F361" s="36">
        <f>SUMIFS(СВЦЭМ!$J$34:$J$777,СВЦЭМ!$A$34:$A$777,$A361,СВЦЭМ!$B$34:$B$777,F$331)+'СЕТ СН'!$F$16</f>
        <v>0</v>
      </c>
      <c r="G361" s="36">
        <f>SUMIFS(СВЦЭМ!$J$34:$J$777,СВЦЭМ!$A$34:$A$777,$A361,СВЦЭМ!$B$34:$B$777,G$331)+'СЕТ СН'!$F$16</f>
        <v>0</v>
      </c>
      <c r="H361" s="36">
        <f>SUMIFS(СВЦЭМ!$J$34:$J$777,СВЦЭМ!$A$34:$A$777,$A361,СВЦЭМ!$B$34:$B$777,H$331)+'СЕТ СН'!$F$16</f>
        <v>0</v>
      </c>
      <c r="I361" s="36">
        <f>SUMIFS(СВЦЭМ!$J$34:$J$777,СВЦЭМ!$A$34:$A$777,$A361,СВЦЭМ!$B$34:$B$777,I$331)+'СЕТ СН'!$F$16</f>
        <v>0</v>
      </c>
      <c r="J361" s="36">
        <f>SUMIFS(СВЦЭМ!$J$34:$J$777,СВЦЭМ!$A$34:$A$777,$A361,СВЦЭМ!$B$34:$B$777,J$331)+'СЕТ СН'!$F$16</f>
        <v>0</v>
      </c>
      <c r="K361" s="36">
        <f>SUMIFS(СВЦЭМ!$J$34:$J$777,СВЦЭМ!$A$34:$A$777,$A361,СВЦЭМ!$B$34:$B$777,K$331)+'СЕТ СН'!$F$16</f>
        <v>0</v>
      </c>
      <c r="L361" s="36">
        <f>SUMIFS(СВЦЭМ!$J$34:$J$777,СВЦЭМ!$A$34:$A$777,$A361,СВЦЭМ!$B$34:$B$777,L$331)+'СЕТ СН'!$F$16</f>
        <v>0</v>
      </c>
      <c r="M361" s="36">
        <f>SUMIFS(СВЦЭМ!$J$34:$J$777,СВЦЭМ!$A$34:$A$777,$A361,СВЦЭМ!$B$34:$B$777,M$331)+'СЕТ СН'!$F$16</f>
        <v>0</v>
      </c>
      <c r="N361" s="36">
        <f>SUMIFS(СВЦЭМ!$J$34:$J$777,СВЦЭМ!$A$34:$A$777,$A361,СВЦЭМ!$B$34:$B$777,N$331)+'СЕТ СН'!$F$16</f>
        <v>0</v>
      </c>
      <c r="O361" s="36">
        <f>SUMIFS(СВЦЭМ!$J$34:$J$777,СВЦЭМ!$A$34:$A$777,$A361,СВЦЭМ!$B$34:$B$777,O$331)+'СЕТ СН'!$F$16</f>
        <v>0</v>
      </c>
      <c r="P361" s="36">
        <f>SUMIFS(СВЦЭМ!$J$34:$J$777,СВЦЭМ!$A$34:$A$777,$A361,СВЦЭМ!$B$34:$B$777,P$331)+'СЕТ СН'!$F$16</f>
        <v>0</v>
      </c>
      <c r="Q361" s="36">
        <f>SUMIFS(СВЦЭМ!$J$34:$J$777,СВЦЭМ!$A$34:$A$777,$A361,СВЦЭМ!$B$34:$B$777,Q$331)+'СЕТ СН'!$F$16</f>
        <v>0</v>
      </c>
      <c r="R361" s="36">
        <f>SUMIFS(СВЦЭМ!$J$34:$J$777,СВЦЭМ!$A$34:$A$777,$A361,СВЦЭМ!$B$34:$B$777,R$331)+'СЕТ СН'!$F$16</f>
        <v>0</v>
      </c>
      <c r="S361" s="36">
        <f>SUMIFS(СВЦЭМ!$J$34:$J$777,СВЦЭМ!$A$34:$A$777,$A361,СВЦЭМ!$B$34:$B$777,S$331)+'СЕТ СН'!$F$16</f>
        <v>0</v>
      </c>
      <c r="T361" s="36">
        <f>SUMIFS(СВЦЭМ!$J$34:$J$777,СВЦЭМ!$A$34:$A$777,$A361,СВЦЭМ!$B$34:$B$777,T$331)+'СЕТ СН'!$F$16</f>
        <v>0</v>
      </c>
      <c r="U361" s="36">
        <f>SUMIFS(СВЦЭМ!$J$34:$J$777,СВЦЭМ!$A$34:$A$777,$A361,СВЦЭМ!$B$34:$B$777,U$331)+'СЕТ СН'!$F$16</f>
        <v>0</v>
      </c>
      <c r="V361" s="36">
        <f>SUMIFS(СВЦЭМ!$J$34:$J$777,СВЦЭМ!$A$34:$A$777,$A361,СВЦЭМ!$B$34:$B$777,V$331)+'СЕТ СН'!$F$16</f>
        <v>0</v>
      </c>
      <c r="W361" s="36">
        <f>SUMIFS(СВЦЭМ!$J$34:$J$777,СВЦЭМ!$A$34:$A$777,$A361,СВЦЭМ!$B$34:$B$777,W$331)+'СЕТ СН'!$F$16</f>
        <v>0</v>
      </c>
      <c r="X361" s="36">
        <f>SUMIFS(СВЦЭМ!$J$34:$J$777,СВЦЭМ!$A$34:$A$777,$A361,СВЦЭМ!$B$34:$B$777,X$331)+'СЕТ СН'!$F$16</f>
        <v>0</v>
      </c>
      <c r="Y361" s="36">
        <f>SUMIFS(СВЦЭМ!$J$34:$J$777,СВЦЭМ!$A$34:$A$777,$A361,СВЦЭМ!$B$34:$B$777,Y$331)+'СЕТ СН'!$F$16</f>
        <v>0</v>
      </c>
    </row>
    <row r="362" spans="1:27" ht="15.75" hidden="1" x14ac:dyDescent="0.2">
      <c r="A362" s="35">
        <f t="shared" si="9"/>
        <v>44013</v>
      </c>
      <c r="B362" s="36">
        <f>SUMIFS(СВЦЭМ!$J$34:$J$777,СВЦЭМ!$A$34:$A$777,$A362,СВЦЭМ!$B$34:$B$777,B$331)+'СЕТ СН'!$F$16</f>
        <v>0</v>
      </c>
      <c r="C362" s="36">
        <f>SUMIFS(СВЦЭМ!$J$34:$J$777,СВЦЭМ!$A$34:$A$777,$A362,СВЦЭМ!$B$34:$B$777,C$331)+'СЕТ СН'!$F$16</f>
        <v>0</v>
      </c>
      <c r="D362" s="36">
        <f>SUMIFS(СВЦЭМ!$J$34:$J$777,СВЦЭМ!$A$34:$A$777,$A362,СВЦЭМ!$B$34:$B$777,D$331)+'СЕТ СН'!$F$16</f>
        <v>0</v>
      </c>
      <c r="E362" s="36">
        <f>SUMIFS(СВЦЭМ!$J$34:$J$777,СВЦЭМ!$A$34:$A$777,$A362,СВЦЭМ!$B$34:$B$777,E$331)+'СЕТ СН'!$F$16</f>
        <v>0</v>
      </c>
      <c r="F362" s="36">
        <f>SUMIFS(СВЦЭМ!$J$34:$J$777,СВЦЭМ!$A$34:$A$777,$A362,СВЦЭМ!$B$34:$B$777,F$331)+'СЕТ СН'!$F$16</f>
        <v>0</v>
      </c>
      <c r="G362" s="36">
        <f>SUMIFS(СВЦЭМ!$J$34:$J$777,СВЦЭМ!$A$34:$A$777,$A362,СВЦЭМ!$B$34:$B$777,G$331)+'СЕТ СН'!$F$16</f>
        <v>0</v>
      </c>
      <c r="H362" s="36">
        <f>SUMIFS(СВЦЭМ!$J$34:$J$777,СВЦЭМ!$A$34:$A$777,$A362,СВЦЭМ!$B$34:$B$777,H$331)+'СЕТ СН'!$F$16</f>
        <v>0</v>
      </c>
      <c r="I362" s="36">
        <f>SUMIFS(СВЦЭМ!$J$34:$J$777,СВЦЭМ!$A$34:$A$777,$A362,СВЦЭМ!$B$34:$B$777,I$331)+'СЕТ СН'!$F$16</f>
        <v>0</v>
      </c>
      <c r="J362" s="36">
        <f>SUMIFS(СВЦЭМ!$J$34:$J$777,СВЦЭМ!$A$34:$A$777,$A362,СВЦЭМ!$B$34:$B$777,J$331)+'СЕТ СН'!$F$16</f>
        <v>0</v>
      </c>
      <c r="K362" s="36">
        <f>SUMIFS(СВЦЭМ!$J$34:$J$777,СВЦЭМ!$A$34:$A$777,$A362,СВЦЭМ!$B$34:$B$777,K$331)+'СЕТ СН'!$F$16</f>
        <v>0</v>
      </c>
      <c r="L362" s="36">
        <f>SUMIFS(СВЦЭМ!$J$34:$J$777,СВЦЭМ!$A$34:$A$777,$A362,СВЦЭМ!$B$34:$B$777,L$331)+'СЕТ СН'!$F$16</f>
        <v>0</v>
      </c>
      <c r="M362" s="36">
        <f>SUMIFS(СВЦЭМ!$J$34:$J$777,СВЦЭМ!$A$34:$A$777,$A362,СВЦЭМ!$B$34:$B$777,M$331)+'СЕТ СН'!$F$16</f>
        <v>0</v>
      </c>
      <c r="N362" s="36">
        <f>SUMIFS(СВЦЭМ!$J$34:$J$777,СВЦЭМ!$A$34:$A$777,$A362,СВЦЭМ!$B$34:$B$777,N$331)+'СЕТ СН'!$F$16</f>
        <v>0</v>
      </c>
      <c r="O362" s="36">
        <f>SUMIFS(СВЦЭМ!$J$34:$J$777,СВЦЭМ!$A$34:$A$777,$A362,СВЦЭМ!$B$34:$B$777,O$331)+'СЕТ СН'!$F$16</f>
        <v>0</v>
      </c>
      <c r="P362" s="36">
        <f>SUMIFS(СВЦЭМ!$J$34:$J$777,СВЦЭМ!$A$34:$A$777,$A362,СВЦЭМ!$B$34:$B$777,P$331)+'СЕТ СН'!$F$16</f>
        <v>0</v>
      </c>
      <c r="Q362" s="36">
        <f>SUMIFS(СВЦЭМ!$J$34:$J$777,СВЦЭМ!$A$34:$A$777,$A362,СВЦЭМ!$B$34:$B$777,Q$331)+'СЕТ СН'!$F$16</f>
        <v>0</v>
      </c>
      <c r="R362" s="36">
        <f>SUMIFS(СВЦЭМ!$J$34:$J$777,СВЦЭМ!$A$34:$A$777,$A362,СВЦЭМ!$B$34:$B$777,R$331)+'СЕТ СН'!$F$16</f>
        <v>0</v>
      </c>
      <c r="S362" s="36">
        <f>SUMIFS(СВЦЭМ!$J$34:$J$777,СВЦЭМ!$A$34:$A$777,$A362,СВЦЭМ!$B$34:$B$777,S$331)+'СЕТ СН'!$F$16</f>
        <v>0</v>
      </c>
      <c r="T362" s="36">
        <f>SUMIFS(СВЦЭМ!$J$34:$J$777,СВЦЭМ!$A$34:$A$777,$A362,СВЦЭМ!$B$34:$B$777,T$331)+'СЕТ СН'!$F$16</f>
        <v>0</v>
      </c>
      <c r="U362" s="36">
        <f>SUMIFS(СВЦЭМ!$J$34:$J$777,СВЦЭМ!$A$34:$A$777,$A362,СВЦЭМ!$B$34:$B$777,U$331)+'СЕТ СН'!$F$16</f>
        <v>0</v>
      </c>
      <c r="V362" s="36">
        <f>SUMIFS(СВЦЭМ!$J$34:$J$777,СВЦЭМ!$A$34:$A$777,$A362,СВЦЭМ!$B$34:$B$777,V$331)+'СЕТ СН'!$F$16</f>
        <v>0</v>
      </c>
      <c r="W362" s="36">
        <f>SUMIFS(СВЦЭМ!$J$34:$J$777,СВЦЭМ!$A$34:$A$777,$A362,СВЦЭМ!$B$34:$B$777,W$331)+'СЕТ СН'!$F$16</f>
        <v>0</v>
      </c>
      <c r="X362" s="36">
        <f>SUMIFS(СВЦЭМ!$J$34:$J$777,СВЦЭМ!$A$34:$A$777,$A362,СВЦЭМ!$B$34:$B$777,X$331)+'СЕТ СН'!$F$16</f>
        <v>0</v>
      </c>
      <c r="Y362" s="36">
        <f>SUMIFS(СВЦЭМ!$J$34:$J$777,СВЦЭМ!$A$34:$A$777,$A362,СВЦЭМ!$B$34:$B$777,Y$331)+'СЕТ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6" t="s">
        <v>7</v>
      </c>
      <c r="B364" s="130" t="s">
        <v>120</v>
      </c>
      <c r="C364" s="131"/>
      <c r="D364" s="131"/>
      <c r="E364" s="131"/>
      <c r="F364" s="131"/>
      <c r="G364" s="131"/>
      <c r="H364" s="131"/>
      <c r="I364" s="131"/>
      <c r="J364" s="131"/>
      <c r="K364" s="131"/>
      <c r="L364" s="131"/>
      <c r="M364" s="131"/>
      <c r="N364" s="131"/>
      <c r="O364" s="131"/>
      <c r="P364" s="131"/>
      <c r="Q364" s="131"/>
      <c r="R364" s="131"/>
      <c r="S364" s="131"/>
      <c r="T364" s="131"/>
      <c r="U364" s="131"/>
      <c r="V364" s="131"/>
      <c r="W364" s="131"/>
      <c r="X364" s="131"/>
      <c r="Y364" s="132"/>
    </row>
    <row r="365" spans="1:27" ht="12.75" hidden="1" customHeight="1" x14ac:dyDescent="0.2">
      <c r="A365" s="137"/>
      <c r="B365" s="133"/>
      <c r="C365" s="134"/>
      <c r="D365" s="134"/>
      <c r="E365" s="134"/>
      <c r="F365" s="134"/>
      <c r="G365" s="134"/>
      <c r="H365" s="134"/>
      <c r="I365" s="134"/>
      <c r="J365" s="134"/>
      <c r="K365" s="134"/>
      <c r="L365" s="134"/>
      <c r="M365" s="134"/>
      <c r="N365" s="134"/>
      <c r="O365" s="134"/>
      <c r="P365" s="134"/>
      <c r="Q365" s="134"/>
      <c r="R365" s="134"/>
      <c r="S365" s="134"/>
      <c r="T365" s="134"/>
      <c r="U365" s="134"/>
      <c r="V365" s="134"/>
      <c r="W365" s="134"/>
      <c r="X365" s="134"/>
      <c r="Y365" s="135"/>
    </row>
    <row r="366" spans="1:27" s="46" customFormat="1" ht="12.75" hidden="1" customHeight="1" x14ac:dyDescent="0.2">
      <c r="A366" s="138"/>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01.06.2020</v>
      </c>
      <c r="B367" s="36">
        <f>SUMIFS(СВЦЭМ!$K$34:$K$777,СВЦЭМ!$A$34:$A$777,$A367,СВЦЭМ!$B$34:$B$777,B$366)+'СЕТ СН'!$F$16</f>
        <v>0</v>
      </c>
      <c r="C367" s="36">
        <f>SUMIFS(СВЦЭМ!$K$34:$K$777,СВЦЭМ!$A$34:$A$777,$A367,СВЦЭМ!$B$34:$B$777,C$366)+'СЕТ СН'!$F$16</f>
        <v>0</v>
      </c>
      <c r="D367" s="36">
        <f>SUMIFS(СВЦЭМ!$K$34:$K$777,СВЦЭМ!$A$34:$A$777,$A367,СВЦЭМ!$B$34:$B$777,D$366)+'СЕТ СН'!$F$16</f>
        <v>0</v>
      </c>
      <c r="E367" s="36">
        <f>SUMIFS(СВЦЭМ!$K$34:$K$777,СВЦЭМ!$A$34:$A$777,$A367,СВЦЭМ!$B$34:$B$777,E$366)+'СЕТ СН'!$F$16</f>
        <v>0</v>
      </c>
      <c r="F367" s="36">
        <f>SUMIFS(СВЦЭМ!$K$34:$K$777,СВЦЭМ!$A$34:$A$777,$A367,СВЦЭМ!$B$34:$B$777,F$366)+'СЕТ СН'!$F$16</f>
        <v>0</v>
      </c>
      <c r="G367" s="36">
        <f>SUMIFS(СВЦЭМ!$K$34:$K$777,СВЦЭМ!$A$34:$A$777,$A367,СВЦЭМ!$B$34:$B$777,G$366)+'СЕТ СН'!$F$16</f>
        <v>0</v>
      </c>
      <c r="H367" s="36">
        <f>SUMIFS(СВЦЭМ!$K$34:$K$777,СВЦЭМ!$A$34:$A$777,$A367,СВЦЭМ!$B$34:$B$777,H$366)+'СЕТ СН'!$F$16</f>
        <v>0</v>
      </c>
      <c r="I367" s="36">
        <f>SUMIFS(СВЦЭМ!$K$34:$K$777,СВЦЭМ!$A$34:$A$777,$A367,СВЦЭМ!$B$34:$B$777,I$366)+'СЕТ СН'!$F$16</f>
        <v>0</v>
      </c>
      <c r="J367" s="36">
        <f>SUMIFS(СВЦЭМ!$K$34:$K$777,СВЦЭМ!$A$34:$A$777,$A367,СВЦЭМ!$B$34:$B$777,J$366)+'СЕТ СН'!$F$16</f>
        <v>0</v>
      </c>
      <c r="K367" s="36">
        <f>SUMIFS(СВЦЭМ!$K$34:$K$777,СВЦЭМ!$A$34:$A$777,$A367,СВЦЭМ!$B$34:$B$777,K$366)+'СЕТ СН'!$F$16</f>
        <v>0</v>
      </c>
      <c r="L367" s="36">
        <f>SUMIFS(СВЦЭМ!$K$34:$K$777,СВЦЭМ!$A$34:$A$777,$A367,СВЦЭМ!$B$34:$B$777,L$366)+'СЕТ СН'!$F$16</f>
        <v>0</v>
      </c>
      <c r="M367" s="36">
        <f>SUMIFS(СВЦЭМ!$K$34:$K$777,СВЦЭМ!$A$34:$A$777,$A367,СВЦЭМ!$B$34:$B$777,M$366)+'СЕТ СН'!$F$16</f>
        <v>0</v>
      </c>
      <c r="N367" s="36">
        <f>SUMIFS(СВЦЭМ!$K$34:$K$777,СВЦЭМ!$A$34:$A$777,$A367,СВЦЭМ!$B$34:$B$777,N$366)+'СЕТ СН'!$F$16</f>
        <v>0</v>
      </c>
      <c r="O367" s="36">
        <f>SUMIFS(СВЦЭМ!$K$34:$K$777,СВЦЭМ!$A$34:$A$777,$A367,СВЦЭМ!$B$34:$B$777,O$366)+'СЕТ СН'!$F$16</f>
        <v>0</v>
      </c>
      <c r="P367" s="36">
        <f>SUMIFS(СВЦЭМ!$K$34:$K$777,СВЦЭМ!$A$34:$A$777,$A367,СВЦЭМ!$B$34:$B$777,P$366)+'СЕТ СН'!$F$16</f>
        <v>0</v>
      </c>
      <c r="Q367" s="36">
        <f>SUMIFS(СВЦЭМ!$K$34:$K$777,СВЦЭМ!$A$34:$A$777,$A367,СВЦЭМ!$B$34:$B$777,Q$366)+'СЕТ СН'!$F$16</f>
        <v>0</v>
      </c>
      <c r="R367" s="36">
        <f>SUMIFS(СВЦЭМ!$K$34:$K$777,СВЦЭМ!$A$34:$A$777,$A367,СВЦЭМ!$B$34:$B$777,R$366)+'СЕТ СН'!$F$16</f>
        <v>0</v>
      </c>
      <c r="S367" s="36">
        <f>SUMIFS(СВЦЭМ!$K$34:$K$777,СВЦЭМ!$A$34:$A$777,$A367,СВЦЭМ!$B$34:$B$777,S$366)+'СЕТ СН'!$F$16</f>
        <v>0</v>
      </c>
      <c r="T367" s="36">
        <f>SUMIFS(СВЦЭМ!$K$34:$K$777,СВЦЭМ!$A$34:$A$777,$A367,СВЦЭМ!$B$34:$B$777,T$366)+'СЕТ СН'!$F$16</f>
        <v>0</v>
      </c>
      <c r="U367" s="36">
        <f>SUMIFS(СВЦЭМ!$K$34:$K$777,СВЦЭМ!$A$34:$A$777,$A367,СВЦЭМ!$B$34:$B$777,U$366)+'СЕТ СН'!$F$16</f>
        <v>0</v>
      </c>
      <c r="V367" s="36">
        <f>SUMIFS(СВЦЭМ!$K$34:$K$777,СВЦЭМ!$A$34:$A$777,$A367,СВЦЭМ!$B$34:$B$777,V$366)+'СЕТ СН'!$F$16</f>
        <v>0</v>
      </c>
      <c r="W367" s="36">
        <f>SUMIFS(СВЦЭМ!$K$34:$K$777,СВЦЭМ!$A$34:$A$777,$A367,СВЦЭМ!$B$34:$B$777,W$366)+'СЕТ СН'!$F$16</f>
        <v>0</v>
      </c>
      <c r="X367" s="36">
        <f>SUMIFS(СВЦЭМ!$K$34:$K$777,СВЦЭМ!$A$34:$A$777,$A367,СВЦЭМ!$B$34:$B$777,X$366)+'СЕТ СН'!$F$16</f>
        <v>0</v>
      </c>
      <c r="Y367" s="36">
        <f>SUMIFS(СВЦЭМ!$K$34:$K$777,СВЦЭМ!$A$34:$A$777,$A367,СВЦЭМ!$B$34:$B$777,Y$366)+'СЕТ СН'!$F$16</f>
        <v>0</v>
      </c>
      <c r="AA367" s="45"/>
    </row>
    <row r="368" spans="1:27" ht="15.75" hidden="1" x14ac:dyDescent="0.2">
      <c r="A368" s="35">
        <f>A367+1</f>
        <v>43984</v>
      </c>
      <c r="B368" s="36">
        <f>SUMIFS(СВЦЭМ!$K$34:$K$777,СВЦЭМ!$A$34:$A$777,$A368,СВЦЭМ!$B$34:$B$777,B$366)+'СЕТ СН'!$F$16</f>
        <v>0</v>
      </c>
      <c r="C368" s="36">
        <f>SUMIFS(СВЦЭМ!$K$34:$K$777,СВЦЭМ!$A$34:$A$777,$A368,СВЦЭМ!$B$34:$B$777,C$366)+'СЕТ СН'!$F$16</f>
        <v>0</v>
      </c>
      <c r="D368" s="36">
        <f>SUMIFS(СВЦЭМ!$K$34:$K$777,СВЦЭМ!$A$34:$A$777,$A368,СВЦЭМ!$B$34:$B$777,D$366)+'СЕТ СН'!$F$16</f>
        <v>0</v>
      </c>
      <c r="E368" s="36">
        <f>SUMIFS(СВЦЭМ!$K$34:$K$777,СВЦЭМ!$A$34:$A$777,$A368,СВЦЭМ!$B$34:$B$777,E$366)+'СЕТ СН'!$F$16</f>
        <v>0</v>
      </c>
      <c r="F368" s="36">
        <f>SUMIFS(СВЦЭМ!$K$34:$K$777,СВЦЭМ!$A$34:$A$777,$A368,СВЦЭМ!$B$34:$B$777,F$366)+'СЕТ СН'!$F$16</f>
        <v>0</v>
      </c>
      <c r="G368" s="36">
        <f>SUMIFS(СВЦЭМ!$K$34:$K$777,СВЦЭМ!$A$34:$A$777,$A368,СВЦЭМ!$B$34:$B$777,G$366)+'СЕТ СН'!$F$16</f>
        <v>0</v>
      </c>
      <c r="H368" s="36">
        <f>SUMIFS(СВЦЭМ!$K$34:$K$777,СВЦЭМ!$A$34:$A$777,$A368,СВЦЭМ!$B$34:$B$777,H$366)+'СЕТ СН'!$F$16</f>
        <v>0</v>
      </c>
      <c r="I368" s="36">
        <f>SUMIFS(СВЦЭМ!$K$34:$K$777,СВЦЭМ!$A$34:$A$777,$A368,СВЦЭМ!$B$34:$B$777,I$366)+'СЕТ СН'!$F$16</f>
        <v>0</v>
      </c>
      <c r="J368" s="36">
        <f>SUMIFS(СВЦЭМ!$K$34:$K$777,СВЦЭМ!$A$34:$A$777,$A368,СВЦЭМ!$B$34:$B$777,J$366)+'СЕТ СН'!$F$16</f>
        <v>0</v>
      </c>
      <c r="K368" s="36">
        <f>SUMIFS(СВЦЭМ!$K$34:$K$777,СВЦЭМ!$A$34:$A$777,$A368,СВЦЭМ!$B$34:$B$777,K$366)+'СЕТ СН'!$F$16</f>
        <v>0</v>
      </c>
      <c r="L368" s="36">
        <f>SUMIFS(СВЦЭМ!$K$34:$K$777,СВЦЭМ!$A$34:$A$777,$A368,СВЦЭМ!$B$34:$B$777,L$366)+'СЕТ СН'!$F$16</f>
        <v>0</v>
      </c>
      <c r="M368" s="36">
        <f>SUMIFS(СВЦЭМ!$K$34:$K$777,СВЦЭМ!$A$34:$A$777,$A368,СВЦЭМ!$B$34:$B$777,M$366)+'СЕТ СН'!$F$16</f>
        <v>0</v>
      </c>
      <c r="N368" s="36">
        <f>SUMIFS(СВЦЭМ!$K$34:$K$777,СВЦЭМ!$A$34:$A$777,$A368,СВЦЭМ!$B$34:$B$777,N$366)+'СЕТ СН'!$F$16</f>
        <v>0</v>
      </c>
      <c r="O368" s="36">
        <f>SUMIFS(СВЦЭМ!$K$34:$K$777,СВЦЭМ!$A$34:$A$777,$A368,СВЦЭМ!$B$34:$B$777,O$366)+'СЕТ СН'!$F$16</f>
        <v>0</v>
      </c>
      <c r="P368" s="36">
        <f>SUMIFS(СВЦЭМ!$K$34:$K$777,СВЦЭМ!$A$34:$A$777,$A368,СВЦЭМ!$B$34:$B$777,P$366)+'СЕТ СН'!$F$16</f>
        <v>0</v>
      </c>
      <c r="Q368" s="36">
        <f>SUMIFS(СВЦЭМ!$K$34:$K$777,СВЦЭМ!$A$34:$A$777,$A368,СВЦЭМ!$B$34:$B$777,Q$366)+'СЕТ СН'!$F$16</f>
        <v>0</v>
      </c>
      <c r="R368" s="36">
        <f>SUMIFS(СВЦЭМ!$K$34:$K$777,СВЦЭМ!$A$34:$A$777,$A368,СВЦЭМ!$B$34:$B$777,R$366)+'СЕТ СН'!$F$16</f>
        <v>0</v>
      </c>
      <c r="S368" s="36">
        <f>SUMIFS(СВЦЭМ!$K$34:$K$777,СВЦЭМ!$A$34:$A$777,$A368,СВЦЭМ!$B$34:$B$777,S$366)+'СЕТ СН'!$F$16</f>
        <v>0</v>
      </c>
      <c r="T368" s="36">
        <f>SUMIFS(СВЦЭМ!$K$34:$K$777,СВЦЭМ!$A$34:$A$777,$A368,СВЦЭМ!$B$34:$B$777,T$366)+'СЕТ СН'!$F$16</f>
        <v>0</v>
      </c>
      <c r="U368" s="36">
        <f>SUMIFS(СВЦЭМ!$K$34:$K$777,СВЦЭМ!$A$34:$A$777,$A368,СВЦЭМ!$B$34:$B$777,U$366)+'СЕТ СН'!$F$16</f>
        <v>0</v>
      </c>
      <c r="V368" s="36">
        <f>SUMIFS(СВЦЭМ!$K$34:$K$777,СВЦЭМ!$A$34:$A$777,$A368,СВЦЭМ!$B$34:$B$777,V$366)+'СЕТ СН'!$F$16</f>
        <v>0</v>
      </c>
      <c r="W368" s="36">
        <f>SUMIFS(СВЦЭМ!$K$34:$K$777,СВЦЭМ!$A$34:$A$777,$A368,СВЦЭМ!$B$34:$B$777,W$366)+'СЕТ СН'!$F$16</f>
        <v>0</v>
      </c>
      <c r="X368" s="36">
        <f>SUMIFS(СВЦЭМ!$K$34:$K$777,СВЦЭМ!$A$34:$A$777,$A368,СВЦЭМ!$B$34:$B$777,X$366)+'СЕТ СН'!$F$16</f>
        <v>0</v>
      </c>
      <c r="Y368" s="36">
        <f>SUMIFS(СВЦЭМ!$K$34:$K$777,СВЦЭМ!$A$34:$A$777,$A368,СВЦЭМ!$B$34:$B$777,Y$366)+'СЕТ СН'!$F$16</f>
        <v>0</v>
      </c>
    </row>
    <row r="369" spans="1:25" ht="15.75" hidden="1" x14ac:dyDescent="0.2">
      <c r="A369" s="35">
        <f t="shared" ref="A369:A397" si="10">A368+1</f>
        <v>43985</v>
      </c>
      <c r="B369" s="36">
        <f>SUMIFS(СВЦЭМ!$K$34:$K$777,СВЦЭМ!$A$34:$A$777,$A369,СВЦЭМ!$B$34:$B$777,B$366)+'СЕТ СН'!$F$16</f>
        <v>0</v>
      </c>
      <c r="C369" s="36">
        <f>SUMIFS(СВЦЭМ!$K$34:$K$777,СВЦЭМ!$A$34:$A$777,$A369,СВЦЭМ!$B$34:$B$777,C$366)+'СЕТ СН'!$F$16</f>
        <v>0</v>
      </c>
      <c r="D369" s="36">
        <f>SUMIFS(СВЦЭМ!$K$34:$K$777,СВЦЭМ!$A$34:$A$777,$A369,СВЦЭМ!$B$34:$B$777,D$366)+'СЕТ СН'!$F$16</f>
        <v>0</v>
      </c>
      <c r="E369" s="36">
        <f>SUMIFS(СВЦЭМ!$K$34:$K$777,СВЦЭМ!$A$34:$A$777,$A369,СВЦЭМ!$B$34:$B$777,E$366)+'СЕТ СН'!$F$16</f>
        <v>0</v>
      </c>
      <c r="F369" s="36">
        <f>SUMIFS(СВЦЭМ!$K$34:$K$777,СВЦЭМ!$A$34:$A$777,$A369,СВЦЭМ!$B$34:$B$777,F$366)+'СЕТ СН'!$F$16</f>
        <v>0</v>
      </c>
      <c r="G369" s="36">
        <f>SUMIFS(СВЦЭМ!$K$34:$K$777,СВЦЭМ!$A$34:$A$777,$A369,СВЦЭМ!$B$34:$B$777,G$366)+'СЕТ СН'!$F$16</f>
        <v>0</v>
      </c>
      <c r="H369" s="36">
        <f>SUMIFS(СВЦЭМ!$K$34:$K$777,СВЦЭМ!$A$34:$A$777,$A369,СВЦЭМ!$B$34:$B$777,H$366)+'СЕТ СН'!$F$16</f>
        <v>0</v>
      </c>
      <c r="I369" s="36">
        <f>SUMIFS(СВЦЭМ!$K$34:$K$777,СВЦЭМ!$A$34:$A$777,$A369,СВЦЭМ!$B$34:$B$777,I$366)+'СЕТ СН'!$F$16</f>
        <v>0</v>
      </c>
      <c r="J369" s="36">
        <f>SUMIFS(СВЦЭМ!$K$34:$K$777,СВЦЭМ!$A$34:$A$777,$A369,СВЦЭМ!$B$34:$B$777,J$366)+'СЕТ СН'!$F$16</f>
        <v>0</v>
      </c>
      <c r="K369" s="36">
        <f>SUMIFS(СВЦЭМ!$K$34:$K$777,СВЦЭМ!$A$34:$A$777,$A369,СВЦЭМ!$B$34:$B$777,K$366)+'СЕТ СН'!$F$16</f>
        <v>0</v>
      </c>
      <c r="L369" s="36">
        <f>SUMIFS(СВЦЭМ!$K$34:$K$777,СВЦЭМ!$A$34:$A$777,$A369,СВЦЭМ!$B$34:$B$777,L$366)+'СЕТ СН'!$F$16</f>
        <v>0</v>
      </c>
      <c r="M369" s="36">
        <f>SUMIFS(СВЦЭМ!$K$34:$K$777,СВЦЭМ!$A$34:$A$777,$A369,СВЦЭМ!$B$34:$B$777,M$366)+'СЕТ СН'!$F$16</f>
        <v>0</v>
      </c>
      <c r="N369" s="36">
        <f>SUMIFS(СВЦЭМ!$K$34:$K$777,СВЦЭМ!$A$34:$A$777,$A369,СВЦЭМ!$B$34:$B$777,N$366)+'СЕТ СН'!$F$16</f>
        <v>0</v>
      </c>
      <c r="O369" s="36">
        <f>SUMIFS(СВЦЭМ!$K$34:$K$777,СВЦЭМ!$A$34:$A$777,$A369,СВЦЭМ!$B$34:$B$777,O$366)+'СЕТ СН'!$F$16</f>
        <v>0</v>
      </c>
      <c r="P369" s="36">
        <f>SUMIFS(СВЦЭМ!$K$34:$K$777,СВЦЭМ!$A$34:$A$777,$A369,СВЦЭМ!$B$34:$B$777,P$366)+'СЕТ СН'!$F$16</f>
        <v>0</v>
      </c>
      <c r="Q369" s="36">
        <f>SUMIFS(СВЦЭМ!$K$34:$K$777,СВЦЭМ!$A$34:$A$777,$A369,СВЦЭМ!$B$34:$B$777,Q$366)+'СЕТ СН'!$F$16</f>
        <v>0</v>
      </c>
      <c r="R369" s="36">
        <f>SUMIFS(СВЦЭМ!$K$34:$K$777,СВЦЭМ!$A$34:$A$777,$A369,СВЦЭМ!$B$34:$B$777,R$366)+'СЕТ СН'!$F$16</f>
        <v>0</v>
      </c>
      <c r="S369" s="36">
        <f>SUMIFS(СВЦЭМ!$K$34:$K$777,СВЦЭМ!$A$34:$A$777,$A369,СВЦЭМ!$B$34:$B$777,S$366)+'СЕТ СН'!$F$16</f>
        <v>0</v>
      </c>
      <c r="T369" s="36">
        <f>SUMIFS(СВЦЭМ!$K$34:$K$777,СВЦЭМ!$A$34:$A$777,$A369,СВЦЭМ!$B$34:$B$777,T$366)+'СЕТ СН'!$F$16</f>
        <v>0</v>
      </c>
      <c r="U369" s="36">
        <f>SUMIFS(СВЦЭМ!$K$34:$K$777,СВЦЭМ!$A$34:$A$777,$A369,СВЦЭМ!$B$34:$B$777,U$366)+'СЕТ СН'!$F$16</f>
        <v>0</v>
      </c>
      <c r="V369" s="36">
        <f>SUMIFS(СВЦЭМ!$K$34:$K$777,СВЦЭМ!$A$34:$A$777,$A369,СВЦЭМ!$B$34:$B$777,V$366)+'СЕТ СН'!$F$16</f>
        <v>0</v>
      </c>
      <c r="W369" s="36">
        <f>SUMIFS(СВЦЭМ!$K$34:$K$777,СВЦЭМ!$A$34:$A$777,$A369,СВЦЭМ!$B$34:$B$777,W$366)+'СЕТ СН'!$F$16</f>
        <v>0</v>
      </c>
      <c r="X369" s="36">
        <f>SUMIFS(СВЦЭМ!$K$34:$K$777,СВЦЭМ!$A$34:$A$777,$A369,СВЦЭМ!$B$34:$B$777,X$366)+'СЕТ СН'!$F$16</f>
        <v>0</v>
      </c>
      <c r="Y369" s="36">
        <f>SUMIFS(СВЦЭМ!$K$34:$K$777,СВЦЭМ!$A$34:$A$777,$A369,СВЦЭМ!$B$34:$B$777,Y$366)+'СЕТ СН'!$F$16</f>
        <v>0</v>
      </c>
    </row>
    <row r="370" spans="1:25" ht="15.75" hidden="1" x14ac:dyDescent="0.2">
      <c r="A370" s="35">
        <f t="shared" si="10"/>
        <v>43986</v>
      </c>
      <c r="B370" s="36">
        <f>SUMIFS(СВЦЭМ!$K$34:$K$777,СВЦЭМ!$A$34:$A$777,$A370,СВЦЭМ!$B$34:$B$777,B$366)+'СЕТ СН'!$F$16</f>
        <v>0</v>
      </c>
      <c r="C370" s="36">
        <f>SUMIFS(СВЦЭМ!$K$34:$K$777,СВЦЭМ!$A$34:$A$777,$A370,СВЦЭМ!$B$34:$B$777,C$366)+'СЕТ СН'!$F$16</f>
        <v>0</v>
      </c>
      <c r="D370" s="36">
        <f>SUMIFS(СВЦЭМ!$K$34:$K$777,СВЦЭМ!$A$34:$A$777,$A370,СВЦЭМ!$B$34:$B$777,D$366)+'СЕТ СН'!$F$16</f>
        <v>0</v>
      </c>
      <c r="E370" s="36">
        <f>SUMIFS(СВЦЭМ!$K$34:$K$777,СВЦЭМ!$A$34:$A$777,$A370,СВЦЭМ!$B$34:$B$777,E$366)+'СЕТ СН'!$F$16</f>
        <v>0</v>
      </c>
      <c r="F370" s="36">
        <f>SUMIFS(СВЦЭМ!$K$34:$K$777,СВЦЭМ!$A$34:$A$777,$A370,СВЦЭМ!$B$34:$B$777,F$366)+'СЕТ СН'!$F$16</f>
        <v>0</v>
      </c>
      <c r="G370" s="36">
        <f>SUMIFS(СВЦЭМ!$K$34:$K$777,СВЦЭМ!$A$34:$A$777,$A370,СВЦЭМ!$B$34:$B$777,G$366)+'СЕТ СН'!$F$16</f>
        <v>0</v>
      </c>
      <c r="H370" s="36">
        <f>SUMIFS(СВЦЭМ!$K$34:$K$777,СВЦЭМ!$A$34:$A$777,$A370,СВЦЭМ!$B$34:$B$777,H$366)+'СЕТ СН'!$F$16</f>
        <v>0</v>
      </c>
      <c r="I370" s="36">
        <f>SUMIFS(СВЦЭМ!$K$34:$K$777,СВЦЭМ!$A$34:$A$777,$A370,СВЦЭМ!$B$34:$B$777,I$366)+'СЕТ СН'!$F$16</f>
        <v>0</v>
      </c>
      <c r="J370" s="36">
        <f>SUMIFS(СВЦЭМ!$K$34:$K$777,СВЦЭМ!$A$34:$A$777,$A370,СВЦЭМ!$B$34:$B$777,J$366)+'СЕТ СН'!$F$16</f>
        <v>0</v>
      </c>
      <c r="K370" s="36">
        <f>SUMIFS(СВЦЭМ!$K$34:$K$777,СВЦЭМ!$A$34:$A$777,$A370,СВЦЭМ!$B$34:$B$777,K$366)+'СЕТ СН'!$F$16</f>
        <v>0</v>
      </c>
      <c r="L370" s="36">
        <f>SUMIFS(СВЦЭМ!$K$34:$K$777,СВЦЭМ!$A$34:$A$777,$A370,СВЦЭМ!$B$34:$B$777,L$366)+'СЕТ СН'!$F$16</f>
        <v>0</v>
      </c>
      <c r="M370" s="36">
        <f>SUMIFS(СВЦЭМ!$K$34:$K$777,СВЦЭМ!$A$34:$A$777,$A370,СВЦЭМ!$B$34:$B$777,M$366)+'СЕТ СН'!$F$16</f>
        <v>0</v>
      </c>
      <c r="N370" s="36">
        <f>SUMIFS(СВЦЭМ!$K$34:$K$777,СВЦЭМ!$A$34:$A$777,$A370,СВЦЭМ!$B$34:$B$777,N$366)+'СЕТ СН'!$F$16</f>
        <v>0</v>
      </c>
      <c r="O370" s="36">
        <f>SUMIFS(СВЦЭМ!$K$34:$K$777,СВЦЭМ!$A$34:$A$777,$A370,СВЦЭМ!$B$34:$B$777,O$366)+'СЕТ СН'!$F$16</f>
        <v>0</v>
      </c>
      <c r="P370" s="36">
        <f>SUMIFS(СВЦЭМ!$K$34:$K$777,СВЦЭМ!$A$34:$A$777,$A370,СВЦЭМ!$B$34:$B$777,P$366)+'СЕТ СН'!$F$16</f>
        <v>0</v>
      </c>
      <c r="Q370" s="36">
        <f>SUMIFS(СВЦЭМ!$K$34:$K$777,СВЦЭМ!$A$34:$A$777,$A370,СВЦЭМ!$B$34:$B$777,Q$366)+'СЕТ СН'!$F$16</f>
        <v>0</v>
      </c>
      <c r="R370" s="36">
        <f>SUMIFS(СВЦЭМ!$K$34:$K$777,СВЦЭМ!$A$34:$A$777,$A370,СВЦЭМ!$B$34:$B$777,R$366)+'СЕТ СН'!$F$16</f>
        <v>0</v>
      </c>
      <c r="S370" s="36">
        <f>SUMIFS(СВЦЭМ!$K$34:$K$777,СВЦЭМ!$A$34:$A$777,$A370,СВЦЭМ!$B$34:$B$777,S$366)+'СЕТ СН'!$F$16</f>
        <v>0</v>
      </c>
      <c r="T370" s="36">
        <f>SUMIFS(СВЦЭМ!$K$34:$K$777,СВЦЭМ!$A$34:$A$777,$A370,СВЦЭМ!$B$34:$B$777,T$366)+'СЕТ СН'!$F$16</f>
        <v>0</v>
      </c>
      <c r="U370" s="36">
        <f>SUMIFS(СВЦЭМ!$K$34:$K$777,СВЦЭМ!$A$34:$A$777,$A370,СВЦЭМ!$B$34:$B$777,U$366)+'СЕТ СН'!$F$16</f>
        <v>0</v>
      </c>
      <c r="V370" s="36">
        <f>SUMIFS(СВЦЭМ!$K$34:$K$777,СВЦЭМ!$A$34:$A$777,$A370,СВЦЭМ!$B$34:$B$777,V$366)+'СЕТ СН'!$F$16</f>
        <v>0</v>
      </c>
      <c r="W370" s="36">
        <f>SUMIFS(СВЦЭМ!$K$34:$K$777,СВЦЭМ!$A$34:$A$777,$A370,СВЦЭМ!$B$34:$B$777,W$366)+'СЕТ СН'!$F$16</f>
        <v>0</v>
      </c>
      <c r="X370" s="36">
        <f>SUMIFS(СВЦЭМ!$K$34:$K$777,СВЦЭМ!$A$34:$A$777,$A370,СВЦЭМ!$B$34:$B$777,X$366)+'СЕТ СН'!$F$16</f>
        <v>0</v>
      </c>
      <c r="Y370" s="36">
        <f>SUMIFS(СВЦЭМ!$K$34:$K$777,СВЦЭМ!$A$34:$A$777,$A370,СВЦЭМ!$B$34:$B$777,Y$366)+'СЕТ СН'!$F$16</f>
        <v>0</v>
      </c>
    </row>
    <row r="371" spans="1:25" ht="15.75" hidden="1" x14ac:dyDescent="0.2">
      <c r="A371" s="35">
        <f t="shared" si="10"/>
        <v>43987</v>
      </c>
      <c r="B371" s="36">
        <f>SUMIFS(СВЦЭМ!$K$34:$K$777,СВЦЭМ!$A$34:$A$777,$A371,СВЦЭМ!$B$34:$B$777,B$366)+'СЕТ СН'!$F$16</f>
        <v>0</v>
      </c>
      <c r="C371" s="36">
        <f>SUMIFS(СВЦЭМ!$K$34:$K$777,СВЦЭМ!$A$34:$A$777,$A371,СВЦЭМ!$B$34:$B$777,C$366)+'СЕТ СН'!$F$16</f>
        <v>0</v>
      </c>
      <c r="D371" s="36">
        <f>SUMIFS(СВЦЭМ!$K$34:$K$777,СВЦЭМ!$A$34:$A$777,$A371,СВЦЭМ!$B$34:$B$777,D$366)+'СЕТ СН'!$F$16</f>
        <v>0</v>
      </c>
      <c r="E371" s="36">
        <f>SUMIFS(СВЦЭМ!$K$34:$K$777,СВЦЭМ!$A$34:$A$777,$A371,СВЦЭМ!$B$34:$B$777,E$366)+'СЕТ СН'!$F$16</f>
        <v>0</v>
      </c>
      <c r="F371" s="36">
        <f>SUMIFS(СВЦЭМ!$K$34:$K$777,СВЦЭМ!$A$34:$A$777,$A371,СВЦЭМ!$B$34:$B$777,F$366)+'СЕТ СН'!$F$16</f>
        <v>0</v>
      </c>
      <c r="G371" s="36">
        <f>SUMIFS(СВЦЭМ!$K$34:$K$777,СВЦЭМ!$A$34:$A$777,$A371,СВЦЭМ!$B$34:$B$777,G$366)+'СЕТ СН'!$F$16</f>
        <v>0</v>
      </c>
      <c r="H371" s="36">
        <f>SUMIFS(СВЦЭМ!$K$34:$K$777,СВЦЭМ!$A$34:$A$777,$A371,СВЦЭМ!$B$34:$B$777,H$366)+'СЕТ СН'!$F$16</f>
        <v>0</v>
      </c>
      <c r="I371" s="36">
        <f>SUMIFS(СВЦЭМ!$K$34:$K$777,СВЦЭМ!$A$34:$A$777,$A371,СВЦЭМ!$B$34:$B$777,I$366)+'СЕТ СН'!$F$16</f>
        <v>0</v>
      </c>
      <c r="J371" s="36">
        <f>SUMIFS(СВЦЭМ!$K$34:$K$777,СВЦЭМ!$A$34:$A$777,$A371,СВЦЭМ!$B$34:$B$777,J$366)+'СЕТ СН'!$F$16</f>
        <v>0</v>
      </c>
      <c r="K371" s="36">
        <f>SUMIFS(СВЦЭМ!$K$34:$K$777,СВЦЭМ!$A$34:$A$777,$A371,СВЦЭМ!$B$34:$B$777,K$366)+'СЕТ СН'!$F$16</f>
        <v>0</v>
      </c>
      <c r="L371" s="36">
        <f>SUMIFS(СВЦЭМ!$K$34:$K$777,СВЦЭМ!$A$34:$A$777,$A371,СВЦЭМ!$B$34:$B$777,L$366)+'СЕТ СН'!$F$16</f>
        <v>0</v>
      </c>
      <c r="M371" s="36">
        <f>SUMIFS(СВЦЭМ!$K$34:$K$777,СВЦЭМ!$A$34:$A$777,$A371,СВЦЭМ!$B$34:$B$777,M$366)+'СЕТ СН'!$F$16</f>
        <v>0</v>
      </c>
      <c r="N371" s="36">
        <f>SUMIFS(СВЦЭМ!$K$34:$K$777,СВЦЭМ!$A$34:$A$777,$A371,СВЦЭМ!$B$34:$B$777,N$366)+'СЕТ СН'!$F$16</f>
        <v>0</v>
      </c>
      <c r="O371" s="36">
        <f>SUMIFS(СВЦЭМ!$K$34:$K$777,СВЦЭМ!$A$34:$A$777,$A371,СВЦЭМ!$B$34:$B$777,O$366)+'СЕТ СН'!$F$16</f>
        <v>0</v>
      </c>
      <c r="P371" s="36">
        <f>SUMIFS(СВЦЭМ!$K$34:$K$777,СВЦЭМ!$A$34:$A$777,$A371,СВЦЭМ!$B$34:$B$777,P$366)+'СЕТ СН'!$F$16</f>
        <v>0</v>
      </c>
      <c r="Q371" s="36">
        <f>SUMIFS(СВЦЭМ!$K$34:$K$777,СВЦЭМ!$A$34:$A$777,$A371,СВЦЭМ!$B$34:$B$777,Q$366)+'СЕТ СН'!$F$16</f>
        <v>0</v>
      </c>
      <c r="R371" s="36">
        <f>SUMIFS(СВЦЭМ!$K$34:$K$777,СВЦЭМ!$A$34:$A$777,$A371,СВЦЭМ!$B$34:$B$777,R$366)+'СЕТ СН'!$F$16</f>
        <v>0</v>
      </c>
      <c r="S371" s="36">
        <f>SUMIFS(СВЦЭМ!$K$34:$K$777,СВЦЭМ!$A$34:$A$777,$A371,СВЦЭМ!$B$34:$B$777,S$366)+'СЕТ СН'!$F$16</f>
        <v>0</v>
      </c>
      <c r="T371" s="36">
        <f>SUMIFS(СВЦЭМ!$K$34:$K$777,СВЦЭМ!$A$34:$A$777,$A371,СВЦЭМ!$B$34:$B$777,T$366)+'СЕТ СН'!$F$16</f>
        <v>0</v>
      </c>
      <c r="U371" s="36">
        <f>SUMIFS(СВЦЭМ!$K$34:$K$777,СВЦЭМ!$A$34:$A$777,$A371,СВЦЭМ!$B$34:$B$777,U$366)+'СЕТ СН'!$F$16</f>
        <v>0</v>
      </c>
      <c r="V371" s="36">
        <f>SUMIFS(СВЦЭМ!$K$34:$K$777,СВЦЭМ!$A$34:$A$777,$A371,СВЦЭМ!$B$34:$B$777,V$366)+'СЕТ СН'!$F$16</f>
        <v>0</v>
      </c>
      <c r="W371" s="36">
        <f>SUMIFS(СВЦЭМ!$K$34:$K$777,СВЦЭМ!$A$34:$A$777,$A371,СВЦЭМ!$B$34:$B$777,W$366)+'СЕТ СН'!$F$16</f>
        <v>0</v>
      </c>
      <c r="X371" s="36">
        <f>SUMIFS(СВЦЭМ!$K$34:$K$777,СВЦЭМ!$A$34:$A$777,$A371,СВЦЭМ!$B$34:$B$777,X$366)+'СЕТ СН'!$F$16</f>
        <v>0</v>
      </c>
      <c r="Y371" s="36">
        <f>SUMIFS(СВЦЭМ!$K$34:$K$777,СВЦЭМ!$A$34:$A$777,$A371,СВЦЭМ!$B$34:$B$777,Y$366)+'СЕТ СН'!$F$16</f>
        <v>0</v>
      </c>
    </row>
    <row r="372" spans="1:25" ht="15.75" hidden="1" x14ac:dyDescent="0.2">
      <c r="A372" s="35">
        <f t="shared" si="10"/>
        <v>43988</v>
      </c>
      <c r="B372" s="36">
        <f>SUMIFS(СВЦЭМ!$K$34:$K$777,СВЦЭМ!$A$34:$A$777,$A372,СВЦЭМ!$B$34:$B$777,B$366)+'СЕТ СН'!$F$16</f>
        <v>0</v>
      </c>
      <c r="C372" s="36">
        <f>SUMIFS(СВЦЭМ!$K$34:$K$777,СВЦЭМ!$A$34:$A$777,$A372,СВЦЭМ!$B$34:$B$777,C$366)+'СЕТ СН'!$F$16</f>
        <v>0</v>
      </c>
      <c r="D372" s="36">
        <f>SUMIFS(СВЦЭМ!$K$34:$K$777,СВЦЭМ!$A$34:$A$777,$A372,СВЦЭМ!$B$34:$B$777,D$366)+'СЕТ СН'!$F$16</f>
        <v>0</v>
      </c>
      <c r="E372" s="36">
        <f>SUMIFS(СВЦЭМ!$K$34:$K$777,СВЦЭМ!$A$34:$A$777,$A372,СВЦЭМ!$B$34:$B$777,E$366)+'СЕТ СН'!$F$16</f>
        <v>0</v>
      </c>
      <c r="F372" s="36">
        <f>SUMIFS(СВЦЭМ!$K$34:$K$777,СВЦЭМ!$A$34:$A$777,$A372,СВЦЭМ!$B$34:$B$777,F$366)+'СЕТ СН'!$F$16</f>
        <v>0</v>
      </c>
      <c r="G372" s="36">
        <f>SUMIFS(СВЦЭМ!$K$34:$K$777,СВЦЭМ!$A$34:$A$777,$A372,СВЦЭМ!$B$34:$B$777,G$366)+'СЕТ СН'!$F$16</f>
        <v>0</v>
      </c>
      <c r="H372" s="36">
        <f>SUMIFS(СВЦЭМ!$K$34:$K$777,СВЦЭМ!$A$34:$A$777,$A372,СВЦЭМ!$B$34:$B$777,H$366)+'СЕТ СН'!$F$16</f>
        <v>0</v>
      </c>
      <c r="I372" s="36">
        <f>SUMIFS(СВЦЭМ!$K$34:$K$777,СВЦЭМ!$A$34:$A$777,$A372,СВЦЭМ!$B$34:$B$777,I$366)+'СЕТ СН'!$F$16</f>
        <v>0</v>
      </c>
      <c r="J372" s="36">
        <f>SUMIFS(СВЦЭМ!$K$34:$K$777,СВЦЭМ!$A$34:$A$777,$A372,СВЦЭМ!$B$34:$B$777,J$366)+'СЕТ СН'!$F$16</f>
        <v>0</v>
      </c>
      <c r="K372" s="36">
        <f>SUMIFS(СВЦЭМ!$K$34:$K$777,СВЦЭМ!$A$34:$A$777,$A372,СВЦЭМ!$B$34:$B$777,K$366)+'СЕТ СН'!$F$16</f>
        <v>0</v>
      </c>
      <c r="L372" s="36">
        <f>SUMIFS(СВЦЭМ!$K$34:$K$777,СВЦЭМ!$A$34:$A$777,$A372,СВЦЭМ!$B$34:$B$777,L$366)+'СЕТ СН'!$F$16</f>
        <v>0</v>
      </c>
      <c r="M372" s="36">
        <f>SUMIFS(СВЦЭМ!$K$34:$K$777,СВЦЭМ!$A$34:$A$777,$A372,СВЦЭМ!$B$34:$B$777,M$366)+'СЕТ СН'!$F$16</f>
        <v>0</v>
      </c>
      <c r="N372" s="36">
        <f>SUMIFS(СВЦЭМ!$K$34:$K$777,СВЦЭМ!$A$34:$A$777,$A372,СВЦЭМ!$B$34:$B$777,N$366)+'СЕТ СН'!$F$16</f>
        <v>0</v>
      </c>
      <c r="O372" s="36">
        <f>SUMIFS(СВЦЭМ!$K$34:$K$777,СВЦЭМ!$A$34:$A$777,$A372,СВЦЭМ!$B$34:$B$777,O$366)+'СЕТ СН'!$F$16</f>
        <v>0</v>
      </c>
      <c r="P372" s="36">
        <f>SUMIFS(СВЦЭМ!$K$34:$K$777,СВЦЭМ!$A$34:$A$777,$A372,СВЦЭМ!$B$34:$B$777,P$366)+'СЕТ СН'!$F$16</f>
        <v>0</v>
      </c>
      <c r="Q372" s="36">
        <f>SUMIFS(СВЦЭМ!$K$34:$K$777,СВЦЭМ!$A$34:$A$777,$A372,СВЦЭМ!$B$34:$B$777,Q$366)+'СЕТ СН'!$F$16</f>
        <v>0</v>
      </c>
      <c r="R372" s="36">
        <f>SUMIFS(СВЦЭМ!$K$34:$K$777,СВЦЭМ!$A$34:$A$777,$A372,СВЦЭМ!$B$34:$B$777,R$366)+'СЕТ СН'!$F$16</f>
        <v>0</v>
      </c>
      <c r="S372" s="36">
        <f>SUMIFS(СВЦЭМ!$K$34:$K$777,СВЦЭМ!$A$34:$A$777,$A372,СВЦЭМ!$B$34:$B$777,S$366)+'СЕТ СН'!$F$16</f>
        <v>0</v>
      </c>
      <c r="T372" s="36">
        <f>SUMIFS(СВЦЭМ!$K$34:$K$777,СВЦЭМ!$A$34:$A$777,$A372,СВЦЭМ!$B$34:$B$777,T$366)+'СЕТ СН'!$F$16</f>
        <v>0</v>
      </c>
      <c r="U372" s="36">
        <f>SUMIFS(СВЦЭМ!$K$34:$K$777,СВЦЭМ!$A$34:$A$777,$A372,СВЦЭМ!$B$34:$B$777,U$366)+'СЕТ СН'!$F$16</f>
        <v>0</v>
      </c>
      <c r="V372" s="36">
        <f>SUMIFS(СВЦЭМ!$K$34:$K$777,СВЦЭМ!$A$34:$A$777,$A372,СВЦЭМ!$B$34:$B$777,V$366)+'СЕТ СН'!$F$16</f>
        <v>0</v>
      </c>
      <c r="W372" s="36">
        <f>SUMIFS(СВЦЭМ!$K$34:$K$777,СВЦЭМ!$A$34:$A$777,$A372,СВЦЭМ!$B$34:$B$777,W$366)+'СЕТ СН'!$F$16</f>
        <v>0</v>
      </c>
      <c r="X372" s="36">
        <f>SUMIFS(СВЦЭМ!$K$34:$K$777,СВЦЭМ!$A$34:$A$777,$A372,СВЦЭМ!$B$34:$B$777,X$366)+'СЕТ СН'!$F$16</f>
        <v>0</v>
      </c>
      <c r="Y372" s="36">
        <f>SUMIFS(СВЦЭМ!$K$34:$K$777,СВЦЭМ!$A$34:$A$777,$A372,СВЦЭМ!$B$34:$B$777,Y$366)+'СЕТ СН'!$F$16</f>
        <v>0</v>
      </c>
    </row>
    <row r="373" spans="1:25" ht="15.75" hidden="1" x14ac:dyDescent="0.2">
      <c r="A373" s="35">
        <f t="shared" si="10"/>
        <v>43989</v>
      </c>
      <c r="B373" s="36">
        <f>SUMIFS(СВЦЭМ!$K$34:$K$777,СВЦЭМ!$A$34:$A$777,$A373,СВЦЭМ!$B$34:$B$777,B$366)+'СЕТ СН'!$F$16</f>
        <v>0</v>
      </c>
      <c r="C373" s="36">
        <f>SUMIFS(СВЦЭМ!$K$34:$K$777,СВЦЭМ!$A$34:$A$777,$A373,СВЦЭМ!$B$34:$B$777,C$366)+'СЕТ СН'!$F$16</f>
        <v>0</v>
      </c>
      <c r="D373" s="36">
        <f>SUMIFS(СВЦЭМ!$K$34:$K$777,СВЦЭМ!$A$34:$A$777,$A373,СВЦЭМ!$B$34:$B$777,D$366)+'СЕТ СН'!$F$16</f>
        <v>0</v>
      </c>
      <c r="E373" s="36">
        <f>SUMIFS(СВЦЭМ!$K$34:$K$777,СВЦЭМ!$A$34:$A$777,$A373,СВЦЭМ!$B$34:$B$777,E$366)+'СЕТ СН'!$F$16</f>
        <v>0</v>
      </c>
      <c r="F373" s="36">
        <f>SUMIFS(СВЦЭМ!$K$34:$K$777,СВЦЭМ!$A$34:$A$777,$A373,СВЦЭМ!$B$34:$B$777,F$366)+'СЕТ СН'!$F$16</f>
        <v>0</v>
      </c>
      <c r="G373" s="36">
        <f>SUMIFS(СВЦЭМ!$K$34:$K$777,СВЦЭМ!$A$34:$A$777,$A373,СВЦЭМ!$B$34:$B$777,G$366)+'СЕТ СН'!$F$16</f>
        <v>0</v>
      </c>
      <c r="H373" s="36">
        <f>SUMIFS(СВЦЭМ!$K$34:$K$777,СВЦЭМ!$A$34:$A$777,$A373,СВЦЭМ!$B$34:$B$777,H$366)+'СЕТ СН'!$F$16</f>
        <v>0</v>
      </c>
      <c r="I373" s="36">
        <f>SUMIFS(СВЦЭМ!$K$34:$K$777,СВЦЭМ!$A$34:$A$777,$A373,СВЦЭМ!$B$34:$B$777,I$366)+'СЕТ СН'!$F$16</f>
        <v>0</v>
      </c>
      <c r="J373" s="36">
        <f>SUMIFS(СВЦЭМ!$K$34:$K$777,СВЦЭМ!$A$34:$A$777,$A373,СВЦЭМ!$B$34:$B$777,J$366)+'СЕТ СН'!$F$16</f>
        <v>0</v>
      </c>
      <c r="K373" s="36">
        <f>SUMIFS(СВЦЭМ!$K$34:$K$777,СВЦЭМ!$A$34:$A$777,$A373,СВЦЭМ!$B$34:$B$777,K$366)+'СЕТ СН'!$F$16</f>
        <v>0</v>
      </c>
      <c r="L373" s="36">
        <f>SUMIFS(СВЦЭМ!$K$34:$K$777,СВЦЭМ!$A$34:$A$777,$A373,СВЦЭМ!$B$34:$B$777,L$366)+'СЕТ СН'!$F$16</f>
        <v>0</v>
      </c>
      <c r="M373" s="36">
        <f>SUMIFS(СВЦЭМ!$K$34:$K$777,СВЦЭМ!$A$34:$A$777,$A373,СВЦЭМ!$B$34:$B$777,M$366)+'СЕТ СН'!$F$16</f>
        <v>0</v>
      </c>
      <c r="N373" s="36">
        <f>SUMIFS(СВЦЭМ!$K$34:$K$777,СВЦЭМ!$A$34:$A$777,$A373,СВЦЭМ!$B$34:$B$777,N$366)+'СЕТ СН'!$F$16</f>
        <v>0</v>
      </c>
      <c r="O373" s="36">
        <f>SUMIFS(СВЦЭМ!$K$34:$K$777,СВЦЭМ!$A$34:$A$777,$A373,СВЦЭМ!$B$34:$B$777,O$366)+'СЕТ СН'!$F$16</f>
        <v>0</v>
      </c>
      <c r="P373" s="36">
        <f>SUMIFS(СВЦЭМ!$K$34:$K$777,СВЦЭМ!$A$34:$A$777,$A373,СВЦЭМ!$B$34:$B$777,P$366)+'СЕТ СН'!$F$16</f>
        <v>0</v>
      </c>
      <c r="Q373" s="36">
        <f>SUMIFS(СВЦЭМ!$K$34:$K$777,СВЦЭМ!$A$34:$A$777,$A373,СВЦЭМ!$B$34:$B$777,Q$366)+'СЕТ СН'!$F$16</f>
        <v>0</v>
      </c>
      <c r="R373" s="36">
        <f>SUMIFS(СВЦЭМ!$K$34:$K$777,СВЦЭМ!$A$34:$A$777,$A373,СВЦЭМ!$B$34:$B$777,R$366)+'СЕТ СН'!$F$16</f>
        <v>0</v>
      </c>
      <c r="S373" s="36">
        <f>SUMIFS(СВЦЭМ!$K$34:$K$777,СВЦЭМ!$A$34:$A$777,$A373,СВЦЭМ!$B$34:$B$777,S$366)+'СЕТ СН'!$F$16</f>
        <v>0</v>
      </c>
      <c r="T373" s="36">
        <f>SUMIFS(СВЦЭМ!$K$34:$K$777,СВЦЭМ!$A$34:$A$777,$A373,СВЦЭМ!$B$34:$B$777,T$366)+'СЕТ СН'!$F$16</f>
        <v>0</v>
      </c>
      <c r="U373" s="36">
        <f>SUMIFS(СВЦЭМ!$K$34:$K$777,СВЦЭМ!$A$34:$A$777,$A373,СВЦЭМ!$B$34:$B$777,U$366)+'СЕТ СН'!$F$16</f>
        <v>0</v>
      </c>
      <c r="V373" s="36">
        <f>SUMIFS(СВЦЭМ!$K$34:$K$777,СВЦЭМ!$A$34:$A$777,$A373,СВЦЭМ!$B$34:$B$777,V$366)+'СЕТ СН'!$F$16</f>
        <v>0</v>
      </c>
      <c r="W373" s="36">
        <f>SUMIFS(СВЦЭМ!$K$34:$K$777,СВЦЭМ!$A$34:$A$777,$A373,СВЦЭМ!$B$34:$B$777,W$366)+'СЕТ СН'!$F$16</f>
        <v>0</v>
      </c>
      <c r="X373" s="36">
        <f>SUMIFS(СВЦЭМ!$K$34:$K$777,СВЦЭМ!$A$34:$A$777,$A373,СВЦЭМ!$B$34:$B$777,X$366)+'СЕТ СН'!$F$16</f>
        <v>0</v>
      </c>
      <c r="Y373" s="36">
        <f>SUMIFS(СВЦЭМ!$K$34:$K$777,СВЦЭМ!$A$34:$A$777,$A373,СВЦЭМ!$B$34:$B$777,Y$366)+'СЕТ СН'!$F$16</f>
        <v>0</v>
      </c>
    </row>
    <row r="374" spans="1:25" ht="15.75" hidden="1" x14ac:dyDescent="0.2">
      <c r="A374" s="35">
        <f t="shared" si="10"/>
        <v>43990</v>
      </c>
      <c r="B374" s="36">
        <f>SUMIFS(СВЦЭМ!$K$34:$K$777,СВЦЭМ!$A$34:$A$777,$A374,СВЦЭМ!$B$34:$B$777,B$366)+'СЕТ СН'!$F$16</f>
        <v>0</v>
      </c>
      <c r="C374" s="36">
        <f>SUMIFS(СВЦЭМ!$K$34:$K$777,СВЦЭМ!$A$34:$A$777,$A374,СВЦЭМ!$B$34:$B$777,C$366)+'СЕТ СН'!$F$16</f>
        <v>0</v>
      </c>
      <c r="D374" s="36">
        <f>SUMIFS(СВЦЭМ!$K$34:$K$777,СВЦЭМ!$A$34:$A$777,$A374,СВЦЭМ!$B$34:$B$777,D$366)+'СЕТ СН'!$F$16</f>
        <v>0</v>
      </c>
      <c r="E374" s="36">
        <f>SUMIFS(СВЦЭМ!$K$34:$K$777,СВЦЭМ!$A$34:$A$777,$A374,СВЦЭМ!$B$34:$B$777,E$366)+'СЕТ СН'!$F$16</f>
        <v>0</v>
      </c>
      <c r="F374" s="36">
        <f>SUMIFS(СВЦЭМ!$K$34:$K$777,СВЦЭМ!$A$34:$A$777,$A374,СВЦЭМ!$B$34:$B$777,F$366)+'СЕТ СН'!$F$16</f>
        <v>0</v>
      </c>
      <c r="G374" s="36">
        <f>SUMIFS(СВЦЭМ!$K$34:$K$777,СВЦЭМ!$A$34:$A$777,$A374,СВЦЭМ!$B$34:$B$777,G$366)+'СЕТ СН'!$F$16</f>
        <v>0</v>
      </c>
      <c r="H374" s="36">
        <f>SUMIFS(СВЦЭМ!$K$34:$K$777,СВЦЭМ!$A$34:$A$777,$A374,СВЦЭМ!$B$34:$B$777,H$366)+'СЕТ СН'!$F$16</f>
        <v>0</v>
      </c>
      <c r="I374" s="36">
        <f>SUMIFS(СВЦЭМ!$K$34:$K$777,СВЦЭМ!$A$34:$A$777,$A374,СВЦЭМ!$B$34:$B$777,I$366)+'СЕТ СН'!$F$16</f>
        <v>0</v>
      </c>
      <c r="J374" s="36">
        <f>SUMIFS(СВЦЭМ!$K$34:$K$777,СВЦЭМ!$A$34:$A$777,$A374,СВЦЭМ!$B$34:$B$777,J$366)+'СЕТ СН'!$F$16</f>
        <v>0</v>
      </c>
      <c r="K374" s="36">
        <f>SUMIFS(СВЦЭМ!$K$34:$K$777,СВЦЭМ!$A$34:$A$777,$A374,СВЦЭМ!$B$34:$B$777,K$366)+'СЕТ СН'!$F$16</f>
        <v>0</v>
      </c>
      <c r="L374" s="36">
        <f>SUMIFS(СВЦЭМ!$K$34:$K$777,СВЦЭМ!$A$34:$A$777,$A374,СВЦЭМ!$B$34:$B$777,L$366)+'СЕТ СН'!$F$16</f>
        <v>0</v>
      </c>
      <c r="M374" s="36">
        <f>SUMIFS(СВЦЭМ!$K$34:$K$777,СВЦЭМ!$A$34:$A$777,$A374,СВЦЭМ!$B$34:$B$777,M$366)+'СЕТ СН'!$F$16</f>
        <v>0</v>
      </c>
      <c r="N374" s="36">
        <f>SUMIFS(СВЦЭМ!$K$34:$K$777,СВЦЭМ!$A$34:$A$777,$A374,СВЦЭМ!$B$34:$B$777,N$366)+'СЕТ СН'!$F$16</f>
        <v>0</v>
      </c>
      <c r="O374" s="36">
        <f>SUMIFS(СВЦЭМ!$K$34:$K$777,СВЦЭМ!$A$34:$A$777,$A374,СВЦЭМ!$B$34:$B$777,O$366)+'СЕТ СН'!$F$16</f>
        <v>0</v>
      </c>
      <c r="P374" s="36">
        <f>SUMIFS(СВЦЭМ!$K$34:$K$777,СВЦЭМ!$A$34:$A$777,$A374,СВЦЭМ!$B$34:$B$777,P$366)+'СЕТ СН'!$F$16</f>
        <v>0</v>
      </c>
      <c r="Q374" s="36">
        <f>SUMIFS(СВЦЭМ!$K$34:$K$777,СВЦЭМ!$A$34:$A$777,$A374,СВЦЭМ!$B$34:$B$777,Q$366)+'СЕТ СН'!$F$16</f>
        <v>0</v>
      </c>
      <c r="R374" s="36">
        <f>SUMIFS(СВЦЭМ!$K$34:$K$777,СВЦЭМ!$A$34:$A$777,$A374,СВЦЭМ!$B$34:$B$777,R$366)+'СЕТ СН'!$F$16</f>
        <v>0</v>
      </c>
      <c r="S374" s="36">
        <f>SUMIFS(СВЦЭМ!$K$34:$K$777,СВЦЭМ!$A$34:$A$777,$A374,СВЦЭМ!$B$34:$B$777,S$366)+'СЕТ СН'!$F$16</f>
        <v>0</v>
      </c>
      <c r="T374" s="36">
        <f>SUMIFS(СВЦЭМ!$K$34:$K$777,СВЦЭМ!$A$34:$A$777,$A374,СВЦЭМ!$B$34:$B$777,T$366)+'СЕТ СН'!$F$16</f>
        <v>0</v>
      </c>
      <c r="U374" s="36">
        <f>SUMIFS(СВЦЭМ!$K$34:$K$777,СВЦЭМ!$A$34:$A$777,$A374,СВЦЭМ!$B$34:$B$777,U$366)+'СЕТ СН'!$F$16</f>
        <v>0</v>
      </c>
      <c r="V374" s="36">
        <f>SUMIFS(СВЦЭМ!$K$34:$K$777,СВЦЭМ!$A$34:$A$777,$A374,СВЦЭМ!$B$34:$B$777,V$366)+'СЕТ СН'!$F$16</f>
        <v>0</v>
      </c>
      <c r="W374" s="36">
        <f>SUMIFS(СВЦЭМ!$K$34:$K$777,СВЦЭМ!$A$34:$A$777,$A374,СВЦЭМ!$B$34:$B$777,W$366)+'СЕТ СН'!$F$16</f>
        <v>0</v>
      </c>
      <c r="X374" s="36">
        <f>SUMIFS(СВЦЭМ!$K$34:$K$777,СВЦЭМ!$A$34:$A$777,$A374,СВЦЭМ!$B$34:$B$777,X$366)+'СЕТ СН'!$F$16</f>
        <v>0</v>
      </c>
      <c r="Y374" s="36">
        <f>SUMIFS(СВЦЭМ!$K$34:$K$777,СВЦЭМ!$A$34:$A$777,$A374,СВЦЭМ!$B$34:$B$777,Y$366)+'СЕТ СН'!$F$16</f>
        <v>0</v>
      </c>
    </row>
    <row r="375" spans="1:25" ht="15.75" hidden="1" x14ac:dyDescent="0.2">
      <c r="A375" s="35">
        <f t="shared" si="10"/>
        <v>43991</v>
      </c>
      <c r="B375" s="36">
        <f>SUMIFS(СВЦЭМ!$K$34:$K$777,СВЦЭМ!$A$34:$A$777,$A375,СВЦЭМ!$B$34:$B$777,B$366)+'СЕТ СН'!$F$16</f>
        <v>0</v>
      </c>
      <c r="C375" s="36">
        <f>SUMIFS(СВЦЭМ!$K$34:$K$777,СВЦЭМ!$A$34:$A$777,$A375,СВЦЭМ!$B$34:$B$777,C$366)+'СЕТ СН'!$F$16</f>
        <v>0</v>
      </c>
      <c r="D375" s="36">
        <f>SUMIFS(СВЦЭМ!$K$34:$K$777,СВЦЭМ!$A$34:$A$777,$A375,СВЦЭМ!$B$34:$B$777,D$366)+'СЕТ СН'!$F$16</f>
        <v>0</v>
      </c>
      <c r="E375" s="36">
        <f>SUMIFS(СВЦЭМ!$K$34:$K$777,СВЦЭМ!$A$34:$A$777,$A375,СВЦЭМ!$B$34:$B$777,E$366)+'СЕТ СН'!$F$16</f>
        <v>0</v>
      </c>
      <c r="F375" s="36">
        <f>SUMIFS(СВЦЭМ!$K$34:$K$777,СВЦЭМ!$A$34:$A$777,$A375,СВЦЭМ!$B$34:$B$777,F$366)+'СЕТ СН'!$F$16</f>
        <v>0</v>
      </c>
      <c r="G375" s="36">
        <f>SUMIFS(СВЦЭМ!$K$34:$K$777,СВЦЭМ!$A$34:$A$777,$A375,СВЦЭМ!$B$34:$B$777,G$366)+'СЕТ СН'!$F$16</f>
        <v>0</v>
      </c>
      <c r="H375" s="36">
        <f>SUMIFS(СВЦЭМ!$K$34:$K$777,СВЦЭМ!$A$34:$A$777,$A375,СВЦЭМ!$B$34:$B$777,H$366)+'СЕТ СН'!$F$16</f>
        <v>0</v>
      </c>
      <c r="I375" s="36">
        <f>SUMIFS(СВЦЭМ!$K$34:$K$777,СВЦЭМ!$A$34:$A$777,$A375,СВЦЭМ!$B$34:$B$777,I$366)+'СЕТ СН'!$F$16</f>
        <v>0</v>
      </c>
      <c r="J375" s="36">
        <f>SUMIFS(СВЦЭМ!$K$34:$K$777,СВЦЭМ!$A$34:$A$777,$A375,СВЦЭМ!$B$34:$B$777,J$366)+'СЕТ СН'!$F$16</f>
        <v>0</v>
      </c>
      <c r="K375" s="36">
        <f>SUMIFS(СВЦЭМ!$K$34:$K$777,СВЦЭМ!$A$34:$A$777,$A375,СВЦЭМ!$B$34:$B$777,K$366)+'СЕТ СН'!$F$16</f>
        <v>0</v>
      </c>
      <c r="L375" s="36">
        <f>SUMIFS(СВЦЭМ!$K$34:$K$777,СВЦЭМ!$A$34:$A$777,$A375,СВЦЭМ!$B$34:$B$777,L$366)+'СЕТ СН'!$F$16</f>
        <v>0</v>
      </c>
      <c r="M375" s="36">
        <f>SUMIFS(СВЦЭМ!$K$34:$K$777,СВЦЭМ!$A$34:$A$777,$A375,СВЦЭМ!$B$34:$B$777,M$366)+'СЕТ СН'!$F$16</f>
        <v>0</v>
      </c>
      <c r="N375" s="36">
        <f>SUMIFS(СВЦЭМ!$K$34:$K$777,СВЦЭМ!$A$34:$A$777,$A375,СВЦЭМ!$B$34:$B$777,N$366)+'СЕТ СН'!$F$16</f>
        <v>0</v>
      </c>
      <c r="O375" s="36">
        <f>SUMIFS(СВЦЭМ!$K$34:$K$777,СВЦЭМ!$A$34:$A$777,$A375,СВЦЭМ!$B$34:$B$777,O$366)+'СЕТ СН'!$F$16</f>
        <v>0</v>
      </c>
      <c r="P375" s="36">
        <f>SUMIFS(СВЦЭМ!$K$34:$K$777,СВЦЭМ!$A$34:$A$777,$A375,СВЦЭМ!$B$34:$B$777,P$366)+'СЕТ СН'!$F$16</f>
        <v>0</v>
      </c>
      <c r="Q375" s="36">
        <f>SUMIFS(СВЦЭМ!$K$34:$K$777,СВЦЭМ!$A$34:$A$777,$A375,СВЦЭМ!$B$34:$B$777,Q$366)+'СЕТ СН'!$F$16</f>
        <v>0</v>
      </c>
      <c r="R375" s="36">
        <f>SUMIFS(СВЦЭМ!$K$34:$K$777,СВЦЭМ!$A$34:$A$777,$A375,СВЦЭМ!$B$34:$B$777,R$366)+'СЕТ СН'!$F$16</f>
        <v>0</v>
      </c>
      <c r="S375" s="36">
        <f>SUMIFS(СВЦЭМ!$K$34:$K$777,СВЦЭМ!$A$34:$A$777,$A375,СВЦЭМ!$B$34:$B$777,S$366)+'СЕТ СН'!$F$16</f>
        <v>0</v>
      </c>
      <c r="T375" s="36">
        <f>SUMIFS(СВЦЭМ!$K$34:$K$777,СВЦЭМ!$A$34:$A$777,$A375,СВЦЭМ!$B$34:$B$777,T$366)+'СЕТ СН'!$F$16</f>
        <v>0</v>
      </c>
      <c r="U375" s="36">
        <f>SUMIFS(СВЦЭМ!$K$34:$K$777,СВЦЭМ!$A$34:$A$777,$A375,СВЦЭМ!$B$34:$B$777,U$366)+'СЕТ СН'!$F$16</f>
        <v>0</v>
      </c>
      <c r="V375" s="36">
        <f>SUMIFS(СВЦЭМ!$K$34:$K$777,СВЦЭМ!$A$34:$A$777,$A375,СВЦЭМ!$B$34:$B$777,V$366)+'СЕТ СН'!$F$16</f>
        <v>0</v>
      </c>
      <c r="W375" s="36">
        <f>SUMIFS(СВЦЭМ!$K$34:$K$777,СВЦЭМ!$A$34:$A$777,$A375,СВЦЭМ!$B$34:$B$777,W$366)+'СЕТ СН'!$F$16</f>
        <v>0</v>
      </c>
      <c r="X375" s="36">
        <f>SUMIFS(СВЦЭМ!$K$34:$K$777,СВЦЭМ!$A$34:$A$777,$A375,СВЦЭМ!$B$34:$B$777,X$366)+'СЕТ СН'!$F$16</f>
        <v>0</v>
      </c>
      <c r="Y375" s="36">
        <f>SUMIFS(СВЦЭМ!$K$34:$K$777,СВЦЭМ!$A$34:$A$777,$A375,СВЦЭМ!$B$34:$B$777,Y$366)+'СЕТ СН'!$F$16</f>
        <v>0</v>
      </c>
    </row>
    <row r="376" spans="1:25" ht="15.75" hidden="1" x14ac:dyDescent="0.2">
      <c r="A376" s="35">
        <f t="shared" si="10"/>
        <v>43992</v>
      </c>
      <c r="B376" s="36">
        <f>SUMIFS(СВЦЭМ!$K$34:$K$777,СВЦЭМ!$A$34:$A$777,$A376,СВЦЭМ!$B$34:$B$777,B$366)+'СЕТ СН'!$F$16</f>
        <v>0</v>
      </c>
      <c r="C376" s="36">
        <f>SUMIFS(СВЦЭМ!$K$34:$K$777,СВЦЭМ!$A$34:$A$777,$A376,СВЦЭМ!$B$34:$B$777,C$366)+'СЕТ СН'!$F$16</f>
        <v>0</v>
      </c>
      <c r="D376" s="36">
        <f>SUMIFS(СВЦЭМ!$K$34:$K$777,СВЦЭМ!$A$34:$A$777,$A376,СВЦЭМ!$B$34:$B$777,D$366)+'СЕТ СН'!$F$16</f>
        <v>0</v>
      </c>
      <c r="E376" s="36">
        <f>SUMIFS(СВЦЭМ!$K$34:$K$777,СВЦЭМ!$A$34:$A$777,$A376,СВЦЭМ!$B$34:$B$777,E$366)+'СЕТ СН'!$F$16</f>
        <v>0</v>
      </c>
      <c r="F376" s="36">
        <f>SUMIFS(СВЦЭМ!$K$34:$K$777,СВЦЭМ!$A$34:$A$777,$A376,СВЦЭМ!$B$34:$B$777,F$366)+'СЕТ СН'!$F$16</f>
        <v>0</v>
      </c>
      <c r="G376" s="36">
        <f>SUMIFS(СВЦЭМ!$K$34:$K$777,СВЦЭМ!$A$34:$A$777,$A376,СВЦЭМ!$B$34:$B$777,G$366)+'СЕТ СН'!$F$16</f>
        <v>0</v>
      </c>
      <c r="H376" s="36">
        <f>SUMIFS(СВЦЭМ!$K$34:$K$777,СВЦЭМ!$A$34:$A$777,$A376,СВЦЭМ!$B$34:$B$777,H$366)+'СЕТ СН'!$F$16</f>
        <v>0</v>
      </c>
      <c r="I376" s="36">
        <f>SUMIFS(СВЦЭМ!$K$34:$K$777,СВЦЭМ!$A$34:$A$777,$A376,СВЦЭМ!$B$34:$B$777,I$366)+'СЕТ СН'!$F$16</f>
        <v>0</v>
      </c>
      <c r="J376" s="36">
        <f>SUMIFS(СВЦЭМ!$K$34:$K$777,СВЦЭМ!$A$34:$A$777,$A376,СВЦЭМ!$B$34:$B$777,J$366)+'СЕТ СН'!$F$16</f>
        <v>0</v>
      </c>
      <c r="K376" s="36">
        <f>SUMIFS(СВЦЭМ!$K$34:$K$777,СВЦЭМ!$A$34:$A$777,$A376,СВЦЭМ!$B$34:$B$777,K$366)+'СЕТ СН'!$F$16</f>
        <v>0</v>
      </c>
      <c r="L376" s="36">
        <f>SUMIFS(СВЦЭМ!$K$34:$K$777,СВЦЭМ!$A$34:$A$777,$A376,СВЦЭМ!$B$34:$B$777,L$366)+'СЕТ СН'!$F$16</f>
        <v>0</v>
      </c>
      <c r="M376" s="36">
        <f>SUMIFS(СВЦЭМ!$K$34:$K$777,СВЦЭМ!$A$34:$A$777,$A376,СВЦЭМ!$B$34:$B$777,M$366)+'СЕТ СН'!$F$16</f>
        <v>0</v>
      </c>
      <c r="N376" s="36">
        <f>SUMIFS(СВЦЭМ!$K$34:$K$777,СВЦЭМ!$A$34:$A$777,$A376,СВЦЭМ!$B$34:$B$777,N$366)+'СЕТ СН'!$F$16</f>
        <v>0</v>
      </c>
      <c r="O376" s="36">
        <f>SUMIFS(СВЦЭМ!$K$34:$K$777,СВЦЭМ!$A$34:$A$777,$A376,СВЦЭМ!$B$34:$B$777,O$366)+'СЕТ СН'!$F$16</f>
        <v>0</v>
      </c>
      <c r="P376" s="36">
        <f>SUMIFS(СВЦЭМ!$K$34:$K$777,СВЦЭМ!$A$34:$A$777,$A376,СВЦЭМ!$B$34:$B$777,P$366)+'СЕТ СН'!$F$16</f>
        <v>0</v>
      </c>
      <c r="Q376" s="36">
        <f>SUMIFS(СВЦЭМ!$K$34:$K$777,СВЦЭМ!$A$34:$A$777,$A376,СВЦЭМ!$B$34:$B$777,Q$366)+'СЕТ СН'!$F$16</f>
        <v>0</v>
      </c>
      <c r="R376" s="36">
        <f>SUMIFS(СВЦЭМ!$K$34:$K$777,СВЦЭМ!$A$34:$A$777,$A376,СВЦЭМ!$B$34:$B$777,R$366)+'СЕТ СН'!$F$16</f>
        <v>0</v>
      </c>
      <c r="S376" s="36">
        <f>SUMIFS(СВЦЭМ!$K$34:$K$777,СВЦЭМ!$A$34:$A$777,$A376,СВЦЭМ!$B$34:$B$777,S$366)+'СЕТ СН'!$F$16</f>
        <v>0</v>
      </c>
      <c r="T376" s="36">
        <f>SUMIFS(СВЦЭМ!$K$34:$K$777,СВЦЭМ!$A$34:$A$777,$A376,СВЦЭМ!$B$34:$B$777,T$366)+'СЕТ СН'!$F$16</f>
        <v>0</v>
      </c>
      <c r="U376" s="36">
        <f>SUMIFS(СВЦЭМ!$K$34:$K$777,СВЦЭМ!$A$34:$A$777,$A376,СВЦЭМ!$B$34:$B$777,U$366)+'СЕТ СН'!$F$16</f>
        <v>0</v>
      </c>
      <c r="V376" s="36">
        <f>SUMIFS(СВЦЭМ!$K$34:$K$777,СВЦЭМ!$A$34:$A$777,$A376,СВЦЭМ!$B$34:$B$777,V$366)+'СЕТ СН'!$F$16</f>
        <v>0</v>
      </c>
      <c r="W376" s="36">
        <f>SUMIFS(СВЦЭМ!$K$34:$K$777,СВЦЭМ!$A$34:$A$777,$A376,СВЦЭМ!$B$34:$B$777,W$366)+'СЕТ СН'!$F$16</f>
        <v>0</v>
      </c>
      <c r="X376" s="36">
        <f>SUMIFS(СВЦЭМ!$K$34:$K$777,СВЦЭМ!$A$34:$A$777,$A376,СВЦЭМ!$B$34:$B$777,X$366)+'СЕТ СН'!$F$16</f>
        <v>0</v>
      </c>
      <c r="Y376" s="36">
        <f>SUMIFS(СВЦЭМ!$K$34:$K$777,СВЦЭМ!$A$34:$A$777,$A376,СВЦЭМ!$B$34:$B$777,Y$366)+'СЕТ СН'!$F$16</f>
        <v>0</v>
      </c>
    </row>
    <row r="377" spans="1:25" ht="15.75" hidden="1" x14ac:dyDescent="0.2">
      <c r="A377" s="35">
        <f t="shared" si="10"/>
        <v>43993</v>
      </c>
      <c r="B377" s="36">
        <f>SUMIFS(СВЦЭМ!$K$34:$K$777,СВЦЭМ!$A$34:$A$777,$A377,СВЦЭМ!$B$34:$B$777,B$366)+'СЕТ СН'!$F$16</f>
        <v>0</v>
      </c>
      <c r="C377" s="36">
        <f>SUMIFS(СВЦЭМ!$K$34:$K$777,СВЦЭМ!$A$34:$A$777,$A377,СВЦЭМ!$B$34:$B$777,C$366)+'СЕТ СН'!$F$16</f>
        <v>0</v>
      </c>
      <c r="D377" s="36">
        <f>SUMIFS(СВЦЭМ!$K$34:$K$777,СВЦЭМ!$A$34:$A$777,$A377,СВЦЭМ!$B$34:$B$777,D$366)+'СЕТ СН'!$F$16</f>
        <v>0</v>
      </c>
      <c r="E377" s="36">
        <f>SUMIFS(СВЦЭМ!$K$34:$K$777,СВЦЭМ!$A$34:$A$777,$A377,СВЦЭМ!$B$34:$B$777,E$366)+'СЕТ СН'!$F$16</f>
        <v>0</v>
      </c>
      <c r="F377" s="36">
        <f>SUMIFS(СВЦЭМ!$K$34:$K$777,СВЦЭМ!$A$34:$A$777,$A377,СВЦЭМ!$B$34:$B$777,F$366)+'СЕТ СН'!$F$16</f>
        <v>0</v>
      </c>
      <c r="G377" s="36">
        <f>SUMIFS(СВЦЭМ!$K$34:$K$777,СВЦЭМ!$A$34:$A$777,$A377,СВЦЭМ!$B$34:$B$777,G$366)+'СЕТ СН'!$F$16</f>
        <v>0</v>
      </c>
      <c r="H377" s="36">
        <f>SUMIFS(СВЦЭМ!$K$34:$K$777,СВЦЭМ!$A$34:$A$777,$A377,СВЦЭМ!$B$34:$B$777,H$366)+'СЕТ СН'!$F$16</f>
        <v>0</v>
      </c>
      <c r="I377" s="36">
        <f>SUMIFS(СВЦЭМ!$K$34:$K$777,СВЦЭМ!$A$34:$A$777,$A377,СВЦЭМ!$B$34:$B$777,I$366)+'СЕТ СН'!$F$16</f>
        <v>0</v>
      </c>
      <c r="J377" s="36">
        <f>SUMIFS(СВЦЭМ!$K$34:$K$777,СВЦЭМ!$A$34:$A$777,$A377,СВЦЭМ!$B$34:$B$777,J$366)+'СЕТ СН'!$F$16</f>
        <v>0</v>
      </c>
      <c r="K377" s="36">
        <f>SUMIFS(СВЦЭМ!$K$34:$K$777,СВЦЭМ!$A$34:$A$777,$A377,СВЦЭМ!$B$34:$B$777,K$366)+'СЕТ СН'!$F$16</f>
        <v>0</v>
      </c>
      <c r="L377" s="36">
        <f>SUMIFS(СВЦЭМ!$K$34:$K$777,СВЦЭМ!$A$34:$A$777,$A377,СВЦЭМ!$B$34:$B$777,L$366)+'СЕТ СН'!$F$16</f>
        <v>0</v>
      </c>
      <c r="M377" s="36">
        <f>SUMIFS(СВЦЭМ!$K$34:$K$777,СВЦЭМ!$A$34:$A$777,$A377,СВЦЭМ!$B$34:$B$777,M$366)+'СЕТ СН'!$F$16</f>
        <v>0</v>
      </c>
      <c r="N377" s="36">
        <f>SUMIFS(СВЦЭМ!$K$34:$K$777,СВЦЭМ!$A$34:$A$777,$A377,СВЦЭМ!$B$34:$B$777,N$366)+'СЕТ СН'!$F$16</f>
        <v>0</v>
      </c>
      <c r="O377" s="36">
        <f>SUMIFS(СВЦЭМ!$K$34:$K$777,СВЦЭМ!$A$34:$A$777,$A377,СВЦЭМ!$B$34:$B$777,O$366)+'СЕТ СН'!$F$16</f>
        <v>0</v>
      </c>
      <c r="P377" s="36">
        <f>SUMIFS(СВЦЭМ!$K$34:$K$777,СВЦЭМ!$A$34:$A$777,$A377,СВЦЭМ!$B$34:$B$777,P$366)+'СЕТ СН'!$F$16</f>
        <v>0</v>
      </c>
      <c r="Q377" s="36">
        <f>SUMIFS(СВЦЭМ!$K$34:$K$777,СВЦЭМ!$A$34:$A$777,$A377,СВЦЭМ!$B$34:$B$777,Q$366)+'СЕТ СН'!$F$16</f>
        <v>0</v>
      </c>
      <c r="R377" s="36">
        <f>SUMIFS(СВЦЭМ!$K$34:$K$777,СВЦЭМ!$A$34:$A$777,$A377,СВЦЭМ!$B$34:$B$777,R$366)+'СЕТ СН'!$F$16</f>
        <v>0</v>
      </c>
      <c r="S377" s="36">
        <f>SUMIFS(СВЦЭМ!$K$34:$K$777,СВЦЭМ!$A$34:$A$777,$A377,СВЦЭМ!$B$34:$B$777,S$366)+'СЕТ СН'!$F$16</f>
        <v>0</v>
      </c>
      <c r="T377" s="36">
        <f>SUMIFS(СВЦЭМ!$K$34:$K$777,СВЦЭМ!$A$34:$A$777,$A377,СВЦЭМ!$B$34:$B$777,T$366)+'СЕТ СН'!$F$16</f>
        <v>0</v>
      </c>
      <c r="U377" s="36">
        <f>SUMIFS(СВЦЭМ!$K$34:$K$777,СВЦЭМ!$A$34:$A$777,$A377,СВЦЭМ!$B$34:$B$777,U$366)+'СЕТ СН'!$F$16</f>
        <v>0</v>
      </c>
      <c r="V377" s="36">
        <f>SUMIFS(СВЦЭМ!$K$34:$K$777,СВЦЭМ!$A$34:$A$777,$A377,СВЦЭМ!$B$34:$B$777,V$366)+'СЕТ СН'!$F$16</f>
        <v>0</v>
      </c>
      <c r="W377" s="36">
        <f>SUMIFS(СВЦЭМ!$K$34:$K$777,СВЦЭМ!$A$34:$A$777,$A377,СВЦЭМ!$B$34:$B$777,W$366)+'СЕТ СН'!$F$16</f>
        <v>0</v>
      </c>
      <c r="X377" s="36">
        <f>SUMIFS(СВЦЭМ!$K$34:$K$777,СВЦЭМ!$A$34:$A$777,$A377,СВЦЭМ!$B$34:$B$777,X$366)+'СЕТ СН'!$F$16</f>
        <v>0</v>
      </c>
      <c r="Y377" s="36">
        <f>SUMIFS(СВЦЭМ!$K$34:$K$777,СВЦЭМ!$A$34:$A$777,$A377,СВЦЭМ!$B$34:$B$777,Y$366)+'СЕТ СН'!$F$16</f>
        <v>0</v>
      </c>
    </row>
    <row r="378" spans="1:25" ht="15.75" hidden="1" x14ac:dyDescent="0.2">
      <c r="A378" s="35">
        <f t="shared" si="10"/>
        <v>43994</v>
      </c>
      <c r="B378" s="36">
        <f>SUMIFS(СВЦЭМ!$K$34:$K$777,СВЦЭМ!$A$34:$A$777,$A378,СВЦЭМ!$B$34:$B$777,B$366)+'СЕТ СН'!$F$16</f>
        <v>0</v>
      </c>
      <c r="C378" s="36">
        <f>SUMIFS(СВЦЭМ!$K$34:$K$777,СВЦЭМ!$A$34:$A$777,$A378,СВЦЭМ!$B$34:$B$777,C$366)+'СЕТ СН'!$F$16</f>
        <v>0</v>
      </c>
      <c r="D378" s="36">
        <f>SUMIFS(СВЦЭМ!$K$34:$K$777,СВЦЭМ!$A$34:$A$777,$A378,СВЦЭМ!$B$34:$B$777,D$366)+'СЕТ СН'!$F$16</f>
        <v>0</v>
      </c>
      <c r="E378" s="36">
        <f>SUMIFS(СВЦЭМ!$K$34:$K$777,СВЦЭМ!$A$34:$A$777,$A378,СВЦЭМ!$B$34:$B$777,E$366)+'СЕТ СН'!$F$16</f>
        <v>0</v>
      </c>
      <c r="F378" s="36">
        <f>SUMIFS(СВЦЭМ!$K$34:$K$777,СВЦЭМ!$A$34:$A$777,$A378,СВЦЭМ!$B$34:$B$777,F$366)+'СЕТ СН'!$F$16</f>
        <v>0</v>
      </c>
      <c r="G378" s="36">
        <f>SUMIFS(СВЦЭМ!$K$34:$K$777,СВЦЭМ!$A$34:$A$777,$A378,СВЦЭМ!$B$34:$B$777,G$366)+'СЕТ СН'!$F$16</f>
        <v>0</v>
      </c>
      <c r="H378" s="36">
        <f>SUMIFS(СВЦЭМ!$K$34:$K$777,СВЦЭМ!$A$34:$A$777,$A378,СВЦЭМ!$B$34:$B$777,H$366)+'СЕТ СН'!$F$16</f>
        <v>0</v>
      </c>
      <c r="I378" s="36">
        <f>SUMIFS(СВЦЭМ!$K$34:$K$777,СВЦЭМ!$A$34:$A$777,$A378,СВЦЭМ!$B$34:$B$777,I$366)+'СЕТ СН'!$F$16</f>
        <v>0</v>
      </c>
      <c r="J378" s="36">
        <f>SUMIFS(СВЦЭМ!$K$34:$K$777,СВЦЭМ!$A$34:$A$777,$A378,СВЦЭМ!$B$34:$B$777,J$366)+'СЕТ СН'!$F$16</f>
        <v>0</v>
      </c>
      <c r="K378" s="36">
        <f>SUMIFS(СВЦЭМ!$K$34:$K$777,СВЦЭМ!$A$34:$A$777,$A378,СВЦЭМ!$B$34:$B$777,K$366)+'СЕТ СН'!$F$16</f>
        <v>0</v>
      </c>
      <c r="L378" s="36">
        <f>SUMIFS(СВЦЭМ!$K$34:$K$777,СВЦЭМ!$A$34:$A$777,$A378,СВЦЭМ!$B$34:$B$777,L$366)+'СЕТ СН'!$F$16</f>
        <v>0</v>
      </c>
      <c r="M378" s="36">
        <f>SUMIFS(СВЦЭМ!$K$34:$K$777,СВЦЭМ!$A$34:$A$777,$A378,СВЦЭМ!$B$34:$B$777,M$366)+'СЕТ СН'!$F$16</f>
        <v>0</v>
      </c>
      <c r="N378" s="36">
        <f>SUMIFS(СВЦЭМ!$K$34:$K$777,СВЦЭМ!$A$34:$A$777,$A378,СВЦЭМ!$B$34:$B$777,N$366)+'СЕТ СН'!$F$16</f>
        <v>0</v>
      </c>
      <c r="O378" s="36">
        <f>SUMIFS(СВЦЭМ!$K$34:$K$777,СВЦЭМ!$A$34:$A$777,$A378,СВЦЭМ!$B$34:$B$777,O$366)+'СЕТ СН'!$F$16</f>
        <v>0</v>
      </c>
      <c r="P378" s="36">
        <f>SUMIFS(СВЦЭМ!$K$34:$K$777,СВЦЭМ!$A$34:$A$777,$A378,СВЦЭМ!$B$34:$B$777,P$366)+'СЕТ СН'!$F$16</f>
        <v>0</v>
      </c>
      <c r="Q378" s="36">
        <f>SUMIFS(СВЦЭМ!$K$34:$K$777,СВЦЭМ!$A$34:$A$777,$A378,СВЦЭМ!$B$34:$B$777,Q$366)+'СЕТ СН'!$F$16</f>
        <v>0</v>
      </c>
      <c r="R378" s="36">
        <f>SUMIFS(СВЦЭМ!$K$34:$K$777,СВЦЭМ!$A$34:$A$777,$A378,СВЦЭМ!$B$34:$B$777,R$366)+'СЕТ СН'!$F$16</f>
        <v>0</v>
      </c>
      <c r="S378" s="36">
        <f>SUMIFS(СВЦЭМ!$K$34:$K$777,СВЦЭМ!$A$34:$A$777,$A378,СВЦЭМ!$B$34:$B$777,S$366)+'СЕТ СН'!$F$16</f>
        <v>0</v>
      </c>
      <c r="T378" s="36">
        <f>SUMIFS(СВЦЭМ!$K$34:$K$777,СВЦЭМ!$A$34:$A$777,$A378,СВЦЭМ!$B$34:$B$777,T$366)+'СЕТ СН'!$F$16</f>
        <v>0</v>
      </c>
      <c r="U378" s="36">
        <f>SUMIFS(СВЦЭМ!$K$34:$K$777,СВЦЭМ!$A$34:$A$777,$A378,СВЦЭМ!$B$34:$B$777,U$366)+'СЕТ СН'!$F$16</f>
        <v>0</v>
      </c>
      <c r="V378" s="36">
        <f>SUMIFS(СВЦЭМ!$K$34:$K$777,СВЦЭМ!$A$34:$A$777,$A378,СВЦЭМ!$B$34:$B$777,V$366)+'СЕТ СН'!$F$16</f>
        <v>0</v>
      </c>
      <c r="W378" s="36">
        <f>SUMIFS(СВЦЭМ!$K$34:$K$777,СВЦЭМ!$A$34:$A$777,$A378,СВЦЭМ!$B$34:$B$777,W$366)+'СЕТ СН'!$F$16</f>
        <v>0</v>
      </c>
      <c r="X378" s="36">
        <f>SUMIFS(СВЦЭМ!$K$34:$K$777,СВЦЭМ!$A$34:$A$777,$A378,СВЦЭМ!$B$34:$B$777,X$366)+'СЕТ СН'!$F$16</f>
        <v>0</v>
      </c>
      <c r="Y378" s="36">
        <f>SUMIFS(СВЦЭМ!$K$34:$K$777,СВЦЭМ!$A$34:$A$777,$A378,СВЦЭМ!$B$34:$B$777,Y$366)+'СЕТ СН'!$F$16</f>
        <v>0</v>
      </c>
    </row>
    <row r="379" spans="1:25" ht="15.75" hidden="1" x14ac:dyDescent="0.2">
      <c r="A379" s="35">
        <f t="shared" si="10"/>
        <v>43995</v>
      </c>
      <c r="B379" s="36">
        <f>SUMIFS(СВЦЭМ!$K$34:$K$777,СВЦЭМ!$A$34:$A$777,$A379,СВЦЭМ!$B$34:$B$777,B$366)+'СЕТ СН'!$F$16</f>
        <v>0</v>
      </c>
      <c r="C379" s="36">
        <f>SUMIFS(СВЦЭМ!$K$34:$K$777,СВЦЭМ!$A$34:$A$777,$A379,СВЦЭМ!$B$34:$B$777,C$366)+'СЕТ СН'!$F$16</f>
        <v>0</v>
      </c>
      <c r="D379" s="36">
        <f>SUMIFS(СВЦЭМ!$K$34:$K$777,СВЦЭМ!$A$34:$A$777,$A379,СВЦЭМ!$B$34:$B$777,D$366)+'СЕТ СН'!$F$16</f>
        <v>0</v>
      </c>
      <c r="E379" s="36">
        <f>SUMIFS(СВЦЭМ!$K$34:$K$777,СВЦЭМ!$A$34:$A$777,$A379,СВЦЭМ!$B$34:$B$777,E$366)+'СЕТ СН'!$F$16</f>
        <v>0</v>
      </c>
      <c r="F379" s="36">
        <f>SUMIFS(СВЦЭМ!$K$34:$K$777,СВЦЭМ!$A$34:$A$777,$A379,СВЦЭМ!$B$34:$B$777,F$366)+'СЕТ СН'!$F$16</f>
        <v>0</v>
      </c>
      <c r="G379" s="36">
        <f>SUMIFS(СВЦЭМ!$K$34:$K$777,СВЦЭМ!$A$34:$A$777,$A379,СВЦЭМ!$B$34:$B$777,G$366)+'СЕТ СН'!$F$16</f>
        <v>0</v>
      </c>
      <c r="H379" s="36">
        <f>SUMIFS(СВЦЭМ!$K$34:$K$777,СВЦЭМ!$A$34:$A$777,$A379,СВЦЭМ!$B$34:$B$777,H$366)+'СЕТ СН'!$F$16</f>
        <v>0</v>
      </c>
      <c r="I379" s="36">
        <f>SUMIFS(СВЦЭМ!$K$34:$K$777,СВЦЭМ!$A$34:$A$777,$A379,СВЦЭМ!$B$34:$B$777,I$366)+'СЕТ СН'!$F$16</f>
        <v>0</v>
      </c>
      <c r="J379" s="36">
        <f>SUMIFS(СВЦЭМ!$K$34:$K$777,СВЦЭМ!$A$34:$A$777,$A379,СВЦЭМ!$B$34:$B$777,J$366)+'СЕТ СН'!$F$16</f>
        <v>0</v>
      </c>
      <c r="K379" s="36">
        <f>SUMIFS(СВЦЭМ!$K$34:$K$777,СВЦЭМ!$A$34:$A$777,$A379,СВЦЭМ!$B$34:$B$777,K$366)+'СЕТ СН'!$F$16</f>
        <v>0</v>
      </c>
      <c r="L379" s="36">
        <f>SUMIFS(СВЦЭМ!$K$34:$K$777,СВЦЭМ!$A$34:$A$777,$A379,СВЦЭМ!$B$34:$B$777,L$366)+'СЕТ СН'!$F$16</f>
        <v>0</v>
      </c>
      <c r="M379" s="36">
        <f>SUMIFS(СВЦЭМ!$K$34:$K$777,СВЦЭМ!$A$34:$A$777,$A379,СВЦЭМ!$B$34:$B$777,M$366)+'СЕТ СН'!$F$16</f>
        <v>0</v>
      </c>
      <c r="N379" s="36">
        <f>SUMIFS(СВЦЭМ!$K$34:$K$777,СВЦЭМ!$A$34:$A$777,$A379,СВЦЭМ!$B$34:$B$777,N$366)+'СЕТ СН'!$F$16</f>
        <v>0</v>
      </c>
      <c r="O379" s="36">
        <f>SUMIFS(СВЦЭМ!$K$34:$K$777,СВЦЭМ!$A$34:$A$777,$A379,СВЦЭМ!$B$34:$B$777,O$366)+'СЕТ СН'!$F$16</f>
        <v>0</v>
      </c>
      <c r="P379" s="36">
        <f>SUMIFS(СВЦЭМ!$K$34:$K$777,СВЦЭМ!$A$34:$A$777,$A379,СВЦЭМ!$B$34:$B$777,P$366)+'СЕТ СН'!$F$16</f>
        <v>0</v>
      </c>
      <c r="Q379" s="36">
        <f>SUMIFS(СВЦЭМ!$K$34:$K$777,СВЦЭМ!$A$34:$A$777,$A379,СВЦЭМ!$B$34:$B$777,Q$366)+'СЕТ СН'!$F$16</f>
        <v>0</v>
      </c>
      <c r="R379" s="36">
        <f>SUMIFS(СВЦЭМ!$K$34:$K$777,СВЦЭМ!$A$34:$A$777,$A379,СВЦЭМ!$B$34:$B$777,R$366)+'СЕТ СН'!$F$16</f>
        <v>0</v>
      </c>
      <c r="S379" s="36">
        <f>SUMIFS(СВЦЭМ!$K$34:$K$777,СВЦЭМ!$A$34:$A$777,$A379,СВЦЭМ!$B$34:$B$777,S$366)+'СЕТ СН'!$F$16</f>
        <v>0</v>
      </c>
      <c r="T379" s="36">
        <f>SUMIFS(СВЦЭМ!$K$34:$K$777,СВЦЭМ!$A$34:$A$777,$A379,СВЦЭМ!$B$34:$B$777,T$366)+'СЕТ СН'!$F$16</f>
        <v>0</v>
      </c>
      <c r="U379" s="36">
        <f>SUMIFS(СВЦЭМ!$K$34:$K$777,СВЦЭМ!$A$34:$A$777,$A379,СВЦЭМ!$B$34:$B$777,U$366)+'СЕТ СН'!$F$16</f>
        <v>0</v>
      </c>
      <c r="V379" s="36">
        <f>SUMIFS(СВЦЭМ!$K$34:$K$777,СВЦЭМ!$A$34:$A$777,$A379,СВЦЭМ!$B$34:$B$777,V$366)+'СЕТ СН'!$F$16</f>
        <v>0</v>
      </c>
      <c r="W379" s="36">
        <f>SUMIFS(СВЦЭМ!$K$34:$K$777,СВЦЭМ!$A$34:$A$777,$A379,СВЦЭМ!$B$34:$B$777,W$366)+'СЕТ СН'!$F$16</f>
        <v>0</v>
      </c>
      <c r="X379" s="36">
        <f>SUMIFS(СВЦЭМ!$K$34:$K$777,СВЦЭМ!$A$34:$A$777,$A379,СВЦЭМ!$B$34:$B$777,X$366)+'СЕТ СН'!$F$16</f>
        <v>0</v>
      </c>
      <c r="Y379" s="36">
        <f>SUMIFS(СВЦЭМ!$K$34:$K$777,СВЦЭМ!$A$34:$A$777,$A379,СВЦЭМ!$B$34:$B$777,Y$366)+'СЕТ СН'!$F$16</f>
        <v>0</v>
      </c>
    </row>
    <row r="380" spans="1:25" ht="15.75" hidden="1" x14ac:dyDescent="0.2">
      <c r="A380" s="35">
        <f t="shared" si="10"/>
        <v>43996</v>
      </c>
      <c r="B380" s="36">
        <f>SUMIFS(СВЦЭМ!$K$34:$K$777,СВЦЭМ!$A$34:$A$777,$A380,СВЦЭМ!$B$34:$B$777,B$366)+'СЕТ СН'!$F$16</f>
        <v>0</v>
      </c>
      <c r="C380" s="36">
        <f>SUMIFS(СВЦЭМ!$K$34:$K$777,СВЦЭМ!$A$34:$A$777,$A380,СВЦЭМ!$B$34:$B$777,C$366)+'СЕТ СН'!$F$16</f>
        <v>0</v>
      </c>
      <c r="D380" s="36">
        <f>SUMIFS(СВЦЭМ!$K$34:$K$777,СВЦЭМ!$A$34:$A$777,$A380,СВЦЭМ!$B$34:$B$777,D$366)+'СЕТ СН'!$F$16</f>
        <v>0</v>
      </c>
      <c r="E380" s="36">
        <f>SUMIFS(СВЦЭМ!$K$34:$K$777,СВЦЭМ!$A$34:$A$777,$A380,СВЦЭМ!$B$34:$B$777,E$366)+'СЕТ СН'!$F$16</f>
        <v>0</v>
      </c>
      <c r="F380" s="36">
        <f>SUMIFS(СВЦЭМ!$K$34:$K$777,СВЦЭМ!$A$34:$A$777,$A380,СВЦЭМ!$B$34:$B$777,F$366)+'СЕТ СН'!$F$16</f>
        <v>0</v>
      </c>
      <c r="G380" s="36">
        <f>SUMIFS(СВЦЭМ!$K$34:$K$777,СВЦЭМ!$A$34:$A$777,$A380,СВЦЭМ!$B$34:$B$777,G$366)+'СЕТ СН'!$F$16</f>
        <v>0</v>
      </c>
      <c r="H380" s="36">
        <f>SUMIFS(СВЦЭМ!$K$34:$K$777,СВЦЭМ!$A$34:$A$777,$A380,СВЦЭМ!$B$34:$B$777,H$366)+'СЕТ СН'!$F$16</f>
        <v>0</v>
      </c>
      <c r="I380" s="36">
        <f>SUMIFS(СВЦЭМ!$K$34:$K$777,СВЦЭМ!$A$34:$A$777,$A380,СВЦЭМ!$B$34:$B$777,I$366)+'СЕТ СН'!$F$16</f>
        <v>0</v>
      </c>
      <c r="J380" s="36">
        <f>SUMIFS(СВЦЭМ!$K$34:$K$777,СВЦЭМ!$A$34:$A$777,$A380,СВЦЭМ!$B$34:$B$777,J$366)+'СЕТ СН'!$F$16</f>
        <v>0</v>
      </c>
      <c r="K380" s="36">
        <f>SUMIFS(СВЦЭМ!$K$34:$K$777,СВЦЭМ!$A$34:$A$777,$A380,СВЦЭМ!$B$34:$B$777,K$366)+'СЕТ СН'!$F$16</f>
        <v>0</v>
      </c>
      <c r="L380" s="36">
        <f>SUMIFS(СВЦЭМ!$K$34:$K$777,СВЦЭМ!$A$34:$A$777,$A380,СВЦЭМ!$B$34:$B$777,L$366)+'СЕТ СН'!$F$16</f>
        <v>0</v>
      </c>
      <c r="M380" s="36">
        <f>SUMIFS(СВЦЭМ!$K$34:$K$777,СВЦЭМ!$A$34:$A$777,$A380,СВЦЭМ!$B$34:$B$777,M$366)+'СЕТ СН'!$F$16</f>
        <v>0</v>
      </c>
      <c r="N380" s="36">
        <f>SUMIFS(СВЦЭМ!$K$34:$K$777,СВЦЭМ!$A$34:$A$777,$A380,СВЦЭМ!$B$34:$B$777,N$366)+'СЕТ СН'!$F$16</f>
        <v>0</v>
      </c>
      <c r="O380" s="36">
        <f>SUMIFS(СВЦЭМ!$K$34:$K$777,СВЦЭМ!$A$34:$A$777,$A380,СВЦЭМ!$B$34:$B$777,O$366)+'СЕТ СН'!$F$16</f>
        <v>0</v>
      </c>
      <c r="P380" s="36">
        <f>SUMIFS(СВЦЭМ!$K$34:$K$777,СВЦЭМ!$A$34:$A$777,$A380,СВЦЭМ!$B$34:$B$777,P$366)+'СЕТ СН'!$F$16</f>
        <v>0</v>
      </c>
      <c r="Q380" s="36">
        <f>SUMIFS(СВЦЭМ!$K$34:$K$777,СВЦЭМ!$A$34:$A$777,$A380,СВЦЭМ!$B$34:$B$777,Q$366)+'СЕТ СН'!$F$16</f>
        <v>0</v>
      </c>
      <c r="R380" s="36">
        <f>SUMIFS(СВЦЭМ!$K$34:$K$777,СВЦЭМ!$A$34:$A$777,$A380,СВЦЭМ!$B$34:$B$777,R$366)+'СЕТ СН'!$F$16</f>
        <v>0</v>
      </c>
      <c r="S380" s="36">
        <f>SUMIFS(СВЦЭМ!$K$34:$K$777,СВЦЭМ!$A$34:$A$777,$A380,СВЦЭМ!$B$34:$B$777,S$366)+'СЕТ СН'!$F$16</f>
        <v>0</v>
      </c>
      <c r="T380" s="36">
        <f>SUMIFS(СВЦЭМ!$K$34:$K$777,СВЦЭМ!$A$34:$A$777,$A380,СВЦЭМ!$B$34:$B$777,T$366)+'СЕТ СН'!$F$16</f>
        <v>0</v>
      </c>
      <c r="U380" s="36">
        <f>SUMIFS(СВЦЭМ!$K$34:$K$777,СВЦЭМ!$A$34:$A$777,$A380,СВЦЭМ!$B$34:$B$777,U$366)+'СЕТ СН'!$F$16</f>
        <v>0</v>
      </c>
      <c r="V380" s="36">
        <f>SUMIFS(СВЦЭМ!$K$34:$K$777,СВЦЭМ!$A$34:$A$777,$A380,СВЦЭМ!$B$34:$B$777,V$366)+'СЕТ СН'!$F$16</f>
        <v>0</v>
      </c>
      <c r="W380" s="36">
        <f>SUMIFS(СВЦЭМ!$K$34:$K$777,СВЦЭМ!$A$34:$A$777,$A380,СВЦЭМ!$B$34:$B$777,W$366)+'СЕТ СН'!$F$16</f>
        <v>0</v>
      </c>
      <c r="X380" s="36">
        <f>SUMIFS(СВЦЭМ!$K$34:$K$777,СВЦЭМ!$A$34:$A$777,$A380,СВЦЭМ!$B$34:$B$777,X$366)+'СЕТ СН'!$F$16</f>
        <v>0</v>
      </c>
      <c r="Y380" s="36">
        <f>SUMIFS(СВЦЭМ!$K$34:$K$777,СВЦЭМ!$A$34:$A$777,$A380,СВЦЭМ!$B$34:$B$777,Y$366)+'СЕТ СН'!$F$16</f>
        <v>0</v>
      </c>
    </row>
    <row r="381" spans="1:25" ht="15.75" hidden="1" x14ac:dyDescent="0.2">
      <c r="A381" s="35">
        <f t="shared" si="10"/>
        <v>43997</v>
      </c>
      <c r="B381" s="36">
        <f>SUMIFS(СВЦЭМ!$K$34:$K$777,СВЦЭМ!$A$34:$A$777,$A381,СВЦЭМ!$B$34:$B$777,B$366)+'СЕТ СН'!$F$16</f>
        <v>0</v>
      </c>
      <c r="C381" s="36">
        <f>SUMIFS(СВЦЭМ!$K$34:$K$777,СВЦЭМ!$A$34:$A$777,$A381,СВЦЭМ!$B$34:$B$777,C$366)+'СЕТ СН'!$F$16</f>
        <v>0</v>
      </c>
      <c r="D381" s="36">
        <f>SUMIFS(СВЦЭМ!$K$34:$K$777,СВЦЭМ!$A$34:$A$777,$A381,СВЦЭМ!$B$34:$B$777,D$366)+'СЕТ СН'!$F$16</f>
        <v>0</v>
      </c>
      <c r="E381" s="36">
        <f>SUMIFS(СВЦЭМ!$K$34:$K$777,СВЦЭМ!$A$34:$A$777,$A381,СВЦЭМ!$B$34:$B$777,E$366)+'СЕТ СН'!$F$16</f>
        <v>0</v>
      </c>
      <c r="F381" s="36">
        <f>SUMIFS(СВЦЭМ!$K$34:$K$777,СВЦЭМ!$A$34:$A$777,$A381,СВЦЭМ!$B$34:$B$777,F$366)+'СЕТ СН'!$F$16</f>
        <v>0</v>
      </c>
      <c r="G381" s="36">
        <f>SUMIFS(СВЦЭМ!$K$34:$K$777,СВЦЭМ!$A$34:$A$777,$A381,СВЦЭМ!$B$34:$B$777,G$366)+'СЕТ СН'!$F$16</f>
        <v>0</v>
      </c>
      <c r="H381" s="36">
        <f>SUMIFS(СВЦЭМ!$K$34:$K$777,СВЦЭМ!$A$34:$A$777,$A381,СВЦЭМ!$B$34:$B$777,H$366)+'СЕТ СН'!$F$16</f>
        <v>0</v>
      </c>
      <c r="I381" s="36">
        <f>SUMIFS(СВЦЭМ!$K$34:$K$777,СВЦЭМ!$A$34:$A$777,$A381,СВЦЭМ!$B$34:$B$777,I$366)+'СЕТ СН'!$F$16</f>
        <v>0</v>
      </c>
      <c r="J381" s="36">
        <f>SUMIFS(СВЦЭМ!$K$34:$K$777,СВЦЭМ!$A$34:$A$777,$A381,СВЦЭМ!$B$34:$B$777,J$366)+'СЕТ СН'!$F$16</f>
        <v>0</v>
      </c>
      <c r="K381" s="36">
        <f>SUMIFS(СВЦЭМ!$K$34:$K$777,СВЦЭМ!$A$34:$A$777,$A381,СВЦЭМ!$B$34:$B$777,K$366)+'СЕТ СН'!$F$16</f>
        <v>0</v>
      </c>
      <c r="L381" s="36">
        <f>SUMIFS(СВЦЭМ!$K$34:$K$777,СВЦЭМ!$A$34:$A$777,$A381,СВЦЭМ!$B$34:$B$777,L$366)+'СЕТ СН'!$F$16</f>
        <v>0</v>
      </c>
      <c r="M381" s="36">
        <f>SUMIFS(СВЦЭМ!$K$34:$K$777,СВЦЭМ!$A$34:$A$777,$A381,СВЦЭМ!$B$34:$B$777,M$366)+'СЕТ СН'!$F$16</f>
        <v>0</v>
      </c>
      <c r="N381" s="36">
        <f>SUMIFS(СВЦЭМ!$K$34:$K$777,СВЦЭМ!$A$34:$A$777,$A381,СВЦЭМ!$B$34:$B$777,N$366)+'СЕТ СН'!$F$16</f>
        <v>0</v>
      </c>
      <c r="O381" s="36">
        <f>SUMIFS(СВЦЭМ!$K$34:$K$777,СВЦЭМ!$A$34:$A$777,$A381,СВЦЭМ!$B$34:$B$777,O$366)+'СЕТ СН'!$F$16</f>
        <v>0</v>
      </c>
      <c r="P381" s="36">
        <f>SUMIFS(СВЦЭМ!$K$34:$K$777,СВЦЭМ!$A$34:$A$777,$A381,СВЦЭМ!$B$34:$B$777,P$366)+'СЕТ СН'!$F$16</f>
        <v>0</v>
      </c>
      <c r="Q381" s="36">
        <f>SUMIFS(СВЦЭМ!$K$34:$K$777,СВЦЭМ!$A$34:$A$777,$A381,СВЦЭМ!$B$34:$B$777,Q$366)+'СЕТ СН'!$F$16</f>
        <v>0</v>
      </c>
      <c r="R381" s="36">
        <f>SUMIFS(СВЦЭМ!$K$34:$K$777,СВЦЭМ!$A$34:$A$777,$A381,СВЦЭМ!$B$34:$B$777,R$366)+'СЕТ СН'!$F$16</f>
        <v>0</v>
      </c>
      <c r="S381" s="36">
        <f>SUMIFS(СВЦЭМ!$K$34:$K$777,СВЦЭМ!$A$34:$A$777,$A381,СВЦЭМ!$B$34:$B$777,S$366)+'СЕТ СН'!$F$16</f>
        <v>0</v>
      </c>
      <c r="T381" s="36">
        <f>SUMIFS(СВЦЭМ!$K$34:$K$777,СВЦЭМ!$A$34:$A$777,$A381,СВЦЭМ!$B$34:$B$777,T$366)+'СЕТ СН'!$F$16</f>
        <v>0</v>
      </c>
      <c r="U381" s="36">
        <f>SUMIFS(СВЦЭМ!$K$34:$K$777,СВЦЭМ!$A$34:$A$777,$A381,СВЦЭМ!$B$34:$B$777,U$366)+'СЕТ СН'!$F$16</f>
        <v>0</v>
      </c>
      <c r="V381" s="36">
        <f>SUMIFS(СВЦЭМ!$K$34:$K$777,СВЦЭМ!$A$34:$A$777,$A381,СВЦЭМ!$B$34:$B$777,V$366)+'СЕТ СН'!$F$16</f>
        <v>0</v>
      </c>
      <c r="W381" s="36">
        <f>SUMIFS(СВЦЭМ!$K$34:$K$777,СВЦЭМ!$A$34:$A$777,$A381,СВЦЭМ!$B$34:$B$777,W$366)+'СЕТ СН'!$F$16</f>
        <v>0</v>
      </c>
      <c r="X381" s="36">
        <f>SUMIFS(СВЦЭМ!$K$34:$K$777,СВЦЭМ!$A$34:$A$777,$A381,СВЦЭМ!$B$34:$B$777,X$366)+'СЕТ СН'!$F$16</f>
        <v>0</v>
      </c>
      <c r="Y381" s="36">
        <f>SUMIFS(СВЦЭМ!$K$34:$K$777,СВЦЭМ!$A$34:$A$777,$A381,СВЦЭМ!$B$34:$B$777,Y$366)+'СЕТ СН'!$F$16</f>
        <v>0</v>
      </c>
    </row>
    <row r="382" spans="1:25" ht="15.75" hidden="1" x14ac:dyDescent="0.2">
      <c r="A382" s="35">
        <f t="shared" si="10"/>
        <v>43998</v>
      </c>
      <c r="B382" s="36">
        <f>SUMIFS(СВЦЭМ!$K$34:$K$777,СВЦЭМ!$A$34:$A$777,$A382,СВЦЭМ!$B$34:$B$777,B$366)+'СЕТ СН'!$F$16</f>
        <v>0</v>
      </c>
      <c r="C382" s="36">
        <f>SUMIFS(СВЦЭМ!$K$34:$K$777,СВЦЭМ!$A$34:$A$777,$A382,СВЦЭМ!$B$34:$B$777,C$366)+'СЕТ СН'!$F$16</f>
        <v>0</v>
      </c>
      <c r="D382" s="36">
        <f>SUMIFS(СВЦЭМ!$K$34:$K$777,СВЦЭМ!$A$34:$A$777,$A382,СВЦЭМ!$B$34:$B$777,D$366)+'СЕТ СН'!$F$16</f>
        <v>0</v>
      </c>
      <c r="E382" s="36">
        <f>SUMIFS(СВЦЭМ!$K$34:$K$777,СВЦЭМ!$A$34:$A$777,$A382,СВЦЭМ!$B$34:$B$777,E$366)+'СЕТ СН'!$F$16</f>
        <v>0</v>
      </c>
      <c r="F382" s="36">
        <f>SUMIFS(СВЦЭМ!$K$34:$K$777,СВЦЭМ!$A$34:$A$777,$A382,СВЦЭМ!$B$34:$B$777,F$366)+'СЕТ СН'!$F$16</f>
        <v>0</v>
      </c>
      <c r="G382" s="36">
        <f>SUMIFS(СВЦЭМ!$K$34:$K$777,СВЦЭМ!$A$34:$A$777,$A382,СВЦЭМ!$B$34:$B$777,G$366)+'СЕТ СН'!$F$16</f>
        <v>0</v>
      </c>
      <c r="H382" s="36">
        <f>SUMIFS(СВЦЭМ!$K$34:$K$777,СВЦЭМ!$A$34:$A$777,$A382,СВЦЭМ!$B$34:$B$777,H$366)+'СЕТ СН'!$F$16</f>
        <v>0</v>
      </c>
      <c r="I382" s="36">
        <f>SUMIFS(СВЦЭМ!$K$34:$K$777,СВЦЭМ!$A$34:$A$777,$A382,СВЦЭМ!$B$34:$B$777,I$366)+'СЕТ СН'!$F$16</f>
        <v>0</v>
      </c>
      <c r="J382" s="36">
        <f>SUMIFS(СВЦЭМ!$K$34:$K$777,СВЦЭМ!$A$34:$A$777,$A382,СВЦЭМ!$B$34:$B$777,J$366)+'СЕТ СН'!$F$16</f>
        <v>0</v>
      </c>
      <c r="K382" s="36">
        <f>SUMIFS(СВЦЭМ!$K$34:$K$777,СВЦЭМ!$A$34:$A$777,$A382,СВЦЭМ!$B$34:$B$777,K$366)+'СЕТ СН'!$F$16</f>
        <v>0</v>
      </c>
      <c r="L382" s="36">
        <f>SUMIFS(СВЦЭМ!$K$34:$K$777,СВЦЭМ!$A$34:$A$777,$A382,СВЦЭМ!$B$34:$B$777,L$366)+'СЕТ СН'!$F$16</f>
        <v>0</v>
      </c>
      <c r="M382" s="36">
        <f>SUMIFS(СВЦЭМ!$K$34:$K$777,СВЦЭМ!$A$34:$A$777,$A382,СВЦЭМ!$B$34:$B$777,M$366)+'СЕТ СН'!$F$16</f>
        <v>0</v>
      </c>
      <c r="N382" s="36">
        <f>SUMIFS(СВЦЭМ!$K$34:$K$777,СВЦЭМ!$A$34:$A$777,$A382,СВЦЭМ!$B$34:$B$777,N$366)+'СЕТ СН'!$F$16</f>
        <v>0</v>
      </c>
      <c r="O382" s="36">
        <f>SUMIFS(СВЦЭМ!$K$34:$K$777,СВЦЭМ!$A$34:$A$777,$A382,СВЦЭМ!$B$34:$B$777,O$366)+'СЕТ СН'!$F$16</f>
        <v>0</v>
      </c>
      <c r="P382" s="36">
        <f>SUMIFS(СВЦЭМ!$K$34:$K$777,СВЦЭМ!$A$34:$A$777,$A382,СВЦЭМ!$B$34:$B$777,P$366)+'СЕТ СН'!$F$16</f>
        <v>0</v>
      </c>
      <c r="Q382" s="36">
        <f>SUMIFS(СВЦЭМ!$K$34:$K$777,СВЦЭМ!$A$34:$A$777,$A382,СВЦЭМ!$B$34:$B$777,Q$366)+'СЕТ СН'!$F$16</f>
        <v>0</v>
      </c>
      <c r="R382" s="36">
        <f>SUMIFS(СВЦЭМ!$K$34:$K$777,СВЦЭМ!$A$34:$A$777,$A382,СВЦЭМ!$B$34:$B$777,R$366)+'СЕТ СН'!$F$16</f>
        <v>0</v>
      </c>
      <c r="S382" s="36">
        <f>SUMIFS(СВЦЭМ!$K$34:$K$777,СВЦЭМ!$A$34:$A$777,$A382,СВЦЭМ!$B$34:$B$777,S$366)+'СЕТ СН'!$F$16</f>
        <v>0</v>
      </c>
      <c r="T382" s="36">
        <f>SUMIFS(СВЦЭМ!$K$34:$K$777,СВЦЭМ!$A$34:$A$777,$A382,СВЦЭМ!$B$34:$B$777,T$366)+'СЕТ СН'!$F$16</f>
        <v>0</v>
      </c>
      <c r="U382" s="36">
        <f>SUMIFS(СВЦЭМ!$K$34:$K$777,СВЦЭМ!$A$34:$A$777,$A382,СВЦЭМ!$B$34:$B$777,U$366)+'СЕТ СН'!$F$16</f>
        <v>0</v>
      </c>
      <c r="V382" s="36">
        <f>SUMIFS(СВЦЭМ!$K$34:$K$777,СВЦЭМ!$A$34:$A$777,$A382,СВЦЭМ!$B$34:$B$777,V$366)+'СЕТ СН'!$F$16</f>
        <v>0</v>
      </c>
      <c r="W382" s="36">
        <f>SUMIFS(СВЦЭМ!$K$34:$K$777,СВЦЭМ!$A$34:$A$777,$A382,СВЦЭМ!$B$34:$B$777,W$366)+'СЕТ СН'!$F$16</f>
        <v>0</v>
      </c>
      <c r="X382" s="36">
        <f>SUMIFS(СВЦЭМ!$K$34:$K$777,СВЦЭМ!$A$34:$A$777,$A382,СВЦЭМ!$B$34:$B$777,X$366)+'СЕТ СН'!$F$16</f>
        <v>0</v>
      </c>
      <c r="Y382" s="36">
        <f>SUMIFS(СВЦЭМ!$K$34:$K$777,СВЦЭМ!$A$34:$A$777,$A382,СВЦЭМ!$B$34:$B$777,Y$366)+'СЕТ СН'!$F$16</f>
        <v>0</v>
      </c>
    </row>
    <row r="383" spans="1:25" ht="15.75" hidden="1" x14ac:dyDescent="0.2">
      <c r="A383" s="35">
        <f t="shared" si="10"/>
        <v>43999</v>
      </c>
      <c r="B383" s="36">
        <f>SUMIFS(СВЦЭМ!$K$34:$K$777,СВЦЭМ!$A$34:$A$777,$A383,СВЦЭМ!$B$34:$B$777,B$366)+'СЕТ СН'!$F$16</f>
        <v>0</v>
      </c>
      <c r="C383" s="36">
        <f>SUMIFS(СВЦЭМ!$K$34:$K$777,СВЦЭМ!$A$34:$A$777,$A383,СВЦЭМ!$B$34:$B$777,C$366)+'СЕТ СН'!$F$16</f>
        <v>0</v>
      </c>
      <c r="D383" s="36">
        <f>SUMIFS(СВЦЭМ!$K$34:$K$777,СВЦЭМ!$A$34:$A$777,$A383,СВЦЭМ!$B$34:$B$777,D$366)+'СЕТ СН'!$F$16</f>
        <v>0</v>
      </c>
      <c r="E383" s="36">
        <f>SUMIFS(СВЦЭМ!$K$34:$K$777,СВЦЭМ!$A$34:$A$777,$A383,СВЦЭМ!$B$34:$B$777,E$366)+'СЕТ СН'!$F$16</f>
        <v>0</v>
      </c>
      <c r="F383" s="36">
        <f>SUMIFS(СВЦЭМ!$K$34:$K$777,СВЦЭМ!$A$34:$A$777,$A383,СВЦЭМ!$B$34:$B$777,F$366)+'СЕТ СН'!$F$16</f>
        <v>0</v>
      </c>
      <c r="G383" s="36">
        <f>SUMIFS(СВЦЭМ!$K$34:$K$777,СВЦЭМ!$A$34:$A$777,$A383,СВЦЭМ!$B$34:$B$777,G$366)+'СЕТ СН'!$F$16</f>
        <v>0</v>
      </c>
      <c r="H383" s="36">
        <f>SUMIFS(СВЦЭМ!$K$34:$K$777,СВЦЭМ!$A$34:$A$777,$A383,СВЦЭМ!$B$34:$B$777,H$366)+'СЕТ СН'!$F$16</f>
        <v>0</v>
      </c>
      <c r="I383" s="36">
        <f>SUMIFS(СВЦЭМ!$K$34:$K$777,СВЦЭМ!$A$34:$A$777,$A383,СВЦЭМ!$B$34:$B$777,I$366)+'СЕТ СН'!$F$16</f>
        <v>0</v>
      </c>
      <c r="J383" s="36">
        <f>SUMIFS(СВЦЭМ!$K$34:$K$777,СВЦЭМ!$A$34:$A$777,$A383,СВЦЭМ!$B$34:$B$777,J$366)+'СЕТ СН'!$F$16</f>
        <v>0</v>
      </c>
      <c r="K383" s="36">
        <f>SUMIFS(СВЦЭМ!$K$34:$K$777,СВЦЭМ!$A$34:$A$777,$A383,СВЦЭМ!$B$34:$B$777,K$366)+'СЕТ СН'!$F$16</f>
        <v>0</v>
      </c>
      <c r="L383" s="36">
        <f>SUMIFS(СВЦЭМ!$K$34:$K$777,СВЦЭМ!$A$34:$A$777,$A383,СВЦЭМ!$B$34:$B$777,L$366)+'СЕТ СН'!$F$16</f>
        <v>0</v>
      </c>
      <c r="M383" s="36">
        <f>SUMIFS(СВЦЭМ!$K$34:$K$777,СВЦЭМ!$A$34:$A$777,$A383,СВЦЭМ!$B$34:$B$777,M$366)+'СЕТ СН'!$F$16</f>
        <v>0</v>
      </c>
      <c r="N383" s="36">
        <f>SUMIFS(СВЦЭМ!$K$34:$K$777,СВЦЭМ!$A$34:$A$777,$A383,СВЦЭМ!$B$34:$B$777,N$366)+'СЕТ СН'!$F$16</f>
        <v>0</v>
      </c>
      <c r="O383" s="36">
        <f>SUMIFS(СВЦЭМ!$K$34:$K$777,СВЦЭМ!$A$34:$A$777,$A383,СВЦЭМ!$B$34:$B$777,O$366)+'СЕТ СН'!$F$16</f>
        <v>0</v>
      </c>
      <c r="P383" s="36">
        <f>SUMIFS(СВЦЭМ!$K$34:$K$777,СВЦЭМ!$A$34:$A$777,$A383,СВЦЭМ!$B$34:$B$777,P$366)+'СЕТ СН'!$F$16</f>
        <v>0</v>
      </c>
      <c r="Q383" s="36">
        <f>SUMIFS(СВЦЭМ!$K$34:$K$777,СВЦЭМ!$A$34:$A$777,$A383,СВЦЭМ!$B$34:$B$777,Q$366)+'СЕТ СН'!$F$16</f>
        <v>0</v>
      </c>
      <c r="R383" s="36">
        <f>SUMIFS(СВЦЭМ!$K$34:$K$777,СВЦЭМ!$A$34:$A$777,$A383,СВЦЭМ!$B$34:$B$777,R$366)+'СЕТ СН'!$F$16</f>
        <v>0</v>
      </c>
      <c r="S383" s="36">
        <f>SUMIFS(СВЦЭМ!$K$34:$K$777,СВЦЭМ!$A$34:$A$777,$A383,СВЦЭМ!$B$34:$B$777,S$366)+'СЕТ СН'!$F$16</f>
        <v>0</v>
      </c>
      <c r="T383" s="36">
        <f>SUMIFS(СВЦЭМ!$K$34:$K$777,СВЦЭМ!$A$34:$A$777,$A383,СВЦЭМ!$B$34:$B$777,T$366)+'СЕТ СН'!$F$16</f>
        <v>0</v>
      </c>
      <c r="U383" s="36">
        <f>SUMIFS(СВЦЭМ!$K$34:$K$777,СВЦЭМ!$A$34:$A$777,$A383,СВЦЭМ!$B$34:$B$777,U$366)+'СЕТ СН'!$F$16</f>
        <v>0</v>
      </c>
      <c r="V383" s="36">
        <f>SUMIFS(СВЦЭМ!$K$34:$K$777,СВЦЭМ!$A$34:$A$777,$A383,СВЦЭМ!$B$34:$B$777,V$366)+'СЕТ СН'!$F$16</f>
        <v>0</v>
      </c>
      <c r="W383" s="36">
        <f>SUMIFS(СВЦЭМ!$K$34:$K$777,СВЦЭМ!$A$34:$A$777,$A383,СВЦЭМ!$B$34:$B$777,W$366)+'СЕТ СН'!$F$16</f>
        <v>0</v>
      </c>
      <c r="X383" s="36">
        <f>SUMIFS(СВЦЭМ!$K$34:$K$777,СВЦЭМ!$A$34:$A$777,$A383,СВЦЭМ!$B$34:$B$777,X$366)+'СЕТ СН'!$F$16</f>
        <v>0</v>
      </c>
      <c r="Y383" s="36">
        <f>SUMIFS(СВЦЭМ!$K$34:$K$777,СВЦЭМ!$A$34:$A$777,$A383,СВЦЭМ!$B$34:$B$777,Y$366)+'СЕТ СН'!$F$16</f>
        <v>0</v>
      </c>
    </row>
    <row r="384" spans="1:25" ht="15.75" hidden="1" x14ac:dyDescent="0.2">
      <c r="A384" s="35">
        <f t="shared" si="10"/>
        <v>44000</v>
      </c>
      <c r="B384" s="36">
        <f>SUMIFS(СВЦЭМ!$K$34:$K$777,СВЦЭМ!$A$34:$A$777,$A384,СВЦЭМ!$B$34:$B$777,B$366)+'СЕТ СН'!$F$16</f>
        <v>0</v>
      </c>
      <c r="C384" s="36">
        <f>SUMIFS(СВЦЭМ!$K$34:$K$777,СВЦЭМ!$A$34:$A$777,$A384,СВЦЭМ!$B$34:$B$777,C$366)+'СЕТ СН'!$F$16</f>
        <v>0</v>
      </c>
      <c r="D384" s="36">
        <f>SUMIFS(СВЦЭМ!$K$34:$K$777,СВЦЭМ!$A$34:$A$777,$A384,СВЦЭМ!$B$34:$B$777,D$366)+'СЕТ СН'!$F$16</f>
        <v>0</v>
      </c>
      <c r="E384" s="36">
        <f>SUMIFS(СВЦЭМ!$K$34:$K$777,СВЦЭМ!$A$34:$A$777,$A384,СВЦЭМ!$B$34:$B$777,E$366)+'СЕТ СН'!$F$16</f>
        <v>0</v>
      </c>
      <c r="F384" s="36">
        <f>SUMIFS(СВЦЭМ!$K$34:$K$777,СВЦЭМ!$A$34:$A$777,$A384,СВЦЭМ!$B$34:$B$777,F$366)+'СЕТ СН'!$F$16</f>
        <v>0</v>
      </c>
      <c r="G384" s="36">
        <f>SUMIFS(СВЦЭМ!$K$34:$K$777,СВЦЭМ!$A$34:$A$777,$A384,СВЦЭМ!$B$34:$B$777,G$366)+'СЕТ СН'!$F$16</f>
        <v>0</v>
      </c>
      <c r="H384" s="36">
        <f>SUMIFS(СВЦЭМ!$K$34:$K$777,СВЦЭМ!$A$34:$A$777,$A384,СВЦЭМ!$B$34:$B$777,H$366)+'СЕТ СН'!$F$16</f>
        <v>0</v>
      </c>
      <c r="I384" s="36">
        <f>SUMIFS(СВЦЭМ!$K$34:$K$777,СВЦЭМ!$A$34:$A$777,$A384,СВЦЭМ!$B$34:$B$777,I$366)+'СЕТ СН'!$F$16</f>
        <v>0</v>
      </c>
      <c r="J384" s="36">
        <f>SUMIFS(СВЦЭМ!$K$34:$K$777,СВЦЭМ!$A$34:$A$777,$A384,СВЦЭМ!$B$34:$B$777,J$366)+'СЕТ СН'!$F$16</f>
        <v>0</v>
      </c>
      <c r="K384" s="36">
        <f>SUMIFS(СВЦЭМ!$K$34:$K$777,СВЦЭМ!$A$34:$A$777,$A384,СВЦЭМ!$B$34:$B$777,K$366)+'СЕТ СН'!$F$16</f>
        <v>0</v>
      </c>
      <c r="L384" s="36">
        <f>SUMIFS(СВЦЭМ!$K$34:$K$777,СВЦЭМ!$A$34:$A$777,$A384,СВЦЭМ!$B$34:$B$777,L$366)+'СЕТ СН'!$F$16</f>
        <v>0</v>
      </c>
      <c r="M384" s="36">
        <f>SUMIFS(СВЦЭМ!$K$34:$K$777,СВЦЭМ!$A$34:$A$777,$A384,СВЦЭМ!$B$34:$B$777,M$366)+'СЕТ СН'!$F$16</f>
        <v>0</v>
      </c>
      <c r="N384" s="36">
        <f>SUMIFS(СВЦЭМ!$K$34:$K$777,СВЦЭМ!$A$34:$A$777,$A384,СВЦЭМ!$B$34:$B$777,N$366)+'СЕТ СН'!$F$16</f>
        <v>0</v>
      </c>
      <c r="O384" s="36">
        <f>SUMIFS(СВЦЭМ!$K$34:$K$777,СВЦЭМ!$A$34:$A$777,$A384,СВЦЭМ!$B$34:$B$777,O$366)+'СЕТ СН'!$F$16</f>
        <v>0</v>
      </c>
      <c r="P384" s="36">
        <f>SUMIFS(СВЦЭМ!$K$34:$K$777,СВЦЭМ!$A$34:$A$777,$A384,СВЦЭМ!$B$34:$B$777,P$366)+'СЕТ СН'!$F$16</f>
        <v>0</v>
      </c>
      <c r="Q384" s="36">
        <f>SUMIFS(СВЦЭМ!$K$34:$K$777,СВЦЭМ!$A$34:$A$777,$A384,СВЦЭМ!$B$34:$B$777,Q$366)+'СЕТ СН'!$F$16</f>
        <v>0</v>
      </c>
      <c r="R384" s="36">
        <f>SUMIFS(СВЦЭМ!$K$34:$K$777,СВЦЭМ!$A$34:$A$777,$A384,СВЦЭМ!$B$34:$B$777,R$366)+'СЕТ СН'!$F$16</f>
        <v>0</v>
      </c>
      <c r="S384" s="36">
        <f>SUMIFS(СВЦЭМ!$K$34:$K$777,СВЦЭМ!$A$34:$A$777,$A384,СВЦЭМ!$B$34:$B$777,S$366)+'СЕТ СН'!$F$16</f>
        <v>0</v>
      </c>
      <c r="T384" s="36">
        <f>SUMIFS(СВЦЭМ!$K$34:$K$777,СВЦЭМ!$A$34:$A$777,$A384,СВЦЭМ!$B$34:$B$777,T$366)+'СЕТ СН'!$F$16</f>
        <v>0</v>
      </c>
      <c r="U384" s="36">
        <f>SUMIFS(СВЦЭМ!$K$34:$K$777,СВЦЭМ!$A$34:$A$777,$A384,СВЦЭМ!$B$34:$B$777,U$366)+'СЕТ СН'!$F$16</f>
        <v>0</v>
      </c>
      <c r="V384" s="36">
        <f>SUMIFS(СВЦЭМ!$K$34:$K$777,СВЦЭМ!$A$34:$A$777,$A384,СВЦЭМ!$B$34:$B$777,V$366)+'СЕТ СН'!$F$16</f>
        <v>0</v>
      </c>
      <c r="W384" s="36">
        <f>SUMIFS(СВЦЭМ!$K$34:$K$777,СВЦЭМ!$A$34:$A$777,$A384,СВЦЭМ!$B$34:$B$777,W$366)+'СЕТ СН'!$F$16</f>
        <v>0</v>
      </c>
      <c r="X384" s="36">
        <f>SUMIFS(СВЦЭМ!$K$34:$K$777,СВЦЭМ!$A$34:$A$777,$A384,СВЦЭМ!$B$34:$B$777,X$366)+'СЕТ СН'!$F$16</f>
        <v>0</v>
      </c>
      <c r="Y384" s="36">
        <f>SUMIFS(СВЦЭМ!$K$34:$K$777,СВЦЭМ!$A$34:$A$777,$A384,СВЦЭМ!$B$34:$B$777,Y$366)+'СЕТ СН'!$F$16</f>
        <v>0</v>
      </c>
    </row>
    <row r="385" spans="1:26" ht="15.75" hidden="1" x14ac:dyDescent="0.2">
      <c r="A385" s="35">
        <f t="shared" si="10"/>
        <v>44001</v>
      </c>
      <c r="B385" s="36">
        <f>SUMIFS(СВЦЭМ!$K$34:$K$777,СВЦЭМ!$A$34:$A$777,$A385,СВЦЭМ!$B$34:$B$777,B$366)+'СЕТ СН'!$F$16</f>
        <v>0</v>
      </c>
      <c r="C385" s="36">
        <f>SUMIFS(СВЦЭМ!$K$34:$K$777,СВЦЭМ!$A$34:$A$777,$A385,СВЦЭМ!$B$34:$B$777,C$366)+'СЕТ СН'!$F$16</f>
        <v>0</v>
      </c>
      <c r="D385" s="36">
        <f>SUMIFS(СВЦЭМ!$K$34:$K$777,СВЦЭМ!$A$34:$A$777,$A385,СВЦЭМ!$B$34:$B$777,D$366)+'СЕТ СН'!$F$16</f>
        <v>0</v>
      </c>
      <c r="E385" s="36">
        <f>SUMIFS(СВЦЭМ!$K$34:$K$777,СВЦЭМ!$A$34:$A$777,$A385,СВЦЭМ!$B$34:$B$777,E$366)+'СЕТ СН'!$F$16</f>
        <v>0</v>
      </c>
      <c r="F385" s="36">
        <f>SUMIFS(СВЦЭМ!$K$34:$K$777,СВЦЭМ!$A$34:$A$777,$A385,СВЦЭМ!$B$34:$B$777,F$366)+'СЕТ СН'!$F$16</f>
        <v>0</v>
      </c>
      <c r="G385" s="36">
        <f>SUMIFS(СВЦЭМ!$K$34:$K$777,СВЦЭМ!$A$34:$A$777,$A385,СВЦЭМ!$B$34:$B$777,G$366)+'СЕТ СН'!$F$16</f>
        <v>0</v>
      </c>
      <c r="H385" s="36">
        <f>SUMIFS(СВЦЭМ!$K$34:$K$777,СВЦЭМ!$A$34:$A$777,$A385,СВЦЭМ!$B$34:$B$777,H$366)+'СЕТ СН'!$F$16</f>
        <v>0</v>
      </c>
      <c r="I385" s="36">
        <f>SUMIFS(СВЦЭМ!$K$34:$K$777,СВЦЭМ!$A$34:$A$777,$A385,СВЦЭМ!$B$34:$B$777,I$366)+'СЕТ СН'!$F$16</f>
        <v>0</v>
      </c>
      <c r="J385" s="36">
        <f>SUMIFS(СВЦЭМ!$K$34:$K$777,СВЦЭМ!$A$34:$A$777,$A385,СВЦЭМ!$B$34:$B$777,J$366)+'СЕТ СН'!$F$16</f>
        <v>0</v>
      </c>
      <c r="K385" s="36">
        <f>SUMIFS(СВЦЭМ!$K$34:$K$777,СВЦЭМ!$A$34:$A$777,$A385,СВЦЭМ!$B$34:$B$777,K$366)+'СЕТ СН'!$F$16</f>
        <v>0</v>
      </c>
      <c r="L385" s="36">
        <f>SUMIFS(СВЦЭМ!$K$34:$K$777,СВЦЭМ!$A$34:$A$777,$A385,СВЦЭМ!$B$34:$B$777,L$366)+'СЕТ СН'!$F$16</f>
        <v>0</v>
      </c>
      <c r="M385" s="36">
        <f>SUMIFS(СВЦЭМ!$K$34:$K$777,СВЦЭМ!$A$34:$A$777,$A385,СВЦЭМ!$B$34:$B$777,M$366)+'СЕТ СН'!$F$16</f>
        <v>0</v>
      </c>
      <c r="N385" s="36">
        <f>SUMIFS(СВЦЭМ!$K$34:$K$777,СВЦЭМ!$A$34:$A$777,$A385,СВЦЭМ!$B$34:$B$777,N$366)+'СЕТ СН'!$F$16</f>
        <v>0</v>
      </c>
      <c r="O385" s="36">
        <f>SUMIFS(СВЦЭМ!$K$34:$K$777,СВЦЭМ!$A$34:$A$777,$A385,СВЦЭМ!$B$34:$B$777,O$366)+'СЕТ СН'!$F$16</f>
        <v>0</v>
      </c>
      <c r="P385" s="36">
        <f>SUMIFS(СВЦЭМ!$K$34:$K$777,СВЦЭМ!$A$34:$A$777,$A385,СВЦЭМ!$B$34:$B$777,P$366)+'СЕТ СН'!$F$16</f>
        <v>0</v>
      </c>
      <c r="Q385" s="36">
        <f>SUMIFS(СВЦЭМ!$K$34:$K$777,СВЦЭМ!$A$34:$A$777,$A385,СВЦЭМ!$B$34:$B$777,Q$366)+'СЕТ СН'!$F$16</f>
        <v>0</v>
      </c>
      <c r="R385" s="36">
        <f>SUMIFS(СВЦЭМ!$K$34:$K$777,СВЦЭМ!$A$34:$A$777,$A385,СВЦЭМ!$B$34:$B$777,R$366)+'СЕТ СН'!$F$16</f>
        <v>0</v>
      </c>
      <c r="S385" s="36">
        <f>SUMIFS(СВЦЭМ!$K$34:$K$777,СВЦЭМ!$A$34:$A$777,$A385,СВЦЭМ!$B$34:$B$777,S$366)+'СЕТ СН'!$F$16</f>
        <v>0</v>
      </c>
      <c r="T385" s="36">
        <f>SUMIFS(СВЦЭМ!$K$34:$K$777,СВЦЭМ!$A$34:$A$777,$A385,СВЦЭМ!$B$34:$B$777,T$366)+'СЕТ СН'!$F$16</f>
        <v>0</v>
      </c>
      <c r="U385" s="36">
        <f>SUMIFS(СВЦЭМ!$K$34:$K$777,СВЦЭМ!$A$34:$A$777,$A385,СВЦЭМ!$B$34:$B$777,U$366)+'СЕТ СН'!$F$16</f>
        <v>0</v>
      </c>
      <c r="V385" s="36">
        <f>SUMIFS(СВЦЭМ!$K$34:$K$777,СВЦЭМ!$A$34:$A$777,$A385,СВЦЭМ!$B$34:$B$777,V$366)+'СЕТ СН'!$F$16</f>
        <v>0</v>
      </c>
      <c r="W385" s="36">
        <f>SUMIFS(СВЦЭМ!$K$34:$K$777,СВЦЭМ!$A$34:$A$777,$A385,СВЦЭМ!$B$34:$B$777,W$366)+'СЕТ СН'!$F$16</f>
        <v>0</v>
      </c>
      <c r="X385" s="36">
        <f>SUMIFS(СВЦЭМ!$K$34:$K$777,СВЦЭМ!$A$34:$A$777,$A385,СВЦЭМ!$B$34:$B$777,X$366)+'СЕТ СН'!$F$16</f>
        <v>0</v>
      </c>
      <c r="Y385" s="36">
        <f>SUMIFS(СВЦЭМ!$K$34:$K$777,СВЦЭМ!$A$34:$A$777,$A385,СВЦЭМ!$B$34:$B$777,Y$366)+'СЕТ СН'!$F$16</f>
        <v>0</v>
      </c>
    </row>
    <row r="386" spans="1:26" ht="15.75" hidden="1" x14ac:dyDescent="0.2">
      <c r="A386" s="35">
        <f t="shared" si="10"/>
        <v>44002</v>
      </c>
      <c r="B386" s="36">
        <f>SUMIFS(СВЦЭМ!$K$34:$K$777,СВЦЭМ!$A$34:$A$777,$A386,СВЦЭМ!$B$34:$B$777,B$366)+'СЕТ СН'!$F$16</f>
        <v>0</v>
      </c>
      <c r="C386" s="36">
        <f>SUMIFS(СВЦЭМ!$K$34:$K$777,СВЦЭМ!$A$34:$A$777,$A386,СВЦЭМ!$B$34:$B$777,C$366)+'СЕТ СН'!$F$16</f>
        <v>0</v>
      </c>
      <c r="D386" s="36">
        <f>SUMIFS(СВЦЭМ!$K$34:$K$777,СВЦЭМ!$A$34:$A$777,$A386,СВЦЭМ!$B$34:$B$777,D$366)+'СЕТ СН'!$F$16</f>
        <v>0</v>
      </c>
      <c r="E386" s="36">
        <f>SUMIFS(СВЦЭМ!$K$34:$K$777,СВЦЭМ!$A$34:$A$777,$A386,СВЦЭМ!$B$34:$B$777,E$366)+'СЕТ СН'!$F$16</f>
        <v>0</v>
      </c>
      <c r="F386" s="36">
        <f>SUMIFS(СВЦЭМ!$K$34:$K$777,СВЦЭМ!$A$34:$A$777,$A386,СВЦЭМ!$B$34:$B$777,F$366)+'СЕТ СН'!$F$16</f>
        <v>0</v>
      </c>
      <c r="G386" s="36">
        <f>SUMIFS(СВЦЭМ!$K$34:$K$777,СВЦЭМ!$A$34:$A$777,$A386,СВЦЭМ!$B$34:$B$777,G$366)+'СЕТ СН'!$F$16</f>
        <v>0</v>
      </c>
      <c r="H386" s="36">
        <f>SUMIFS(СВЦЭМ!$K$34:$K$777,СВЦЭМ!$A$34:$A$777,$A386,СВЦЭМ!$B$34:$B$777,H$366)+'СЕТ СН'!$F$16</f>
        <v>0</v>
      </c>
      <c r="I386" s="36">
        <f>SUMIFS(СВЦЭМ!$K$34:$K$777,СВЦЭМ!$A$34:$A$777,$A386,СВЦЭМ!$B$34:$B$777,I$366)+'СЕТ СН'!$F$16</f>
        <v>0</v>
      </c>
      <c r="J386" s="36">
        <f>SUMIFS(СВЦЭМ!$K$34:$K$777,СВЦЭМ!$A$34:$A$777,$A386,СВЦЭМ!$B$34:$B$777,J$366)+'СЕТ СН'!$F$16</f>
        <v>0</v>
      </c>
      <c r="K386" s="36">
        <f>SUMIFS(СВЦЭМ!$K$34:$K$777,СВЦЭМ!$A$34:$A$777,$A386,СВЦЭМ!$B$34:$B$777,K$366)+'СЕТ СН'!$F$16</f>
        <v>0</v>
      </c>
      <c r="L386" s="36">
        <f>SUMIFS(СВЦЭМ!$K$34:$K$777,СВЦЭМ!$A$34:$A$777,$A386,СВЦЭМ!$B$34:$B$777,L$366)+'СЕТ СН'!$F$16</f>
        <v>0</v>
      </c>
      <c r="M386" s="36">
        <f>SUMIFS(СВЦЭМ!$K$34:$K$777,СВЦЭМ!$A$34:$A$777,$A386,СВЦЭМ!$B$34:$B$777,M$366)+'СЕТ СН'!$F$16</f>
        <v>0</v>
      </c>
      <c r="N386" s="36">
        <f>SUMIFS(СВЦЭМ!$K$34:$K$777,СВЦЭМ!$A$34:$A$777,$A386,СВЦЭМ!$B$34:$B$777,N$366)+'СЕТ СН'!$F$16</f>
        <v>0</v>
      </c>
      <c r="O386" s="36">
        <f>SUMIFS(СВЦЭМ!$K$34:$K$777,СВЦЭМ!$A$34:$A$777,$A386,СВЦЭМ!$B$34:$B$777,O$366)+'СЕТ СН'!$F$16</f>
        <v>0</v>
      </c>
      <c r="P386" s="36">
        <f>SUMIFS(СВЦЭМ!$K$34:$K$777,СВЦЭМ!$A$34:$A$777,$A386,СВЦЭМ!$B$34:$B$777,P$366)+'СЕТ СН'!$F$16</f>
        <v>0</v>
      </c>
      <c r="Q386" s="36">
        <f>SUMIFS(СВЦЭМ!$K$34:$K$777,СВЦЭМ!$A$34:$A$777,$A386,СВЦЭМ!$B$34:$B$777,Q$366)+'СЕТ СН'!$F$16</f>
        <v>0</v>
      </c>
      <c r="R386" s="36">
        <f>SUMIFS(СВЦЭМ!$K$34:$K$777,СВЦЭМ!$A$34:$A$777,$A386,СВЦЭМ!$B$34:$B$777,R$366)+'СЕТ СН'!$F$16</f>
        <v>0</v>
      </c>
      <c r="S386" s="36">
        <f>SUMIFS(СВЦЭМ!$K$34:$K$777,СВЦЭМ!$A$34:$A$777,$A386,СВЦЭМ!$B$34:$B$777,S$366)+'СЕТ СН'!$F$16</f>
        <v>0</v>
      </c>
      <c r="T386" s="36">
        <f>SUMIFS(СВЦЭМ!$K$34:$K$777,СВЦЭМ!$A$34:$A$777,$A386,СВЦЭМ!$B$34:$B$777,T$366)+'СЕТ СН'!$F$16</f>
        <v>0</v>
      </c>
      <c r="U386" s="36">
        <f>SUMIFS(СВЦЭМ!$K$34:$K$777,СВЦЭМ!$A$34:$A$777,$A386,СВЦЭМ!$B$34:$B$777,U$366)+'СЕТ СН'!$F$16</f>
        <v>0</v>
      </c>
      <c r="V386" s="36">
        <f>SUMIFS(СВЦЭМ!$K$34:$K$777,СВЦЭМ!$A$34:$A$777,$A386,СВЦЭМ!$B$34:$B$777,V$366)+'СЕТ СН'!$F$16</f>
        <v>0</v>
      </c>
      <c r="W386" s="36">
        <f>SUMIFS(СВЦЭМ!$K$34:$K$777,СВЦЭМ!$A$34:$A$777,$A386,СВЦЭМ!$B$34:$B$777,W$366)+'СЕТ СН'!$F$16</f>
        <v>0</v>
      </c>
      <c r="X386" s="36">
        <f>SUMIFS(СВЦЭМ!$K$34:$K$777,СВЦЭМ!$A$34:$A$777,$A386,СВЦЭМ!$B$34:$B$777,X$366)+'СЕТ СН'!$F$16</f>
        <v>0</v>
      </c>
      <c r="Y386" s="36">
        <f>SUMIFS(СВЦЭМ!$K$34:$K$777,СВЦЭМ!$A$34:$A$777,$A386,СВЦЭМ!$B$34:$B$777,Y$366)+'СЕТ СН'!$F$16</f>
        <v>0</v>
      </c>
    </row>
    <row r="387" spans="1:26" ht="15.75" hidden="1" x14ac:dyDescent="0.2">
      <c r="A387" s="35">
        <f t="shared" si="10"/>
        <v>44003</v>
      </c>
      <c r="B387" s="36">
        <f>SUMIFS(СВЦЭМ!$K$34:$K$777,СВЦЭМ!$A$34:$A$777,$A387,СВЦЭМ!$B$34:$B$777,B$366)+'СЕТ СН'!$F$16</f>
        <v>0</v>
      </c>
      <c r="C387" s="36">
        <f>SUMIFS(СВЦЭМ!$K$34:$K$777,СВЦЭМ!$A$34:$A$777,$A387,СВЦЭМ!$B$34:$B$777,C$366)+'СЕТ СН'!$F$16</f>
        <v>0</v>
      </c>
      <c r="D387" s="36">
        <f>SUMIFS(СВЦЭМ!$K$34:$K$777,СВЦЭМ!$A$34:$A$777,$A387,СВЦЭМ!$B$34:$B$777,D$366)+'СЕТ СН'!$F$16</f>
        <v>0</v>
      </c>
      <c r="E387" s="36">
        <f>SUMIFS(СВЦЭМ!$K$34:$K$777,СВЦЭМ!$A$34:$A$777,$A387,СВЦЭМ!$B$34:$B$777,E$366)+'СЕТ СН'!$F$16</f>
        <v>0</v>
      </c>
      <c r="F387" s="36">
        <f>SUMIFS(СВЦЭМ!$K$34:$K$777,СВЦЭМ!$A$34:$A$777,$A387,СВЦЭМ!$B$34:$B$777,F$366)+'СЕТ СН'!$F$16</f>
        <v>0</v>
      </c>
      <c r="G387" s="36">
        <f>SUMIFS(СВЦЭМ!$K$34:$K$777,СВЦЭМ!$A$34:$A$777,$A387,СВЦЭМ!$B$34:$B$777,G$366)+'СЕТ СН'!$F$16</f>
        <v>0</v>
      </c>
      <c r="H387" s="36">
        <f>SUMIFS(СВЦЭМ!$K$34:$K$777,СВЦЭМ!$A$34:$A$777,$A387,СВЦЭМ!$B$34:$B$777,H$366)+'СЕТ СН'!$F$16</f>
        <v>0</v>
      </c>
      <c r="I387" s="36">
        <f>SUMIFS(СВЦЭМ!$K$34:$K$777,СВЦЭМ!$A$34:$A$777,$A387,СВЦЭМ!$B$34:$B$777,I$366)+'СЕТ СН'!$F$16</f>
        <v>0</v>
      </c>
      <c r="J387" s="36">
        <f>SUMIFS(СВЦЭМ!$K$34:$K$777,СВЦЭМ!$A$34:$A$777,$A387,СВЦЭМ!$B$34:$B$777,J$366)+'СЕТ СН'!$F$16</f>
        <v>0</v>
      </c>
      <c r="K387" s="36">
        <f>SUMIFS(СВЦЭМ!$K$34:$K$777,СВЦЭМ!$A$34:$A$777,$A387,СВЦЭМ!$B$34:$B$777,K$366)+'СЕТ СН'!$F$16</f>
        <v>0</v>
      </c>
      <c r="L387" s="36">
        <f>SUMIFS(СВЦЭМ!$K$34:$K$777,СВЦЭМ!$A$34:$A$777,$A387,СВЦЭМ!$B$34:$B$777,L$366)+'СЕТ СН'!$F$16</f>
        <v>0</v>
      </c>
      <c r="M387" s="36">
        <f>SUMIFS(СВЦЭМ!$K$34:$K$777,СВЦЭМ!$A$34:$A$777,$A387,СВЦЭМ!$B$34:$B$777,M$366)+'СЕТ СН'!$F$16</f>
        <v>0</v>
      </c>
      <c r="N387" s="36">
        <f>SUMIFS(СВЦЭМ!$K$34:$K$777,СВЦЭМ!$A$34:$A$777,$A387,СВЦЭМ!$B$34:$B$777,N$366)+'СЕТ СН'!$F$16</f>
        <v>0</v>
      </c>
      <c r="O387" s="36">
        <f>SUMIFS(СВЦЭМ!$K$34:$K$777,СВЦЭМ!$A$34:$A$777,$A387,СВЦЭМ!$B$34:$B$777,O$366)+'СЕТ СН'!$F$16</f>
        <v>0</v>
      </c>
      <c r="P387" s="36">
        <f>SUMIFS(СВЦЭМ!$K$34:$K$777,СВЦЭМ!$A$34:$A$777,$A387,СВЦЭМ!$B$34:$B$777,P$366)+'СЕТ СН'!$F$16</f>
        <v>0</v>
      </c>
      <c r="Q387" s="36">
        <f>SUMIFS(СВЦЭМ!$K$34:$K$777,СВЦЭМ!$A$34:$A$777,$A387,СВЦЭМ!$B$34:$B$777,Q$366)+'СЕТ СН'!$F$16</f>
        <v>0</v>
      </c>
      <c r="R387" s="36">
        <f>SUMIFS(СВЦЭМ!$K$34:$K$777,СВЦЭМ!$A$34:$A$777,$A387,СВЦЭМ!$B$34:$B$777,R$366)+'СЕТ СН'!$F$16</f>
        <v>0</v>
      </c>
      <c r="S387" s="36">
        <f>SUMIFS(СВЦЭМ!$K$34:$K$777,СВЦЭМ!$A$34:$A$777,$A387,СВЦЭМ!$B$34:$B$777,S$366)+'СЕТ СН'!$F$16</f>
        <v>0</v>
      </c>
      <c r="T387" s="36">
        <f>SUMIFS(СВЦЭМ!$K$34:$K$777,СВЦЭМ!$A$34:$A$777,$A387,СВЦЭМ!$B$34:$B$777,T$366)+'СЕТ СН'!$F$16</f>
        <v>0</v>
      </c>
      <c r="U387" s="36">
        <f>SUMIFS(СВЦЭМ!$K$34:$K$777,СВЦЭМ!$A$34:$A$777,$A387,СВЦЭМ!$B$34:$B$777,U$366)+'СЕТ СН'!$F$16</f>
        <v>0</v>
      </c>
      <c r="V387" s="36">
        <f>SUMIFS(СВЦЭМ!$K$34:$K$777,СВЦЭМ!$A$34:$A$777,$A387,СВЦЭМ!$B$34:$B$777,V$366)+'СЕТ СН'!$F$16</f>
        <v>0</v>
      </c>
      <c r="W387" s="36">
        <f>SUMIFS(СВЦЭМ!$K$34:$K$777,СВЦЭМ!$A$34:$A$777,$A387,СВЦЭМ!$B$34:$B$777,W$366)+'СЕТ СН'!$F$16</f>
        <v>0</v>
      </c>
      <c r="X387" s="36">
        <f>SUMIFS(СВЦЭМ!$K$34:$K$777,СВЦЭМ!$A$34:$A$777,$A387,СВЦЭМ!$B$34:$B$777,X$366)+'СЕТ СН'!$F$16</f>
        <v>0</v>
      </c>
      <c r="Y387" s="36">
        <f>SUMIFS(СВЦЭМ!$K$34:$K$777,СВЦЭМ!$A$34:$A$777,$A387,СВЦЭМ!$B$34:$B$777,Y$366)+'СЕТ СН'!$F$16</f>
        <v>0</v>
      </c>
    </row>
    <row r="388" spans="1:26" ht="15.75" hidden="1" x14ac:dyDescent="0.2">
      <c r="A388" s="35">
        <f t="shared" si="10"/>
        <v>44004</v>
      </c>
      <c r="B388" s="36">
        <f>SUMIFS(СВЦЭМ!$K$34:$K$777,СВЦЭМ!$A$34:$A$777,$A388,СВЦЭМ!$B$34:$B$777,B$366)+'СЕТ СН'!$F$16</f>
        <v>0</v>
      </c>
      <c r="C388" s="36">
        <f>SUMIFS(СВЦЭМ!$K$34:$K$777,СВЦЭМ!$A$34:$A$777,$A388,СВЦЭМ!$B$34:$B$777,C$366)+'СЕТ СН'!$F$16</f>
        <v>0</v>
      </c>
      <c r="D388" s="36">
        <f>SUMIFS(СВЦЭМ!$K$34:$K$777,СВЦЭМ!$A$34:$A$777,$A388,СВЦЭМ!$B$34:$B$777,D$366)+'СЕТ СН'!$F$16</f>
        <v>0</v>
      </c>
      <c r="E388" s="36">
        <f>SUMIFS(СВЦЭМ!$K$34:$K$777,СВЦЭМ!$A$34:$A$777,$A388,СВЦЭМ!$B$34:$B$777,E$366)+'СЕТ СН'!$F$16</f>
        <v>0</v>
      </c>
      <c r="F388" s="36">
        <f>SUMIFS(СВЦЭМ!$K$34:$K$777,СВЦЭМ!$A$34:$A$777,$A388,СВЦЭМ!$B$34:$B$777,F$366)+'СЕТ СН'!$F$16</f>
        <v>0</v>
      </c>
      <c r="G388" s="36">
        <f>SUMIFS(СВЦЭМ!$K$34:$K$777,СВЦЭМ!$A$34:$A$777,$A388,СВЦЭМ!$B$34:$B$777,G$366)+'СЕТ СН'!$F$16</f>
        <v>0</v>
      </c>
      <c r="H388" s="36">
        <f>SUMIFS(СВЦЭМ!$K$34:$K$777,СВЦЭМ!$A$34:$A$777,$A388,СВЦЭМ!$B$34:$B$777,H$366)+'СЕТ СН'!$F$16</f>
        <v>0</v>
      </c>
      <c r="I388" s="36">
        <f>SUMIFS(СВЦЭМ!$K$34:$K$777,СВЦЭМ!$A$34:$A$777,$A388,СВЦЭМ!$B$34:$B$777,I$366)+'СЕТ СН'!$F$16</f>
        <v>0</v>
      </c>
      <c r="J388" s="36">
        <f>SUMIFS(СВЦЭМ!$K$34:$K$777,СВЦЭМ!$A$34:$A$777,$A388,СВЦЭМ!$B$34:$B$777,J$366)+'СЕТ СН'!$F$16</f>
        <v>0</v>
      </c>
      <c r="K388" s="36">
        <f>SUMIFS(СВЦЭМ!$K$34:$K$777,СВЦЭМ!$A$34:$A$777,$A388,СВЦЭМ!$B$34:$B$777,K$366)+'СЕТ СН'!$F$16</f>
        <v>0</v>
      </c>
      <c r="L388" s="36">
        <f>SUMIFS(СВЦЭМ!$K$34:$K$777,СВЦЭМ!$A$34:$A$777,$A388,СВЦЭМ!$B$34:$B$777,L$366)+'СЕТ СН'!$F$16</f>
        <v>0</v>
      </c>
      <c r="M388" s="36">
        <f>SUMIFS(СВЦЭМ!$K$34:$K$777,СВЦЭМ!$A$34:$A$777,$A388,СВЦЭМ!$B$34:$B$777,M$366)+'СЕТ СН'!$F$16</f>
        <v>0</v>
      </c>
      <c r="N388" s="36">
        <f>SUMIFS(СВЦЭМ!$K$34:$K$777,СВЦЭМ!$A$34:$A$777,$A388,СВЦЭМ!$B$34:$B$777,N$366)+'СЕТ СН'!$F$16</f>
        <v>0</v>
      </c>
      <c r="O388" s="36">
        <f>SUMIFS(СВЦЭМ!$K$34:$K$777,СВЦЭМ!$A$34:$A$777,$A388,СВЦЭМ!$B$34:$B$777,O$366)+'СЕТ СН'!$F$16</f>
        <v>0</v>
      </c>
      <c r="P388" s="36">
        <f>SUMIFS(СВЦЭМ!$K$34:$K$777,СВЦЭМ!$A$34:$A$777,$A388,СВЦЭМ!$B$34:$B$777,P$366)+'СЕТ СН'!$F$16</f>
        <v>0</v>
      </c>
      <c r="Q388" s="36">
        <f>SUMIFS(СВЦЭМ!$K$34:$K$777,СВЦЭМ!$A$34:$A$777,$A388,СВЦЭМ!$B$34:$B$777,Q$366)+'СЕТ СН'!$F$16</f>
        <v>0</v>
      </c>
      <c r="R388" s="36">
        <f>SUMIFS(СВЦЭМ!$K$34:$K$777,СВЦЭМ!$A$34:$A$777,$A388,СВЦЭМ!$B$34:$B$777,R$366)+'СЕТ СН'!$F$16</f>
        <v>0</v>
      </c>
      <c r="S388" s="36">
        <f>SUMIFS(СВЦЭМ!$K$34:$K$777,СВЦЭМ!$A$34:$A$777,$A388,СВЦЭМ!$B$34:$B$777,S$366)+'СЕТ СН'!$F$16</f>
        <v>0</v>
      </c>
      <c r="T388" s="36">
        <f>SUMIFS(СВЦЭМ!$K$34:$K$777,СВЦЭМ!$A$34:$A$777,$A388,СВЦЭМ!$B$34:$B$777,T$366)+'СЕТ СН'!$F$16</f>
        <v>0</v>
      </c>
      <c r="U388" s="36">
        <f>SUMIFS(СВЦЭМ!$K$34:$K$777,СВЦЭМ!$A$34:$A$777,$A388,СВЦЭМ!$B$34:$B$777,U$366)+'СЕТ СН'!$F$16</f>
        <v>0</v>
      </c>
      <c r="V388" s="36">
        <f>SUMIFS(СВЦЭМ!$K$34:$K$777,СВЦЭМ!$A$34:$A$777,$A388,СВЦЭМ!$B$34:$B$777,V$366)+'СЕТ СН'!$F$16</f>
        <v>0</v>
      </c>
      <c r="W388" s="36">
        <f>SUMIFS(СВЦЭМ!$K$34:$K$777,СВЦЭМ!$A$34:$A$777,$A388,СВЦЭМ!$B$34:$B$777,W$366)+'СЕТ СН'!$F$16</f>
        <v>0</v>
      </c>
      <c r="X388" s="36">
        <f>SUMIFS(СВЦЭМ!$K$34:$K$777,СВЦЭМ!$A$34:$A$777,$A388,СВЦЭМ!$B$34:$B$777,X$366)+'СЕТ СН'!$F$16</f>
        <v>0</v>
      </c>
      <c r="Y388" s="36">
        <f>SUMIFS(СВЦЭМ!$K$34:$K$777,СВЦЭМ!$A$34:$A$777,$A388,СВЦЭМ!$B$34:$B$777,Y$366)+'СЕТ СН'!$F$16</f>
        <v>0</v>
      </c>
    </row>
    <row r="389" spans="1:26" ht="15.75" hidden="1" x14ac:dyDescent="0.2">
      <c r="A389" s="35">
        <f t="shared" si="10"/>
        <v>44005</v>
      </c>
      <c r="B389" s="36">
        <f>SUMIFS(СВЦЭМ!$K$34:$K$777,СВЦЭМ!$A$34:$A$777,$A389,СВЦЭМ!$B$34:$B$777,B$366)+'СЕТ СН'!$F$16</f>
        <v>0</v>
      </c>
      <c r="C389" s="36">
        <f>SUMIFS(СВЦЭМ!$K$34:$K$777,СВЦЭМ!$A$34:$A$777,$A389,СВЦЭМ!$B$34:$B$777,C$366)+'СЕТ СН'!$F$16</f>
        <v>0</v>
      </c>
      <c r="D389" s="36">
        <f>SUMIFS(СВЦЭМ!$K$34:$K$777,СВЦЭМ!$A$34:$A$777,$A389,СВЦЭМ!$B$34:$B$777,D$366)+'СЕТ СН'!$F$16</f>
        <v>0</v>
      </c>
      <c r="E389" s="36">
        <f>SUMIFS(СВЦЭМ!$K$34:$K$777,СВЦЭМ!$A$34:$A$777,$A389,СВЦЭМ!$B$34:$B$777,E$366)+'СЕТ СН'!$F$16</f>
        <v>0</v>
      </c>
      <c r="F389" s="36">
        <f>SUMIFS(СВЦЭМ!$K$34:$K$777,СВЦЭМ!$A$34:$A$777,$A389,СВЦЭМ!$B$34:$B$777,F$366)+'СЕТ СН'!$F$16</f>
        <v>0</v>
      </c>
      <c r="G389" s="36">
        <f>SUMIFS(СВЦЭМ!$K$34:$K$777,СВЦЭМ!$A$34:$A$777,$A389,СВЦЭМ!$B$34:$B$777,G$366)+'СЕТ СН'!$F$16</f>
        <v>0</v>
      </c>
      <c r="H389" s="36">
        <f>SUMIFS(СВЦЭМ!$K$34:$K$777,СВЦЭМ!$A$34:$A$777,$A389,СВЦЭМ!$B$34:$B$777,H$366)+'СЕТ СН'!$F$16</f>
        <v>0</v>
      </c>
      <c r="I389" s="36">
        <f>SUMIFS(СВЦЭМ!$K$34:$K$777,СВЦЭМ!$A$34:$A$777,$A389,СВЦЭМ!$B$34:$B$777,I$366)+'СЕТ СН'!$F$16</f>
        <v>0</v>
      </c>
      <c r="J389" s="36">
        <f>SUMIFS(СВЦЭМ!$K$34:$K$777,СВЦЭМ!$A$34:$A$777,$A389,СВЦЭМ!$B$34:$B$777,J$366)+'СЕТ СН'!$F$16</f>
        <v>0</v>
      </c>
      <c r="K389" s="36">
        <f>SUMIFS(СВЦЭМ!$K$34:$K$777,СВЦЭМ!$A$34:$A$777,$A389,СВЦЭМ!$B$34:$B$777,K$366)+'СЕТ СН'!$F$16</f>
        <v>0</v>
      </c>
      <c r="L389" s="36">
        <f>SUMIFS(СВЦЭМ!$K$34:$K$777,СВЦЭМ!$A$34:$A$777,$A389,СВЦЭМ!$B$34:$B$777,L$366)+'СЕТ СН'!$F$16</f>
        <v>0</v>
      </c>
      <c r="M389" s="36">
        <f>SUMIFS(СВЦЭМ!$K$34:$K$777,СВЦЭМ!$A$34:$A$777,$A389,СВЦЭМ!$B$34:$B$777,M$366)+'СЕТ СН'!$F$16</f>
        <v>0</v>
      </c>
      <c r="N389" s="36">
        <f>SUMIFS(СВЦЭМ!$K$34:$K$777,СВЦЭМ!$A$34:$A$777,$A389,СВЦЭМ!$B$34:$B$777,N$366)+'СЕТ СН'!$F$16</f>
        <v>0</v>
      </c>
      <c r="O389" s="36">
        <f>SUMIFS(СВЦЭМ!$K$34:$K$777,СВЦЭМ!$A$34:$A$777,$A389,СВЦЭМ!$B$34:$B$777,O$366)+'СЕТ СН'!$F$16</f>
        <v>0</v>
      </c>
      <c r="P389" s="36">
        <f>SUMIFS(СВЦЭМ!$K$34:$K$777,СВЦЭМ!$A$34:$A$777,$A389,СВЦЭМ!$B$34:$B$777,P$366)+'СЕТ СН'!$F$16</f>
        <v>0</v>
      </c>
      <c r="Q389" s="36">
        <f>SUMIFS(СВЦЭМ!$K$34:$K$777,СВЦЭМ!$A$34:$A$777,$A389,СВЦЭМ!$B$34:$B$777,Q$366)+'СЕТ СН'!$F$16</f>
        <v>0</v>
      </c>
      <c r="R389" s="36">
        <f>SUMIFS(СВЦЭМ!$K$34:$K$777,СВЦЭМ!$A$34:$A$777,$A389,СВЦЭМ!$B$34:$B$777,R$366)+'СЕТ СН'!$F$16</f>
        <v>0</v>
      </c>
      <c r="S389" s="36">
        <f>SUMIFS(СВЦЭМ!$K$34:$K$777,СВЦЭМ!$A$34:$A$777,$A389,СВЦЭМ!$B$34:$B$777,S$366)+'СЕТ СН'!$F$16</f>
        <v>0</v>
      </c>
      <c r="T389" s="36">
        <f>SUMIFS(СВЦЭМ!$K$34:$K$777,СВЦЭМ!$A$34:$A$777,$A389,СВЦЭМ!$B$34:$B$777,T$366)+'СЕТ СН'!$F$16</f>
        <v>0</v>
      </c>
      <c r="U389" s="36">
        <f>SUMIFS(СВЦЭМ!$K$34:$K$777,СВЦЭМ!$A$34:$A$777,$A389,СВЦЭМ!$B$34:$B$777,U$366)+'СЕТ СН'!$F$16</f>
        <v>0</v>
      </c>
      <c r="V389" s="36">
        <f>SUMIFS(СВЦЭМ!$K$34:$K$777,СВЦЭМ!$A$34:$A$777,$A389,СВЦЭМ!$B$34:$B$777,V$366)+'СЕТ СН'!$F$16</f>
        <v>0</v>
      </c>
      <c r="W389" s="36">
        <f>SUMIFS(СВЦЭМ!$K$34:$K$777,СВЦЭМ!$A$34:$A$777,$A389,СВЦЭМ!$B$34:$B$777,W$366)+'СЕТ СН'!$F$16</f>
        <v>0</v>
      </c>
      <c r="X389" s="36">
        <f>SUMIFS(СВЦЭМ!$K$34:$K$777,СВЦЭМ!$A$34:$A$777,$A389,СВЦЭМ!$B$34:$B$777,X$366)+'СЕТ СН'!$F$16</f>
        <v>0</v>
      </c>
      <c r="Y389" s="36">
        <f>SUMIFS(СВЦЭМ!$K$34:$K$777,СВЦЭМ!$A$34:$A$777,$A389,СВЦЭМ!$B$34:$B$777,Y$366)+'СЕТ СН'!$F$16</f>
        <v>0</v>
      </c>
    </row>
    <row r="390" spans="1:26" ht="15.75" hidden="1" x14ac:dyDescent="0.2">
      <c r="A390" s="35">
        <f t="shared" si="10"/>
        <v>44006</v>
      </c>
      <c r="B390" s="36">
        <f>SUMIFS(СВЦЭМ!$K$34:$K$777,СВЦЭМ!$A$34:$A$777,$A390,СВЦЭМ!$B$34:$B$777,B$366)+'СЕТ СН'!$F$16</f>
        <v>0</v>
      </c>
      <c r="C390" s="36">
        <f>SUMIFS(СВЦЭМ!$K$34:$K$777,СВЦЭМ!$A$34:$A$777,$A390,СВЦЭМ!$B$34:$B$777,C$366)+'СЕТ СН'!$F$16</f>
        <v>0</v>
      </c>
      <c r="D390" s="36">
        <f>SUMIFS(СВЦЭМ!$K$34:$K$777,СВЦЭМ!$A$34:$A$777,$A390,СВЦЭМ!$B$34:$B$777,D$366)+'СЕТ СН'!$F$16</f>
        <v>0</v>
      </c>
      <c r="E390" s="36">
        <f>SUMIFS(СВЦЭМ!$K$34:$K$777,СВЦЭМ!$A$34:$A$777,$A390,СВЦЭМ!$B$34:$B$777,E$366)+'СЕТ СН'!$F$16</f>
        <v>0</v>
      </c>
      <c r="F390" s="36">
        <f>SUMIFS(СВЦЭМ!$K$34:$K$777,СВЦЭМ!$A$34:$A$777,$A390,СВЦЭМ!$B$34:$B$777,F$366)+'СЕТ СН'!$F$16</f>
        <v>0</v>
      </c>
      <c r="G390" s="36">
        <f>SUMIFS(СВЦЭМ!$K$34:$K$777,СВЦЭМ!$A$34:$A$777,$A390,СВЦЭМ!$B$34:$B$777,G$366)+'СЕТ СН'!$F$16</f>
        <v>0</v>
      </c>
      <c r="H390" s="36">
        <f>SUMIFS(СВЦЭМ!$K$34:$K$777,СВЦЭМ!$A$34:$A$777,$A390,СВЦЭМ!$B$34:$B$777,H$366)+'СЕТ СН'!$F$16</f>
        <v>0</v>
      </c>
      <c r="I390" s="36">
        <f>SUMIFS(СВЦЭМ!$K$34:$K$777,СВЦЭМ!$A$34:$A$777,$A390,СВЦЭМ!$B$34:$B$777,I$366)+'СЕТ СН'!$F$16</f>
        <v>0</v>
      </c>
      <c r="J390" s="36">
        <f>SUMIFS(СВЦЭМ!$K$34:$K$777,СВЦЭМ!$A$34:$A$777,$A390,СВЦЭМ!$B$34:$B$777,J$366)+'СЕТ СН'!$F$16</f>
        <v>0</v>
      </c>
      <c r="K390" s="36">
        <f>SUMIFS(СВЦЭМ!$K$34:$K$777,СВЦЭМ!$A$34:$A$777,$A390,СВЦЭМ!$B$34:$B$777,K$366)+'СЕТ СН'!$F$16</f>
        <v>0</v>
      </c>
      <c r="L390" s="36">
        <f>SUMIFS(СВЦЭМ!$K$34:$K$777,СВЦЭМ!$A$34:$A$777,$A390,СВЦЭМ!$B$34:$B$777,L$366)+'СЕТ СН'!$F$16</f>
        <v>0</v>
      </c>
      <c r="M390" s="36">
        <f>SUMIFS(СВЦЭМ!$K$34:$K$777,СВЦЭМ!$A$34:$A$777,$A390,СВЦЭМ!$B$34:$B$777,M$366)+'СЕТ СН'!$F$16</f>
        <v>0</v>
      </c>
      <c r="N390" s="36">
        <f>SUMIFS(СВЦЭМ!$K$34:$K$777,СВЦЭМ!$A$34:$A$777,$A390,СВЦЭМ!$B$34:$B$777,N$366)+'СЕТ СН'!$F$16</f>
        <v>0</v>
      </c>
      <c r="O390" s="36">
        <f>SUMIFS(СВЦЭМ!$K$34:$K$777,СВЦЭМ!$A$34:$A$777,$A390,СВЦЭМ!$B$34:$B$777,O$366)+'СЕТ СН'!$F$16</f>
        <v>0</v>
      </c>
      <c r="P390" s="36">
        <f>SUMIFS(СВЦЭМ!$K$34:$K$777,СВЦЭМ!$A$34:$A$777,$A390,СВЦЭМ!$B$34:$B$777,P$366)+'СЕТ СН'!$F$16</f>
        <v>0</v>
      </c>
      <c r="Q390" s="36">
        <f>SUMIFS(СВЦЭМ!$K$34:$K$777,СВЦЭМ!$A$34:$A$777,$A390,СВЦЭМ!$B$34:$B$777,Q$366)+'СЕТ СН'!$F$16</f>
        <v>0</v>
      </c>
      <c r="R390" s="36">
        <f>SUMIFS(СВЦЭМ!$K$34:$K$777,СВЦЭМ!$A$34:$A$777,$A390,СВЦЭМ!$B$34:$B$777,R$366)+'СЕТ СН'!$F$16</f>
        <v>0</v>
      </c>
      <c r="S390" s="36">
        <f>SUMIFS(СВЦЭМ!$K$34:$K$777,СВЦЭМ!$A$34:$A$777,$A390,СВЦЭМ!$B$34:$B$777,S$366)+'СЕТ СН'!$F$16</f>
        <v>0</v>
      </c>
      <c r="T390" s="36">
        <f>SUMIFS(СВЦЭМ!$K$34:$K$777,СВЦЭМ!$A$34:$A$777,$A390,СВЦЭМ!$B$34:$B$777,T$366)+'СЕТ СН'!$F$16</f>
        <v>0</v>
      </c>
      <c r="U390" s="36">
        <f>SUMIFS(СВЦЭМ!$K$34:$K$777,СВЦЭМ!$A$34:$A$777,$A390,СВЦЭМ!$B$34:$B$777,U$366)+'СЕТ СН'!$F$16</f>
        <v>0</v>
      </c>
      <c r="V390" s="36">
        <f>SUMIFS(СВЦЭМ!$K$34:$K$777,СВЦЭМ!$A$34:$A$777,$A390,СВЦЭМ!$B$34:$B$777,V$366)+'СЕТ СН'!$F$16</f>
        <v>0</v>
      </c>
      <c r="W390" s="36">
        <f>SUMIFS(СВЦЭМ!$K$34:$K$777,СВЦЭМ!$A$34:$A$777,$A390,СВЦЭМ!$B$34:$B$777,W$366)+'СЕТ СН'!$F$16</f>
        <v>0</v>
      </c>
      <c r="X390" s="36">
        <f>SUMIFS(СВЦЭМ!$K$34:$K$777,СВЦЭМ!$A$34:$A$777,$A390,СВЦЭМ!$B$34:$B$777,X$366)+'СЕТ СН'!$F$16</f>
        <v>0</v>
      </c>
      <c r="Y390" s="36">
        <f>SUMIFS(СВЦЭМ!$K$34:$K$777,СВЦЭМ!$A$34:$A$777,$A390,СВЦЭМ!$B$34:$B$777,Y$366)+'СЕТ СН'!$F$16</f>
        <v>0</v>
      </c>
    </row>
    <row r="391" spans="1:26" ht="15.75" hidden="1" x14ac:dyDescent="0.2">
      <c r="A391" s="35">
        <f t="shared" si="10"/>
        <v>44007</v>
      </c>
      <c r="B391" s="36">
        <f>SUMIFS(СВЦЭМ!$K$34:$K$777,СВЦЭМ!$A$34:$A$777,$A391,СВЦЭМ!$B$34:$B$777,B$366)+'СЕТ СН'!$F$16</f>
        <v>0</v>
      </c>
      <c r="C391" s="36">
        <f>SUMIFS(СВЦЭМ!$K$34:$K$777,СВЦЭМ!$A$34:$A$777,$A391,СВЦЭМ!$B$34:$B$777,C$366)+'СЕТ СН'!$F$16</f>
        <v>0</v>
      </c>
      <c r="D391" s="36">
        <f>SUMIFS(СВЦЭМ!$K$34:$K$777,СВЦЭМ!$A$34:$A$777,$A391,СВЦЭМ!$B$34:$B$777,D$366)+'СЕТ СН'!$F$16</f>
        <v>0</v>
      </c>
      <c r="E391" s="36">
        <f>SUMIFS(СВЦЭМ!$K$34:$K$777,СВЦЭМ!$A$34:$A$777,$A391,СВЦЭМ!$B$34:$B$777,E$366)+'СЕТ СН'!$F$16</f>
        <v>0</v>
      </c>
      <c r="F391" s="36">
        <f>SUMIFS(СВЦЭМ!$K$34:$K$777,СВЦЭМ!$A$34:$A$777,$A391,СВЦЭМ!$B$34:$B$777,F$366)+'СЕТ СН'!$F$16</f>
        <v>0</v>
      </c>
      <c r="G391" s="36">
        <f>SUMIFS(СВЦЭМ!$K$34:$K$777,СВЦЭМ!$A$34:$A$777,$A391,СВЦЭМ!$B$34:$B$777,G$366)+'СЕТ СН'!$F$16</f>
        <v>0</v>
      </c>
      <c r="H391" s="36">
        <f>SUMIFS(СВЦЭМ!$K$34:$K$777,СВЦЭМ!$A$34:$A$777,$A391,СВЦЭМ!$B$34:$B$777,H$366)+'СЕТ СН'!$F$16</f>
        <v>0</v>
      </c>
      <c r="I391" s="36">
        <f>SUMIFS(СВЦЭМ!$K$34:$K$777,СВЦЭМ!$A$34:$A$777,$A391,СВЦЭМ!$B$34:$B$777,I$366)+'СЕТ СН'!$F$16</f>
        <v>0</v>
      </c>
      <c r="J391" s="36">
        <f>SUMIFS(СВЦЭМ!$K$34:$K$777,СВЦЭМ!$A$34:$A$777,$A391,СВЦЭМ!$B$34:$B$777,J$366)+'СЕТ СН'!$F$16</f>
        <v>0</v>
      </c>
      <c r="K391" s="36">
        <f>SUMIFS(СВЦЭМ!$K$34:$K$777,СВЦЭМ!$A$34:$A$777,$A391,СВЦЭМ!$B$34:$B$777,K$366)+'СЕТ СН'!$F$16</f>
        <v>0</v>
      </c>
      <c r="L391" s="36">
        <f>SUMIFS(СВЦЭМ!$K$34:$K$777,СВЦЭМ!$A$34:$A$777,$A391,СВЦЭМ!$B$34:$B$777,L$366)+'СЕТ СН'!$F$16</f>
        <v>0</v>
      </c>
      <c r="M391" s="36">
        <f>SUMIFS(СВЦЭМ!$K$34:$K$777,СВЦЭМ!$A$34:$A$777,$A391,СВЦЭМ!$B$34:$B$777,M$366)+'СЕТ СН'!$F$16</f>
        <v>0</v>
      </c>
      <c r="N391" s="36">
        <f>SUMIFS(СВЦЭМ!$K$34:$K$777,СВЦЭМ!$A$34:$A$777,$A391,СВЦЭМ!$B$34:$B$777,N$366)+'СЕТ СН'!$F$16</f>
        <v>0</v>
      </c>
      <c r="O391" s="36">
        <f>SUMIFS(СВЦЭМ!$K$34:$K$777,СВЦЭМ!$A$34:$A$777,$A391,СВЦЭМ!$B$34:$B$777,O$366)+'СЕТ СН'!$F$16</f>
        <v>0</v>
      </c>
      <c r="P391" s="36">
        <f>SUMIFS(СВЦЭМ!$K$34:$K$777,СВЦЭМ!$A$34:$A$777,$A391,СВЦЭМ!$B$34:$B$777,P$366)+'СЕТ СН'!$F$16</f>
        <v>0</v>
      </c>
      <c r="Q391" s="36">
        <f>SUMIFS(СВЦЭМ!$K$34:$K$777,СВЦЭМ!$A$34:$A$777,$A391,СВЦЭМ!$B$34:$B$777,Q$366)+'СЕТ СН'!$F$16</f>
        <v>0</v>
      </c>
      <c r="R391" s="36">
        <f>SUMIFS(СВЦЭМ!$K$34:$K$777,СВЦЭМ!$A$34:$A$777,$A391,СВЦЭМ!$B$34:$B$777,R$366)+'СЕТ СН'!$F$16</f>
        <v>0</v>
      </c>
      <c r="S391" s="36">
        <f>SUMIFS(СВЦЭМ!$K$34:$K$777,СВЦЭМ!$A$34:$A$777,$A391,СВЦЭМ!$B$34:$B$777,S$366)+'СЕТ СН'!$F$16</f>
        <v>0</v>
      </c>
      <c r="T391" s="36">
        <f>SUMIFS(СВЦЭМ!$K$34:$K$777,СВЦЭМ!$A$34:$A$777,$A391,СВЦЭМ!$B$34:$B$777,T$366)+'СЕТ СН'!$F$16</f>
        <v>0</v>
      </c>
      <c r="U391" s="36">
        <f>SUMIFS(СВЦЭМ!$K$34:$K$777,СВЦЭМ!$A$34:$A$777,$A391,СВЦЭМ!$B$34:$B$777,U$366)+'СЕТ СН'!$F$16</f>
        <v>0</v>
      </c>
      <c r="V391" s="36">
        <f>SUMIFS(СВЦЭМ!$K$34:$K$777,СВЦЭМ!$A$34:$A$777,$A391,СВЦЭМ!$B$34:$B$777,V$366)+'СЕТ СН'!$F$16</f>
        <v>0</v>
      </c>
      <c r="W391" s="36">
        <f>SUMIFS(СВЦЭМ!$K$34:$K$777,СВЦЭМ!$A$34:$A$777,$A391,СВЦЭМ!$B$34:$B$777,W$366)+'СЕТ СН'!$F$16</f>
        <v>0</v>
      </c>
      <c r="X391" s="36">
        <f>SUMIFS(СВЦЭМ!$K$34:$K$777,СВЦЭМ!$A$34:$A$777,$A391,СВЦЭМ!$B$34:$B$777,X$366)+'СЕТ СН'!$F$16</f>
        <v>0</v>
      </c>
      <c r="Y391" s="36">
        <f>SUMIFS(СВЦЭМ!$K$34:$K$777,СВЦЭМ!$A$34:$A$777,$A391,СВЦЭМ!$B$34:$B$777,Y$366)+'СЕТ СН'!$F$16</f>
        <v>0</v>
      </c>
    </row>
    <row r="392" spans="1:26" ht="15.75" hidden="1" x14ac:dyDescent="0.2">
      <c r="A392" s="35">
        <f t="shared" si="10"/>
        <v>44008</v>
      </c>
      <c r="B392" s="36">
        <f>SUMIFS(СВЦЭМ!$K$34:$K$777,СВЦЭМ!$A$34:$A$777,$A392,СВЦЭМ!$B$34:$B$777,B$366)+'СЕТ СН'!$F$16</f>
        <v>0</v>
      </c>
      <c r="C392" s="36">
        <f>SUMIFS(СВЦЭМ!$K$34:$K$777,СВЦЭМ!$A$34:$A$777,$A392,СВЦЭМ!$B$34:$B$777,C$366)+'СЕТ СН'!$F$16</f>
        <v>0</v>
      </c>
      <c r="D392" s="36">
        <f>SUMIFS(СВЦЭМ!$K$34:$K$777,СВЦЭМ!$A$34:$A$777,$A392,СВЦЭМ!$B$34:$B$777,D$366)+'СЕТ СН'!$F$16</f>
        <v>0</v>
      </c>
      <c r="E392" s="36">
        <f>SUMIFS(СВЦЭМ!$K$34:$K$777,СВЦЭМ!$A$34:$A$777,$A392,СВЦЭМ!$B$34:$B$777,E$366)+'СЕТ СН'!$F$16</f>
        <v>0</v>
      </c>
      <c r="F392" s="36">
        <f>SUMIFS(СВЦЭМ!$K$34:$K$777,СВЦЭМ!$A$34:$A$777,$A392,СВЦЭМ!$B$34:$B$777,F$366)+'СЕТ СН'!$F$16</f>
        <v>0</v>
      </c>
      <c r="G392" s="36">
        <f>SUMIFS(СВЦЭМ!$K$34:$K$777,СВЦЭМ!$A$34:$A$777,$A392,СВЦЭМ!$B$34:$B$777,G$366)+'СЕТ СН'!$F$16</f>
        <v>0</v>
      </c>
      <c r="H392" s="36">
        <f>SUMIFS(СВЦЭМ!$K$34:$K$777,СВЦЭМ!$A$34:$A$777,$A392,СВЦЭМ!$B$34:$B$777,H$366)+'СЕТ СН'!$F$16</f>
        <v>0</v>
      </c>
      <c r="I392" s="36">
        <f>SUMIFS(СВЦЭМ!$K$34:$K$777,СВЦЭМ!$A$34:$A$777,$A392,СВЦЭМ!$B$34:$B$777,I$366)+'СЕТ СН'!$F$16</f>
        <v>0</v>
      </c>
      <c r="J392" s="36">
        <f>SUMIFS(СВЦЭМ!$K$34:$K$777,СВЦЭМ!$A$34:$A$777,$A392,СВЦЭМ!$B$34:$B$777,J$366)+'СЕТ СН'!$F$16</f>
        <v>0</v>
      </c>
      <c r="K392" s="36">
        <f>SUMIFS(СВЦЭМ!$K$34:$K$777,СВЦЭМ!$A$34:$A$777,$A392,СВЦЭМ!$B$34:$B$777,K$366)+'СЕТ СН'!$F$16</f>
        <v>0</v>
      </c>
      <c r="L392" s="36">
        <f>SUMIFS(СВЦЭМ!$K$34:$K$777,СВЦЭМ!$A$34:$A$777,$A392,СВЦЭМ!$B$34:$B$777,L$366)+'СЕТ СН'!$F$16</f>
        <v>0</v>
      </c>
      <c r="M392" s="36">
        <f>SUMIFS(СВЦЭМ!$K$34:$K$777,СВЦЭМ!$A$34:$A$777,$A392,СВЦЭМ!$B$34:$B$777,M$366)+'СЕТ СН'!$F$16</f>
        <v>0</v>
      </c>
      <c r="N392" s="36">
        <f>SUMIFS(СВЦЭМ!$K$34:$K$777,СВЦЭМ!$A$34:$A$777,$A392,СВЦЭМ!$B$34:$B$777,N$366)+'СЕТ СН'!$F$16</f>
        <v>0</v>
      </c>
      <c r="O392" s="36">
        <f>SUMIFS(СВЦЭМ!$K$34:$K$777,СВЦЭМ!$A$34:$A$777,$A392,СВЦЭМ!$B$34:$B$777,O$366)+'СЕТ СН'!$F$16</f>
        <v>0</v>
      </c>
      <c r="P392" s="36">
        <f>SUMIFS(СВЦЭМ!$K$34:$K$777,СВЦЭМ!$A$34:$A$777,$A392,СВЦЭМ!$B$34:$B$777,P$366)+'СЕТ СН'!$F$16</f>
        <v>0</v>
      </c>
      <c r="Q392" s="36">
        <f>SUMIFS(СВЦЭМ!$K$34:$K$777,СВЦЭМ!$A$34:$A$777,$A392,СВЦЭМ!$B$34:$B$777,Q$366)+'СЕТ СН'!$F$16</f>
        <v>0</v>
      </c>
      <c r="R392" s="36">
        <f>SUMIFS(СВЦЭМ!$K$34:$K$777,СВЦЭМ!$A$34:$A$777,$A392,СВЦЭМ!$B$34:$B$777,R$366)+'СЕТ СН'!$F$16</f>
        <v>0</v>
      </c>
      <c r="S392" s="36">
        <f>SUMIFS(СВЦЭМ!$K$34:$K$777,СВЦЭМ!$A$34:$A$777,$A392,СВЦЭМ!$B$34:$B$777,S$366)+'СЕТ СН'!$F$16</f>
        <v>0</v>
      </c>
      <c r="T392" s="36">
        <f>SUMIFS(СВЦЭМ!$K$34:$K$777,СВЦЭМ!$A$34:$A$777,$A392,СВЦЭМ!$B$34:$B$777,T$366)+'СЕТ СН'!$F$16</f>
        <v>0</v>
      </c>
      <c r="U392" s="36">
        <f>SUMIFS(СВЦЭМ!$K$34:$K$777,СВЦЭМ!$A$34:$A$777,$A392,СВЦЭМ!$B$34:$B$777,U$366)+'СЕТ СН'!$F$16</f>
        <v>0</v>
      </c>
      <c r="V392" s="36">
        <f>SUMIFS(СВЦЭМ!$K$34:$K$777,СВЦЭМ!$A$34:$A$777,$A392,СВЦЭМ!$B$34:$B$777,V$366)+'СЕТ СН'!$F$16</f>
        <v>0</v>
      </c>
      <c r="W392" s="36">
        <f>SUMIFS(СВЦЭМ!$K$34:$K$777,СВЦЭМ!$A$34:$A$777,$A392,СВЦЭМ!$B$34:$B$777,W$366)+'СЕТ СН'!$F$16</f>
        <v>0</v>
      </c>
      <c r="X392" s="36">
        <f>SUMIFS(СВЦЭМ!$K$34:$K$777,СВЦЭМ!$A$34:$A$777,$A392,СВЦЭМ!$B$34:$B$777,X$366)+'СЕТ СН'!$F$16</f>
        <v>0</v>
      </c>
      <c r="Y392" s="36">
        <f>SUMIFS(СВЦЭМ!$K$34:$K$777,СВЦЭМ!$A$34:$A$777,$A392,СВЦЭМ!$B$34:$B$777,Y$366)+'СЕТ СН'!$F$16</f>
        <v>0</v>
      </c>
    </row>
    <row r="393" spans="1:26" ht="15.75" hidden="1" x14ac:dyDescent="0.2">
      <c r="A393" s="35">
        <f t="shared" si="10"/>
        <v>44009</v>
      </c>
      <c r="B393" s="36">
        <f>SUMIFS(СВЦЭМ!$K$34:$K$777,СВЦЭМ!$A$34:$A$777,$A393,СВЦЭМ!$B$34:$B$777,B$366)+'СЕТ СН'!$F$16</f>
        <v>0</v>
      </c>
      <c r="C393" s="36">
        <f>SUMIFS(СВЦЭМ!$K$34:$K$777,СВЦЭМ!$A$34:$A$777,$A393,СВЦЭМ!$B$34:$B$777,C$366)+'СЕТ СН'!$F$16</f>
        <v>0</v>
      </c>
      <c r="D393" s="36">
        <f>SUMIFS(СВЦЭМ!$K$34:$K$777,СВЦЭМ!$A$34:$A$777,$A393,СВЦЭМ!$B$34:$B$777,D$366)+'СЕТ СН'!$F$16</f>
        <v>0</v>
      </c>
      <c r="E393" s="36">
        <f>SUMIFS(СВЦЭМ!$K$34:$K$777,СВЦЭМ!$A$34:$A$777,$A393,СВЦЭМ!$B$34:$B$777,E$366)+'СЕТ СН'!$F$16</f>
        <v>0</v>
      </c>
      <c r="F393" s="36">
        <f>SUMIFS(СВЦЭМ!$K$34:$K$777,СВЦЭМ!$A$34:$A$777,$A393,СВЦЭМ!$B$34:$B$777,F$366)+'СЕТ СН'!$F$16</f>
        <v>0</v>
      </c>
      <c r="G393" s="36">
        <f>SUMIFS(СВЦЭМ!$K$34:$K$777,СВЦЭМ!$A$34:$A$777,$A393,СВЦЭМ!$B$34:$B$777,G$366)+'СЕТ СН'!$F$16</f>
        <v>0</v>
      </c>
      <c r="H393" s="36">
        <f>SUMIFS(СВЦЭМ!$K$34:$K$777,СВЦЭМ!$A$34:$A$777,$A393,СВЦЭМ!$B$34:$B$777,H$366)+'СЕТ СН'!$F$16</f>
        <v>0</v>
      </c>
      <c r="I393" s="36">
        <f>SUMIFS(СВЦЭМ!$K$34:$K$777,СВЦЭМ!$A$34:$A$777,$A393,СВЦЭМ!$B$34:$B$777,I$366)+'СЕТ СН'!$F$16</f>
        <v>0</v>
      </c>
      <c r="J393" s="36">
        <f>SUMIFS(СВЦЭМ!$K$34:$K$777,СВЦЭМ!$A$34:$A$777,$A393,СВЦЭМ!$B$34:$B$777,J$366)+'СЕТ СН'!$F$16</f>
        <v>0</v>
      </c>
      <c r="K393" s="36">
        <f>SUMIFS(СВЦЭМ!$K$34:$K$777,СВЦЭМ!$A$34:$A$777,$A393,СВЦЭМ!$B$34:$B$777,K$366)+'СЕТ СН'!$F$16</f>
        <v>0</v>
      </c>
      <c r="L393" s="36">
        <f>SUMIFS(СВЦЭМ!$K$34:$K$777,СВЦЭМ!$A$34:$A$777,$A393,СВЦЭМ!$B$34:$B$777,L$366)+'СЕТ СН'!$F$16</f>
        <v>0</v>
      </c>
      <c r="M393" s="36">
        <f>SUMIFS(СВЦЭМ!$K$34:$K$777,СВЦЭМ!$A$34:$A$777,$A393,СВЦЭМ!$B$34:$B$777,M$366)+'СЕТ СН'!$F$16</f>
        <v>0</v>
      </c>
      <c r="N393" s="36">
        <f>SUMIFS(СВЦЭМ!$K$34:$K$777,СВЦЭМ!$A$34:$A$777,$A393,СВЦЭМ!$B$34:$B$777,N$366)+'СЕТ СН'!$F$16</f>
        <v>0</v>
      </c>
      <c r="O393" s="36">
        <f>SUMIFS(СВЦЭМ!$K$34:$K$777,СВЦЭМ!$A$34:$A$777,$A393,СВЦЭМ!$B$34:$B$777,O$366)+'СЕТ СН'!$F$16</f>
        <v>0</v>
      </c>
      <c r="P393" s="36">
        <f>SUMIFS(СВЦЭМ!$K$34:$K$777,СВЦЭМ!$A$34:$A$777,$A393,СВЦЭМ!$B$34:$B$777,P$366)+'СЕТ СН'!$F$16</f>
        <v>0</v>
      </c>
      <c r="Q393" s="36">
        <f>SUMIFS(СВЦЭМ!$K$34:$K$777,СВЦЭМ!$A$34:$A$777,$A393,СВЦЭМ!$B$34:$B$777,Q$366)+'СЕТ СН'!$F$16</f>
        <v>0</v>
      </c>
      <c r="R393" s="36">
        <f>SUMIFS(СВЦЭМ!$K$34:$K$777,СВЦЭМ!$A$34:$A$777,$A393,СВЦЭМ!$B$34:$B$777,R$366)+'СЕТ СН'!$F$16</f>
        <v>0</v>
      </c>
      <c r="S393" s="36">
        <f>SUMIFS(СВЦЭМ!$K$34:$K$777,СВЦЭМ!$A$34:$A$777,$A393,СВЦЭМ!$B$34:$B$777,S$366)+'СЕТ СН'!$F$16</f>
        <v>0</v>
      </c>
      <c r="T393" s="36">
        <f>SUMIFS(СВЦЭМ!$K$34:$K$777,СВЦЭМ!$A$34:$A$777,$A393,СВЦЭМ!$B$34:$B$777,T$366)+'СЕТ СН'!$F$16</f>
        <v>0</v>
      </c>
      <c r="U393" s="36">
        <f>SUMIFS(СВЦЭМ!$K$34:$K$777,СВЦЭМ!$A$34:$A$777,$A393,СВЦЭМ!$B$34:$B$777,U$366)+'СЕТ СН'!$F$16</f>
        <v>0</v>
      </c>
      <c r="V393" s="36">
        <f>SUMIFS(СВЦЭМ!$K$34:$K$777,СВЦЭМ!$A$34:$A$777,$A393,СВЦЭМ!$B$34:$B$777,V$366)+'СЕТ СН'!$F$16</f>
        <v>0</v>
      </c>
      <c r="W393" s="36">
        <f>SUMIFS(СВЦЭМ!$K$34:$K$777,СВЦЭМ!$A$34:$A$777,$A393,СВЦЭМ!$B$34:$B$777,W$366)+'СЕТ СН'!$F$16</f>
        <v>0</v>
      </c>
      <c r="X393" s="36">
        <f>SUMIFS(СВЦЭМ!$K$34:$K$777,СВЦЭМ!$A$34:$A$777,$A393,СВЦЭМ!$B$34:$B$777,X$366)+'СЕТ СН'!$F$16</f>
        <v>0</v>
      </c>
      <c r="Y393" s="36">
        <f>SUMIFS(СВЦЭМ!$K$34:$K$777,СВЦЭМ!$A$34:$A$777,$A393,СВЦЭМ!$B$34:$B$777,Y$366)+'СЕТ СН'!$F$16</f>
        <v>0</v>
      </c>
    </row>
    <row r="394" spans="1:26" ht="15.75" hidden="1" x14ac:dyDescent="0.2">
      <c r="A394" s="35">
        <f t="shared" si="10"/>
        <v>44010</v>
      </c>
      <c r="B394" s="36">
        <f>SUMIFS(СВЦЭМ!$K$34:$K$777,СВЦЭМ!$A$34:$A$777,$A394,СВЦЭМ!$B$34:$B$777,B$366)+'СЕТ СН'!$F$16</f>
        <v>0</v>
      </c>
      <c r="C394" s="36">
        <f>SUMIFS(СВЦЭМ!$K$34:$K$777,СВЦЭМ!$A$34:$A$777,$A394,СВЦЭМ!$B$34:$B$777,C$366)+'СЕТ СН'!$F$16</f>
        <v>0</v>
      </c>
      <c r="D394" s="36">
        <f>SUMIFS(СВЦЭМ!$K$34:$K$777,СВЦЭМ!$A$34:$A$777,$A394,СВЦЭМ!$B$34:$B$777,D$366)+'СЕТ СН'!$F$16</f>
        <v>0</v>
      </c>
      <c r="E394" s="36">
        <f>SUMIFS(СВЦЭМ!$K$34:$K$777,СВЦЭМ!$A$34:$A$777,$A394,СВЦЭМ!$B$34:$B$777,E$366)+'СЕТ СН'!$F$16</f>
        <v>0</v>
      </c>
      <c r="F394" s="36">
        <f>SUMIFS(СВЦЭМ!$K$34:$K$777,СВЦЭМ!$A$34:$A$777,$A394,СВЦЭМ!$B$34:$B$777,F$366)+'СЕТ СН'!$F$16</f>
        <v>0</v>
      </c>
      <c r="G394" s="36">
        <f>SUMIFS(СВЦЭМ!$K$34:$K$777,СВЦЭМ!$A$34:$A$777,$A394,СВЦЭМ!$B$34:$B$777,G$366)+'СЕТ СН'!$F$16</f>
        <v>0</v>
      </c>
      <c r="H394" s="36">
        <f>SUMIFS(СВЦЭМ!$K$34:$K$777,СВЦЭМ!$A$34:$A$777,$A394,СВЦЭМ!$B$34:$B$777,H$366)+'СЕТ СН'!$F$16</f>
        <v>0</v>
      </c>
      <c r="I394" s="36">
        <f>SUMIFS(СВЦЭМ!$K$34:$K$777,СВЦЭМ!$A$34:$A$777,$A394,СВЦЭМ!$B$34:$B$777,I$366)+'СЕТ СН'!$F$16</f>
        <v>0</v>
      </c>
      <c r="J394" s="36">
        <f>SUMIFS(СВЦЭМ!$K$34:$K$777,СВЦЭМ!$A$34:$A$777,$A394,СВЦЭМ!$B$34:$B$777,J$366)+'СЕТ СН'!$F$16</f>
        <v>0</v>
      </c>
      <c r="K394" s="36">
        <f>SUMIFS(СВЦЭМ!$K$34:$K$777,СВЦЭМ!$A$34:$A$777,$A394,СВЦЭМ!$B$34:$B$777,K$366)+'СЕТ СН'!$F$16</f>
        <v>0</v>
      </c>
      <c r="L394" s="36">
        <f>SUMIFS(СВЦЭМ!$K$34:$K$777,СВЦЭМ!$A$34:$A$777,$A394,СВЦЭМ!$B$34:$B$777,L$366)+'СЕТ СН'!$F$16</f>
        <v>0</v>
      </c>
      <c r="M394" s="36">
        <f>SUMIFS(СВЦЭМ!$K$34:$K$777,СВЦЭМ!$A$34:$A$777,$A394,СВЦЭМ!$B$34:$B$777,M$366)+'СЕТ СН'!$F$16</f>
        <v>0</v>
      </c>
      <c r="N394" s="36">
        <f>SUMIFS(СВЦЭМ!$K$34:$K$777,СВЦЭМ!$A$34:$A$777,$A394,СВЦЭМ!$B$34:$B$777,N$366)+'СЕТ СН'!$F$16</f>
        <v>0</v>
      </c>
      <c r="O394" s="36">
        <f>SUMIFS(СВЦЭМ!$K$34:$K$777,СВЦЭМ!$A$34:$A$777,$A394,СВЦЭМ!$B$34:$B$777,O$366)+'СЕТ СН'!$F$16</f>
        <v>0</v>
      </c>
      <c r="P394" s="36">
        <f>SUMIFS(СВЦЭМ!$K$34:$K$777,СВЦЭМ!$A$34:$A$777,$A394,СВЦЭМ!$B$34:$B$777,P$366)+'СЕТ СН'!$F$16</f>
        <v>0</v>
      </c>
      <c r="Q394" s="36">
        <f>SUMIFS(СВЦЭМ!$K$34:$K$777,СВЦЭМ!$A$34:$A$777,$A394,СВЦЭМ!$B$34:$B$777,Q$366)+'СЕТ СН'!$F$16</f>
        <v>0</v>
      </c>
      <c r="R394" s="36">
        <f>SUMIFS(СВЦЭМ!$K$34:$K$777,СВЦЭМ!$A$34:$A$777,$A394,СВЦЭМ!$B$34:$B$777,R$366)+'СЕТ СН'!$F$16</f>
        <v>0</v>
      </c>
      <c r="S394" s="36">
        <f>SUMIFS(СВЦЭМ!$K$34:$K$777,СВЦЭМ!$A$34:$A$777,$A394,СВЦЭМ!$B$34:$B$777,S$366)+'СЕТ СН'!$F$16</f>
        <v>0</v>
      </c>
      <c r="T394" s="36">
        <f>SUMIFS(СВЦЭМ!$K$34:$K$777,СВЦЭМ!$A$34:$A$777,$A394,СВЦЭМ!$B$34:$B$777,T$366)+'СЕТ СН'!$F$16</f>
        <v>0</v>
      </c>
      <c r="U394" s="36">
        <f>SUMIFS(СВЦЭМ!$K$34:$K$777,СВЦЭМ!$A$34:$A$777,$A394,СВЦЭМ!$B$34:$B$777,U$366)+'СЕТ СН'!$F$16</f>
        <v>0</v>
      </c>
      <c r="V394" s="36">
        <f>SUMIFS(СВЦЭМ!$K$34:$K$777,СВЦЭМ!$A$34:$A$777,$A394,СВЦЭМ!$B$34:$B$777,V$366)+'СЕТ СН'!$F$16</f>
        <v>0</v>
      </c>
      <c r="W394" s="36">
        <f>SUMIFS(СВЦЭМ!$K$34:$K$777,СВЦЭМ!$A$34:$A$777,$A394,СВЦЭМ!$B$34:$B$777,W$366)+'СЕТ СН'!$F$16</f>
        <v>0</v>
      </c>
      <c r="X394" s="36">
        <f>SUMIFS(СВЦЭМ!$K$34:$K$777,СВЦЭМ!$A$34:$A$777,$A394,СВЦЭМ!$B$34:$B$777,X$366)+'СЕТ СН'!$F$16</f>
        <v>0</v>
      </c>
      <c r="Y394" s="36">
        <f>SUMIFS(СВЦЭМ!$K$34:$K$777,СВЦЭМ!$A$34:$A$777,$A394,СВЦЭМ!$B$34:$B$777,Y$366)+'СЕТ СН'!$F$16</f>
        <v>0</v>
      </c>
    </row>
    <row r="395" spans="1:26" ht="15.75" hidden="1" x14ac:dyDescent="0.2">
      <c r="A395" s="35">
        <f t="shared" si="10"/>
        <v>44011</v>
      </c>
      <c r="B395" s="36">
        <f>SUMIFS(СВЦЭМ!$K$34:$K$777,СВЦЭМ!$A$34:$A$777,$A395,СВЦЭМ!$B$34:$B$777,B$366)+'СЕТ СН'!$F$16</f>
        <v>0</v>
      </c>
      <c r="C395" s="36">
        <f>SUMIFS(СВЦЭМ!$K$34:$K$777,СВЦЭМ!$A$34:$A$777,$A395,СВЦЭМ!$B$34:$B$777,C$366)+'СЕТ СН'!$F$16</f>
        <v>0</v>
      </c>
      <c r="D395" s="36">
        <f>SUMIFS(СВЦЭМ!$K$34:$K$777,СВЦЭМ!$A$34:$A$777,$A395,СВЦЭМ!$B$34:$B$777,D$366)+'СЕТ СН'!$F$16</f>
        <v>0</v>
      </c>
      <c r="E395" s="36">
        <f>SUMIFS(СВЦЭМ!$K$34:$K$777,СВЦЭМ!$A$34:$A$777,$A395,СВЦЭМ!$B$34:$B$777,E$366)+'СЕТ СН'!$F$16</f>
        <v>0</v>
      </c>
      <c r="F395" s="36">
        <f>SUMIFS(СВЦЭМ!$K$34:$K$777,СВЦЭМ!$A$34:$A$777,$A395,СВЦЭМ!$B$34:$B$777,F$366)+'СЕТ СН'!$F$16</f>
        <v>0</v>
      </c>
      <c r="G395" s="36">
        <f>SUMIFS(СВЦЭМ!$K$34:$K$777,СВЦЭМ!$A$34:$A$777,$A395,СВЦЭМ!$B$34:$B$777,G$366)+'СЕТ СН'!$F$16</f>
        <v>0</v>
      </c>
      <c r="H395" s="36">
        <f>SUMIFS(СВЦЭМ!$K$34:$K$777,СВЦЭМ!$A$34:$A$777,$A395,СВЦЭМ!$B$34:$B$777,H$366)+'СЕТ СН'!$F$16</f>
        <v>0</v>
      </c>
      <c r="I395" s="36">
        <f>SUMIFS(СВЦЭМ!$K$34:$K$777,СВЦЭМ!$A$34:$A$777,$A395,СВЦЭМ!$B$34:$B$777,I$366)+'СЕТ СН'!$F$16</f>
        <v>0</v>
      </c>
      <c r="J395" s="36">
        <f>SUMIFS(СВЦЭМ!$K$34:$K$777,СВЦЭМ!$A$34:$A$777,$A395,СВЦЭМ!$B$34:$B$777,J$366)+'СЕТ СН'!$F$16</f>
        <v>0</v>
      </c>
      <c r="K395" s="36">
        <f>SUMIFS(СВЦЭМ!$K$34:$K$777,СВЦЭМ!$A$34:$A$777,$A395,СВЦЭМ!$B$34:$B$777,K$366)+'СЕТ СН'!$F$16</f>
        <v>0</v>
      </c>
      <c r="L395" s="36">
        <f>SUMIFS(СВЦЭМ!$K$34:$K$777,СВЦЭМ!$A$34:$A$777,$A395,СВЦЭМ!$B$34:$B$777,L$366)+'СЕТ СН'!$F$16</f>
        <v>0</v>
      </c>
      <c r="M395" s="36">
        <f>SUMIFS(СВЦЭМ!$K$34:$K$777,СВЦЭМ!$A$34:$A$777,$A395,СВЦЭМ!$B$34:$B$777,M$366)+'СЕТ СН'!$F$16</f>
        <v>0</v>
      </c>
      <c r="N395" s="36">
        <f>SUMIFS(СВЦЭМ!$K$34:$K$777,СВЦЭМ!$A$34:$A$777,$A395,СВЦЭМ!$B$34:$B$777,N$366)+'СЕТ СН'!$F$16</f>
        <v>0</v>
      </c>
      <c r="O395" s="36">
        <f>SUMIFS(СВЦЭМ!$K$34:$K$777,СВЦЭМ!$A$34:$A$777,$A395,СВЦЭМ!$B$34:$B$777,O$366)+'СЕТ СН'!$F$16</f>
        <v>0</v>
      </c>
      <c r="P395" s="36">
        <f>SUMIFS(СВЦЭМ!$K$34:$K$777,СВЦЭМ!$A$34:$A$777,$A395,СВЦЭМ!$B$34:$B$777,P$366)+'СЕТ СН'!$F$16</f>
        <v>0</v>
      </c>
      <c r="Q395" s="36">
        <f>SUMIFS(СВЦЭМ!$K$34:$K$777,СВЦЭМ!$A$34:$A$777,$A395,СВЦЭМ!$B$34:$B$777,Q$366)+'СЕТ СН'!$F$16</f>
        <v>0</v>
      </c>
      <c r="R395" s="36">
        <f>SUMIFS(СВЦЭМ!$K$34:$K$777,СВЦЭМ!$A$34:$A$777,$A395,СВЦЭМ!$B$34:$B$777,R$366)+'СЕТ СН'!$F$16</f>
        <v>0</v>
      </c>
      <c r="S395" s="36">
        <f>SUMIFS(СВЦЭМ!$K$34:$K$777,СВЦЭМ!$A$34:$A$777,$A395,СВЦЭМ!$B$34:$B$777,S$366)+'СЕТ СН'!$F$16</f>
        <v>0</v>
      </c>
      <c r="T395" s="36">
        <f>SUMIFS(СВЦЭМ!$K$34:$K$777,СВЦЭМ!$A$34:$A$777,$A395,СВЦЭМ!$B$34:$B$777,T$366)+'СЕТ СН'!$F$16</f>
        <v>0</v>
      </c>
      <c r="U395" s="36">
        <f>SUMIFS(СВЦЭМ!$K$34:$K$777,СВЦЭМ!$A$34:$A$777,$A395,СВЦЭМ!$B$34:$B$777,U$366)+'СЕТ СН'!$F$16</f>
        <v>0</v>
      </c>
      <c r="V395" s="36">
        <f>SUMIFS(СВЦЭМ!$K$34:$K$777,СВЦЭМ!$A$34:$A$777,$A395,СВЦЭМ!$B$34:$B$777,V$366)+'СЕТ СН'!$F$16</f>
        <v>0</v>
      </c>
      <c r="W395" s="36">
        <f>SUMIFS(СВЦЭМ!$K$34:$K$777,СВЦЭМ!$A$34:$A$777,$A395,СВЦЭМ!$B$34:$B$777,W$366)+'СЕТ СН'!$F$16</f>
        <v>0</v>
      </c>
      <c r="X395" s="36">
        <f>SUMIFS(СВЦЭМ!$K$34:$K$777,СВЦЭМ!$A$34:$A$777,$A395,СВЦЭМ!$B$34:$B$777,X$366)+'СЕТ СН'!$F$16</f>
        <v>0</v>
      </c>
      <c r="Y395" s="36">
        <f>SUMIFS(СВЦЭМ!$K$34:$K$777,СВЦЭМ!$A$34:$A$777,$A395,СВЦЭМ!$B$34:$B$777,Y$366)+'СЕТ СН'!$F$16</f>
        <v>0</v>
      </c>
    </row>
    <row r="396" spans="1:26" ht="15.75" hidden="1" x14ac:dyDescent="0.2">
      <c r="A396" s="35">
        <f t="shared" si="10"/>
        <v>44012</v>
      </c>
      <c r="B396" s="36">
        <f>SUMIFS(СВЦЭМ!$K$34:$K$777,СВЦЭМ!$A$34:$A$777,$A396,СВЦЭМ!$B$34:$B$777,B$366)+'СЕТ СН'!$F$16</f>
        <v>0</v>
      </c>
      <c r="C396" s="36">
        <f>SUMIFS(СВЦЭМ!$K$34:$K$777,СВЦЭМ!$A$34:$A$777,$A396,СВЦЭМ!$B$34:$B$777,C$366)+'СЕТ СН'!$F$16</f>
        <v>0</v>
      </c>
      <c r="D396" s="36">
        <f>SUMIFS(СВЦЭМ!$K$34:$K$777,СВЦЭМ!$A$34:$A$777,$A396,СВЦЭМ!$B$34:$B$777,D$366)+'СЕТ СН'!$F$16</f>
        <v>0</v>
      </c>
      <c r="E396" s="36">
        <f>SUMIFS(СВЦЭМ!$K$34:$K$777,СВЦЭМ!$A$34:$A$777,$A396,СВЦЭМ!$B$34:$B$777,E$366)+'СЕТ СН'!$F$16</f>
        <v>0</v>
      </c>
      <c r="F396" s="36">
        <f>SUMIFS(СВЦЭМ!$K$34:$K$777,СВЦЭМ!$A$34:$A$777,$A396,СВЦЭМ!$B$34:$B$777,F$366)+'СЕТ СН'!$F$16</f>
        <v>0</v>
      </c>
      <c r="G396" s="36">
        <f>SUMIFS(СВЦЭМ!$K$34:$K$777,СВЦЭМ!$A$34:$A$777,$A396,СВЦЭМ!$B$34:$B$777,G$366)+'СЕТ СН'!$F$16</f>
        <v>0</v>
      </c>
      <c r="H396" s="36">
        <f>SUMIFS(СВЦЭМ!$K$34:$K$777,СВЦЭМ!$A$34:$A$777,$A396,СВЦЭМ!$B$34:$B$777,H$366)+'СЕТ СН'!$F$16</f>
        <v>0</v>
      </c>
      <c r="I396" s="36">
        <f>SUMIFS(СВЦЭМ!$K$34:$K$777,СВЦЭМ!$A$34:$A$777,$A396,СВЦЭМ!$B$34:$B$777,I$366)+'СЕТ СН'!$F$16</f>
        <v>0</v>
      </c>
      <c r="J396" s="36">
        <f>SUMIFS(СВЦЭМ!$K$34:$K$777,СВЦЭМ!$A$34:$A$777,$A396,СВЦЭМ!$B$34:$B$777,J$366)+'СЕТ СН'!$F$16</f>
        <v>0</v>
      </c>
      <c r="K396" s="36">
        <f>SUMIFS(СВЦЭМ!$K$34:$K$777,СВЦЭМ!$A$34:$A$777,$A396,СВЦЭМ!$B$34:$B$777,K$366)+'СЕТ СН'!$F$16</f>
        <v>0</v>
      </c>
      <c r="L396" s="36">
        <f>SUMIFS(СВЦЭМ!$K$34:$K$777,СВЦЭМ!$A$34:$A$777,$A396,СВЦЭМ!$B$34:$B$777,L$366)+'СЕТ СН'!$F$16</f>
        <v>0</v>
      </c>
      <c r="M396" s="36">
        <f>SUMIFS(СВЦЭМ!$K$34:$K$777,СВЦЭМ!$A$34:$A$777,$A396,СВЦЭМ!$B$34:$B$777,M$366)+'СЕТ СН'!$F$16</f>
        <v>0</v>
      </c>
      <c r="N396" s="36">
        <f>SUMIFS(СВЦЭМ!$K$34:$K$777,СВЦЭМ!$A$34:$A$777,$A396,СВЦЭМ!$B$34:$B$777,N$366)+'СЕТ СН'!$F$16</f>
        <v>0</v>
      </c>
      <c r="O396" s="36">
        <f>SUMIFS(СВЦЭМ!$K$34:$K$777,СВЦЭМ!$A$34:$A$777,$A396,СВЦЭМ!$B$34:$B$777,O$366)+'СЕТ СН'!$F$16</f>
        <v>0</v>
      </c>
      <c r="P396" s="36">
        <f>SUMIFS(СВЦЭМ!$K$34:$K$777,СВЦЭМ!$A$34:$A$777,$A396,СВЦЭМ!$B$34:$B$777,P$366)+'СЕТ СН'!$F$16</f>
        <v>0</v>
      </c>
      <c r="Q396" s="36">
        <f>SUMIFS(СВЦЭМ!$K$34:$K$777,СВЦЭМ!$A$34:$A$777,$A396,СВЦЭМ!$B$34:$B$777,Q$366)+'СЕТ СН'!$F$16</f>
        <v>0</v>
      </c>
      <c r="R396" s="36">
        <f>SUMIFS(СВЦЭМ!$K$34:$K$777,СВЦЭМ!$A$34:$A$777,$A396,СВЦЭМ!$B$34:$B$777,R$366)+'СЕТ СН'!$F$16</f>
        <v>0</v>
      </c>
      <c r="S396" s="36">
        <f>SUMIFS(СВЦЭМ!$K$34:$K$777,СВЦЭМ!$A$34:$A$777,$A396,СВЦЭМ!$B$34:$B$777,S$366)+'СЕТ СН'!$F$16</f>
        <v>0</v>
      </c>
      <c r="T396" s="36">
        <f>SUMIFS(СВЦЭМ!$K$34:$K$777,СВЦЭМ!$A$34:$A$777,$A396,СВЦЭМ!$B$34:$B$777,T$366)+'СЕТ СН'!$F$16</f>
        <v>0</v>
      </c>
      <c r="U396" s="36">
        <f>SUMIFS(СВЦЭМ!$K$34:$K$777,СВЦЭМ!$A$34:$A$777,$A396,СВЦЭМ!$B$34:$B$777,U$366)+'СЕТ СН'!$F$16</f>
        <v>0</v>
      </c>
      <c r="V396" s="36">
        <f>SUMIFS(СВЦЭМ!$K$34:$K$777,СВЦЭМ!$A$34:$A$777,$A396,СВЦЭМ!$B$34:$B$777,V$366)+'СЕТ СН'!$F$16</f>
        <v>0</v>
      </c>
      <c r="W396" s="36">
        <f>SUMIFS(СВЦЭМ!$K$34:$K$777,СВЦЭМ!$A$34:$A$777,$A396,СВЦЭМ!$B$34:$B$777,W$366)+'СЕТ СН'!$F$16</f>
        <v>0</v>
      </c>
      <c r="X396" s="36">
        <f>SUMIFS(СВЦЭМ!$K$34:$K$777,СВЦЭМ!$A$34:$A$777,$A396,СВЦЭМ!$B$34:$B$777,X$366)+'СЕТ СН'!$F$16</f>
        <v>0</v>
      </c>
      <c r="Y396" s="36">
        <f>SUMIFS(СВЦЭМ!$K$34:$K$777,СВЦЭМ!$A$34:$A$777,$A396,СВЦЭМ!$B$34:$B$777,Y$366)+'СЕТ СН'!$F$16</f>
        <v>0</v>
      </c>
    </row>
    <row r="397" spans="1:26" ht="15.75" hidden="1" x14ac:dyDescent="0.2">
      <c r="A397" s="35">
        <f t="shared" si="10"/>
        <v>44013</v>
      </c>
      <c r="B397" s="36">
        <f>SUMIFS(СВЦЭМ!$K$34:$K$777,СВЦЭМ!$A$34:$A$777,$A397,СВЦЭМ!$B$34:$B$777,B$366)+'СЕТ СН'!$F$16</f>
        <v>0</v>
      </c>
      <c r="C397" s="36">
        <f>SUMIFS(СВЦЭМ!$K$34:$K$777,СВЦЭМ!$A$34:$A$777,$A397,СВЦЭМ!$B$34:$B$777,C$366)+'СЕТ СН'!$F$16</f>
        <v>0</v>
      </c>
      <c r="D397" s="36">
        <f>SUMIFS(СВЦЭМ!$K$34:$K$777,СВЦЭМ!$A$34:$A$777,$A397,СВЦЭМ!$B$34:$B$777,D$366)+'СЕТ СН'!$F$16</f>
        <v>0</v>
      </c>
      <c r="E397" s="36">
        <f>SUMIFS(СВЦЭМ!$K$34:$K$777,СВЦЭМ!$A$34:$A$777,$A397,СВЦЭМ!$B$34:$B$777,E$366)+'СЕТ СН'!$F$16</f>
        <v>0</v>
      </c>
      <c r="F397" s="36">
        <f>SUMIFS(СВЦЭМ!$K$34:$K$777,СВЦЭМ!$A$34:$A$777,$A397,СВЦЭМ!$B$34:$B$777,F$366)+'СЕТ СН'!$F$16</f>
        <v>0</v>
      </c>
      <c r="G397" s="36">
        <f>SUMIFS(СВЦЭМ!$K$34:$K$777,СВЦЭМ!$A$34:$A$777,$A397,СВЦЭМ!$B$34:$B$777,G$366)+'СЕТ СН'!$F$16</f>
        <v>0</v>
      </c>
      <c r="H397" s="36">
        <f>SUMIFS(СВЦЭМ!$K$34:$K$777,СВЦЭМ!$A$34:$A$777,$A397,СВЦЭМ!$B$34:$B$777,H$366)+'СЕТ СН'!$F$16</f>
        <v>0</v>
      </c>
      <c r="I397" s="36">
        <f>SUMIFS(СВЦЭМ!$K$34:$K$777,СВЦЭМ!$A$34:$A$777,$A397,СВЦЭМ!$B$34:$B$777,I$366)+'СЕТ СН'!$F$16</f>
        <v>0</v>
      </c>
      <c r="J397" s="36">
        <f>SUMIFS(СВЦЭМ!$K$34:$K$777,СВЦЭМ!$A$34:$A$777,$A397,СВЦЭМ!$B$34:$B$777,J$366)+'СЕТ СН'!$F$16</f>
        <v>0</v>
      </c>
      <c r="K397" s="36">
        <f>SUMIFS(СВЦЭМ!$K$34:$K$777,СВЦЭМ!$A$34:$A$777,$A397,СВЦЭМ!$B$34:$B$777,K$366)+'СЕТ СН'!$F$16</f>
        <v>0</v>
      </c>
      <c r="L397" s="36">
        <f>SUMIFS(СВЦЭМ!$K$34:$K$777,СВЦЭМ!$A$34:$A$777,$A397,СВЦЭМ!$B$34:$B$777,L$366)+'СЕТ СН'!$F$16</f>
        <v>0</v>
      </c>
      <c r="M397" s="36">
        <f>SUMIFS(СВЦЭМ!$K$34:$K$777,СВЦЭМ!$A$34:$A$777,$A397,СВЦЭМ!$B$34:$B$777,M$366)+'СЕТ СН'!$F$16</f>
        <v>0</v>
      </c>
      <c r="N397" s="36">
        <f>SUMIFS(СВЦЭМ!$K$34:$K$777,СВЦЭМ!$A$34:$A$777,$A397,СВЦЭМ!$B$34:$B$777,N$366)+'СЕТ СН'!$F$16</f>
        <v>0</v>
      </c>
      <c r="O397" s="36">
        <f>SUMIFS(СВЦЭМ!$K$34:$K$777,СВЦЭМ!$A$34:$A$777,$A397,СВЦЭМ!$B$34:$B$777,O$366)+'СЕТ СН'!$F$16</f>
        <v>0</v>
      </c>
      <c r="P397" s="36">
        <f>SUMIFS(СВЦЭМ!$K$34:$K$777,СВЦЭМ!$A$34:$A$777,$A397,СВЦЭМ!$B$34:$B$777,P$366)+'СЕТ СН'!$F$16</f>
        <v>0</v>
      </c>
      <c r="Q397" s="36">
        <f>SUMIFS(СВЦЭМ!$K$34:$K$777,СВЦЭМ!$A$34:$A$777,$A397,СВЦЭМ!$B$34:$B$777,Q$366)+'СЕТ СН'!$F$16</f>
        <v>0</v>
      </c>
      <c r="R397" s="36">
        <f>SUMIFS(СВЦЭМ!$K$34:$K$777,СВЦЭМ!$A$34:$A$777,$A397,СВЦЭМ!$B$34:$B$777,R$366)+'СЕТ СН'!$F$16</f>
        <v>0</v>
      </c>
      <c r="S397" s="36">
        <f>SUMIFS(СВЦЭМ!$K$34:$K$777,СВЦЭМ!$A$34:$A$777,$A397,СВЦЭМ!$B$34:$B$777,S$366)+'СЕТ СН'!$F$16</f>
        <v>0</v>
      </c>
      <c r="T397" s="36">
        <f>SUMIFS(СВЦЭМ!$K$34:$K$777,СВЦЭМ!$A$34:$A$777,$A397,СВЦЭМ!$B$34:$B$777,T$366)+'СЕТ СН'!$F$16</f>
        <v>0</v>
      </c>
      <c r="U397" s="36">
        <f>SUMIFS(СВЦЭМ!$K$34:$K$777,СВЦЭМ!$A$34:$A$777,$A397,СВЦЭМ!$B$34:$B$777,U$366)+'СЕТ СН'!$F$16</f>
        <v>0</v>
      </c>
      <c r="V397" s="36">
        <f>SUMIFS(СВЦЭМ!$K$34:$K$777,СВЦЭМ!$A$34:$A$777,$A397,СВЦЭМ!$B$34:$B$777,V$366)+'СЕТ СН'!$F$16</f>
        <v>0</v>
      </c>
      <c r="W397" s="36">
        <f>SUMIFS(СВЦЭМ!$K$34:$K$777,СВЦЭМ!$A$34:$A$777,$A397,СВЦЭМ!$B$34:$B$777,W$366)+'СЕТ СН'!$F$16</f>
        <v>0</v>
      </c>
      <c r="X397" s="36">
        <f>SUMIFS(СВЦЭМ!$K$34:$K$777,СВЦЭМ!$A$34:$A$777,$A397,СВЦЭМ!$B$34:$B$777,X$366)+'СЕТ СН'!$F$16</f>
        <v>0</v>
      </c>
      <c r="Y397" s="36">
        <f>SUMIFS(СВЦЭМ!$K$34:$K$777,СВЦЭМ!$A$34:$A$777,$A397,СВЦЭМ!$B$34:$B$777,Y$366)+'СЕТ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6" t="s">
        <v>7</v>
      </c>
      <c r="B399" s="130" t="s">
        <v>121</v>
      </c>
      <c r="C399" s="131"/>
      <c r="D399" s="131"/>
      <c r="E399" s="131"/>
      <c r="F399" s="131"/>
      <c r="G399" s="131"/>
      <c r="H399" s="131"/>
      <c r="I399" s="131"/>
      <c r="J399" s="131"/>
      <c r="K399" s="131"/>
      <c r="L399" s="131"/>
      <c r="M399" s="131"/>
      <c r="N399" s="131"/>
      <c r="O399" s="131"/>
      <c r="P399" s="131"/>
      <c r="Q399" s="131"/>
      <c r="R399" s="131"/>
      <c r="S399" s="131"/>
      <c r="T399" s="131"/>
      <c r="U399" s="131"/>
      <c r="V399" s="131"/>
      <c r="W399" s="131"/>
      <c r="X399" s="131"/>
      <c r="Y399" s="132"/>
    </row>
    <row r="400" spans="1:26" ht="12.75" hidden="1" customHeight="1" x14ac:dyDescent="0.2">
      <c r="A400" s="137"/>
      <c r="B400" s="133"/>
      <c r="C400" s="134"/>
      <c r="D400" s="134"/>
      <c r="E400" s="134"/>
      <c r="F400" s="134"/>
      <c r="G400" s="134"/>
      <c r="H400" s="134"/>
      <c r="I400" s="134"/>
      <c r="J400" s="134"/>
      <c r="K400" s="134"/>
      <c r="L400" s="134"/>
      <c r="M400" s="134"/>
      <c r="N400" s="134"/>
      <c r="O400" s="134"/>
      <c r="P400" s="134"/>
      <c r="Q400" s="134"/>
      <c r="R400" s="134"/>
      <c r="S400" s="134"/>
      <c r="T400" s="134"/>
      <c r="U400" s="134"/>
      <c r="V400" s="134"/>
      <c r="W400" s="134"/>
      <c r="X400" s="134"/>
      <c r="Y400" s="135"/>
    </row>
    <row r="401" spans="1:27" s="46" customFormat="1" ht="12.75" hidden="1" customHeight="1" x14ac:dyDescent="0.2">
      <c r="A401" s="138"/>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01.06.2020</v>
      </c>
      <c r="B402" s="36">
        <f>SUMIFS(СВЦЭМ!$L$34:$L$777,СВЦЭМ!$A$34:$A$777,$A402,СВЦЭМ!$B$34:$B$777,B$401)+'СЕТ СН'!$F$16</f>
        <v>0</v>
      </c>
      <c r="C402" s="36">
        <f>SUMIFS(СВЦЭМ!$L$34:$L$777,СВЦЭМ!$A$34:$A$777,$A402,СВЦЭМ!$B$34:$B$777,C$401)+'СЕТ СН'!$F$16</f>
        <v>0</v>
      </c>
      <c r="D402" s="36">
        <f>SUMIFS(СВЦЭМ!$L$34:$L$777,СВЦЭМ!$A$34:$A$777,$A402,СВЦЭМ!$B$34:$B$777,D$401)+'СЕТ СН'!$F$16</f>
        <v>0</v>
      </c>
      <c r="E402" s="36">
        <f>SUMIFS(СВЦЭМ!$L$34:$L$777,СВЦЭМ!$A$34:$A$777,$A402,СВЦЭМ!$B$34:$B$777,E$401)+'СЕТ СН'!$F$16</f>
        <v>0</v>
      </c>
      <c r="F402" s="36">
        <f>SUMIFS(СВЦЭМ!$L$34:$L$777,СВЦЭМ!$A$34:$A$777,$A402,СВЦЭМ!$B$34:$B$777,F$401)+'СЕТ СН'!$F$16</f>
        <v>0</v>
      </c>
      <c r="G402" s="36">
        <f>SUMIFS(СВЦЭМ!$L$34:$L$777,СВЦЭМ!$A$34:$A$777,$A402,СВЦЭМ!$B$34:$B$777,G$401)+'СЕТ СН'!$F$16</f>
        <v>0</v>
      </c>
      <c r="H402" s="36">
        <f>SUMIFS(СВЦЭМ!$L$34:$L$777,СВЦЭМ!$A$34:$A$777,$A402,СВЦЭМ!$B$34:$B$777,H$401)+'СЕТ СН'!$F$16</f>
        <v>0</v>
      </c>
      <c r="I402" s="36">
        <f>SUMIFS(СВЦЭМ!$L$34:$L$777,СВЦЭМ!$A$34:$A$777,$A402,СВЦЭМ!$B$34:$B$777,I$401)+'СЕТ СН'!$F$16</f>
        <v>0</v>
      </c>
      <c r="J402" s="36">
        <f>SUMIFS(СВЦЭМ!$L$34:$L$777,СВЦЭМ!$A$34:$A$777,$A402,СВЦЭМ!$B$34:$B$777,J$401)+'СЕТ СН'!$F$16</f>
        <v>0</v>
      </c>
      <c r="K402" s="36">
        <f>SUMIFS(СВЦЭМ!$L$34:$L$777,СВЦЭМ!$A$34:$A$777,$A402,СВЦЭМ!$B$34:$B$777,K$401)+'СЕТ СН'!$F$16</f>
        <v>0</v>
      </c>
      <c r="L402" s="36">
        <f>SUMIFS(СВЦЭМ!$L$34:$L$777,СВЦЭМ!$A$34:$A$777,$A402,СВЦЭМ!$B$34:$B$777,L$401)+'СЕТ СН'!$F$16</f>
        <v>0</v>
      </c>
      <c r="M402" s="36">
        <f>SUMIFS(СВЦЭМ!$L$34:$L$777,СВЦЭМ!$A$34:$A$777,$A402,СВЦЭМ!$B$34:$B$777,M$401)+'СЕТ СН'!$F$16</f>
        <v>0</v>
      </c>
      <c r="N402" s="36">
        <f>SUMIFS(СВЦЭМ!$L$34:$L$777,СВЦЭМ!$A$34:$A$777,$A402,СВЦЭМ!$B$34:$B$777,N$401)+'СЕТ СН'!$F$16</f>
        <v>0</v>
      </c>
      <c r="O402" s="36">
        <f>SUMIFS(СВЦЭМ!$L$34:$L$777,СВЦЭМ!$A$34:$A$777,$A402,СВЦЭМ!$B$34:$B$777,O$401)+'СЕТ СН'!$F$16</f>
        <v>0</v>
      </c>
      <c r="P402" s="36">
        <f>SUMIFS(СВЦЭМ!$L$34:$L$777,СВЦЭМ!$A$34:$A$777,$A402,СВЦЭМ!$B$34:$B$777,P$401)+'СЕТ СН'!$F$16</f>
        <v>0</v>
      </c>
      <c r="Q402" s="36">
        <f>SUMIFS(СВЦЭМ!$L$34:$L$777,СВЦЭМ!$A$34:$A$777,$A402,СВЦЭМ!$B$34:$B$777,Q$401)+'СЕТ СН'!$F$16</f>
        <v>0</v>
      </c>
      <c r="R402" s="36">
        <f>SUMIFS(СВЦЭМ!$L$34:$L$777,СВЦЭМ!$A$34:$A$777,$A402,СВЦЭМ!$B$34:$B$777,R$401)+'СЕТ СН'!$F$16</f>
        <v>0</v>
      </c>
      <c r="S402" s="36">
        <f>SUMIFS(СВЦЭМ!$L$34:$L$777,СВЦЭМ!$A$34:$A$777,$A402,СВЦЭМ!$B$34:$B$777,S$401)+'СЕТ СН'!$F$16</f>
        <v>0</v>
      </c>
      <c r="T402" s="36">
        <f>SUMIFS(СВЦЭМ!$L$34:$L$777,СВЦЭМ!$A$34:$A$777,$A402,СВЦЭМ!$B$34:$B$777,T$401)+'СЕТ СН'!$F$16</f>
        <v>0</v>
      </c>
      <c r="U402" s="36">
        <f>SUMIFS(СВЦЭМ!$L$34:$L$777,СВЦЭМ!$A$34:$A$777,$A402,СВЦЭМ!$B$34:$B$777,U$401)+'СЕТ СН'!$F$16</f>
        <v>0</v>
      </c>
      <c r="V402" s="36">
        <f>SUMIFS(СВЦЭМ!$L$34:$L$777,СВЦЭМ!$A$34:$A$777,$A402,СВЦЭМ!$B$34:$B$777,V$401)+'СЕТ СН'!$F$16</f>
        <v>0</v>
      </c>
      <c r="W402" s="36">
        <f>SUMIFS(СВЦЭМ!$L$34:$L$777,СВЦЭМ!$A$34:$A$777,$A402,СВЦЭМ!$B$34:$B$777,W$401)+'СЕТ СН'!$F$16</f>
        <v>0</v>
      </c>
      <c r="X402" s="36">
        <f>SUMIFS(СВЦЭМ!$L$34:$L$777,СВЦЭМ!$A$34:$A$777,$A402,СВЦЭМ!$B$34:$B$777,X$401)+'СЕТ СН'!$F$16</f>
        <v>0</v>
      </c>
      <c r="Y402" s="36">
        <f>SUMIFS(СВЦЭМ!$L$34:$L$777,СВЦЭМ!$A$34:$A$777,$A402,СВЦЭМ!$B$34:$B$777,Y$401)+'СЕТ СН'!$F$16</f>
        <v>0</v>
      </c>
      <c r="AA402" s="45"/>
    </row>
    <row r="403" spans="1:27" ht="15.75" hidden="1" x14ac:dyDescent="0.2">
      <c r="A403" s="35">
        <f>A402+1</f>
        <v>43984</v>
      </c>
      <c r="B403" s="36">
        <f>SUMIFS(СВЦЭМ!$L$34:$L$777,СВЦЭМ!$A$34:$A$777,$A403,СВЦЭМ!$B$34:$B$777,B$401)+'СЕТ СН'!$F$16</f>
        <v>0</v>
      </c>
      <c r="C403" s="36">
        <f>SUMIFS(СВЦЭМ!$L$34:$L$777,СВЦЭМ!$A$34:$A$777,$A403,СВЦЭМ!$B$34:$B$777,C$401)+'СЕТ СН'!$F$16</f>
        <v>0</v>
      </c>
      <c r="D403" s="36">
        <f>SUMIFS(СВЦЭМ!$L$34:$L$777,СВЦЭМ!$A$34:$A$777,$A403,СВЦЭМ!$B$34:$B$777,D$401)+'СЕТ СН'!$F$16</f>
        <v>0</v>
      </c>
      <c r="E403" s="36">
        <f>SUMIFS(СВЦЭМ!$L$34:$L$777,СВЦЭМ!$A$34:$A$777,$A403,СВЦЭМ!$B$34:$B$777,E$401)+'СЕТ СН'!$F$16</f>
        <v>0</v>
      </c>
      <c r="F403" s="36">
        <f>SUMIFS(СВЦЭМ!$L$34:$L$777,СВЦЭМ!$A$34:$A$777,$A403,СВЦЭМ!$B$34:$B$777,F$401)+'СЕТ СН'!$F$16</f>
        <v>0</v>
      </c>
      <c r="G403" s="36">
        <f>SUMIFS(СВЦЭМ!$L$34:$L$777,СВЦЭМ!$A$34:$A$777,$A403,СВЦЭМ!$B$34:$B$777,G$401)+'СЕТ СН'!$F$16</f>
        <v>0</v>
      </c>
      <c r="H403" s="36">
        <f>SUMIFS(СВЦЭМ!$L$34:$L$777,СВЦЭМ!$A$34:$A$777,$A403,СВЦЭМ!$B$34:$B$777,H$401)+'СЕТ СН'!$F$16</f>
        <v>0</v>
      </c>
      <c r="I403" s="36">
        <f>SUMIFS(СВЦЭМ!$L$34:$L$777,СВЦЭМ!$A$34:$A$777,$A403,СВЦЭМ!$B$34:$B$777,I$401)+'СЕТ СН'!$F$16</f>
        <v>0</v>
      </c>
      <c r="J403" s="36">
        <f>SUMIFS(СВЦЭМ!$L$34:$L$777,СВЦЭМ!$A$34:$A$777,$A403,СВЦЭМ!$B$34:$B$777,J$401)+'СЕТ СН'!$F$16</f>
        <v>0</v>
      </c>
      <c r="K403" s="36">
        <f>SUMIFS(СВЦЭМ!$L$34:$L$777,СВЦЭМ!$A$34:$A$777,$A403,СВЦЭМ!$B$34:$B$777,K$401)+'СЕТ СН'!$F$16</f>
        <v>0</v>
      </c>
      <c r="L403" s="36">
        <f>SUMIFS(СВЦЭМ!$L$34:$L$777,СВЦЭМ!$A$34:$A$777,$A403,СВЦЭМ!$B$34:$B$777,L$401)+'СЕТ СН'!$F$16</f>
        <v>0</v>
      </c>
      <c r="M403" s="36">
        <f>SUMIFS(СВЦЭМ!$L$34:$L$777,СВЦЭМ!$A$34:$A$777,$A403,СВЦЭМ!$B$34:$B$777,M$401)+'СЕТ СН'!$F$16</f>
        <v>0</v>
      </c>
      <c r="N403" s="36">
        <f>SUMIFS(СВЦЭМ!$L$34:$L$777,СВЦЭМ!$A$34:$A$777,$A403,СВЦЭМ!$B$34:$B$777,N$401)+'СЕТ СН'!$F$16</f>
        <v>0</v>
      </c>
      <c r="O403" s="36">
        <f>SUMIFS(СВЦЭМ!$L$34:$L$777,СВЦЭМ!$A$34:$A$777,$A403,СВЦЭМ!$B$34:$B$777,O$401)+'СЕТ СН'!$F$16</f>
        <v>0</v>
      </c>
      <c r="P403" s="36">
        <f>SUMIFS(СВЦЭМ!$L$34:$L$777,СВЦЭМ!$A$34:$A$777,$A403,СВЦЭМ!$B$34:$B$777,P$401)+'СЕТ СН'!$F$16</f>
        <v>0</v>
      </c>
      <c r="Q403" s="36">
        <f>SUMIFS(СВЦЭМ!$L$34:$L$777,СВЦЭМ!$A$34:$A$777,$A403,СВЦЭМ!$B$34:$B$777,Q$401)+'СЕТ СН'!$F$16</f>
        <v>0</v>
      </c>
      <c r="R403" s="36">
        <f>SUMIFS(СВЦЭМ!$L$34:$L$777,СВЦЭМ!$A$34:$A$777,$A403,СВЦЭМ!$B$34:$B$777,R$401)+'СЕТ СН'!$F$16</f>
        <v>0</v>
      </c>
      <c r="S403" s="36">
        <f>SUMIFS(СВЦЭМ!$L$34:$L$777,СВЦЭМ!$A$34:$A$777,$A403,СВЦЭМ!$B$34:$B$777,S$401)+'СЕТ СН'!$F$16</f>
        <v>0</v>
      </c>
      <c r="T403" s="36">
        <f>SUMIFS(СВЦЭМ!$L$34:$L$777,СВЦЭМ!$A$34:$A$777,$A403,СВЦЭМ!$B$34:$B$777,T$401)+'СЕТ СН'!$F$16</f>
        <v>0</v>
      </c>
      <c r="U403" s="36">
        <f>SUMIFS(СВЦЭМ!$L$34:$L$777,СВЦЭМ!$A$34:$A$777,$A403,СВЦЭМ!$B$34:$B$777,U$401)+'СЕТ СН'!$F$16</f>
        <v>0</v>
      </c>
      <c r="V403" s="36">
        <f>SUMIFS(СВЦЭМ!$L$34:$L$777,СВЦЭМ!$A$34:$A$777,$A403,СВЦЭМ!$B$34:$B$777,V$401)+'СЕТ СН'!$F$16</f>
        <v>0</v>
      </c>
      <c r="W403" s="36">
        <f>SUMIFS(СВЦЭМ!$L$34:$L$777,СВЦЭМ!$A$34:$A$777,$A403,СВЦЭМ!$B$34:$B$777,W$401)+'СЕТ СН'!$F$16</f>
        <v>0</v>
      </c>
      <c r="X403" s="36">
        <f>SUMIFS(СВЦЭМ!$L$34:$L$777,СВЦЭМ!$A$34:$A$777,$A403,СВЦЭМ!$B$34:$B$777,X$401)+'СЕТ СН'!$F$16</f>
        <v>0</v>
      </c>
      <c r="Y403" s="36">
        <f>SUMIFS(СВЦЭМ!$L$34:$L$777,СВЦЭМ!$A$34:$A$777,$A403,СВЦЭМ!$B$34:$B$777,Y$401)+'СЕТ СН'!$F$16</f>
        <v>0</v>
      </c>
    </row>
    <row r="404" spans="1:27" ht="15.75" hidden="1" x14ac:dyDescent="0.2">
      <c r="A404" s="35">
        <f t="shared" ref="A404:A432" si="11">A403+1</f>
        <v>43985</v>
      </c>
      <c r="B404" s="36">
        <f>SUMIFS(СВЦЭМ!$L$34:$L$777,СВЦЭМ!$A$34:$A$777,$A404,СВЦЭМ!$B$34:$B$777,B$401)+'СЕТ СН'!$F$16</f>
        <v>0</v>
      </c>
      <c r="C404" s="36">
        <f>SUMIFS(СВЦЭМ!$L$34:$L$777,СВЦЭМ!$A$34:$A$777,$A404,СВЦЭМ!$B$34:$B$777,C$401)+'СЕТ СН'!$F$16</f>
        <v>0</v>
      </c>
      <c r="D404" s="36">
        <f>SUMIFS(СВЦЭМ!$L$34:$L$777,СВЦЭМ!$A$34:$A$777,$A404,СВЦЭМ!$B$34:$B$777,D$401)+'СЕТ СН'!$F$16</f>
        <v>0</v>
      </c>
      <c r="E404" s="36">
        <f>SUMIFS(СВЦЭМ!$L$34:$L$777,СВЦЭМ!$A$34:$A$777,$A404,СВЦЭМ!$B$34:$B$777,E$401)+'СЕТ СН'!$F$16</f>
        <v>0</v>
      </c>
      <c r="F404" s="36">
        <f>SUMIFS(СВЦЭМ!$L$34:$L$777,СВЦЭМ!$A$34:$A$777,$A404,СВЦЭМ!$B$34:$B$777,F$401)+'СЕТ СН'!$F$16</f>
        <v>0</v>
      </c>
      <c r="G404" s="36">
        <f>SUMIFS(СВЦЭМ!$L$34:$L$777,СВЦЭМ!$A$34:$A$777,$A404,СВЦЭМ!$B$34:$B$777,G$401)+'СЕТ СН'!$F$16</f>
        <v>0</v>
      </c>
      <c r="H404" s="36">
        <f>SUMIFS(СВЦЭМ!$L$34:$L$777,СВЦЭМ!$A$34:$A$777,$A404,СВЦЭМ!$B$34:$B$777,H$401)+'СЕТ СН'!$F$16</f>
        <v>0</v>
      </c>
      <c r="I404" s="36">
        <f>SUMIFS(СВЦЭМ!$L$34:$L$777,СВЦЭМ!$A$34:$A$777,$A404,СВЦЭМ!$B$34:$B$777,I$401)+'СЕТ СН'!$F$16</f>
        <v>0</v>
      </c>
      <c r="J404" s="36">
        <f>SUMIFS(СВЦЭМ!$L$34:$L$777,СВЦЭМ!$A$34:$A$777,$A404,СВЦЭМ!$B$34:$B$777,J$401)+'СЕТ СН'!$F$16</f>
        <v>0</v>
      </c>
      <c r="K404" s="36">
        <f>SUMIFS(СВЦЭМ!$L$34:$L$777,СВЦЭМ!$A$34:$A$777,$A404,СВЦЭМ!$B$34:$B$777,K$401)+'СЕТ СН'!$F$16</f>
        <v>0</v>
      </c>
      <c r="L404" s="36">
        <f>SUMIFS(СВЦЭМ!$L$34:$L$777,СВЦЭМ!$A$34:$A$777,$A404,СВЦЭМ!$B$34:$B$777,L$401)+'СЕТ СН'!$F$16</f>
        <v>0</v>
      </c>
      <c r="M404" s="36">
        <f>SUMIFS(СВЦЭМ!$L$34:$L$777,СВЦЭМ!$A$34:$A$777,$A404,СВЦЭМ!$B$34:$B$777,M$401)+'СЕТ СН'!$F$16</f>
        <v>0</v>
      </c>
      <c r="N404" s="36">
        <f>SUMIFS(СВЦЭМ!$L$34:$L$777,СВЦЭМ!$A$34:$A$777,$A404,СВЦЭМ!$B$34:$B$777,N$401)+'СЕТ СН'!$F$16</f>
        <v>0</v>
      </c>
      <c r="O404" s="36">
        <f>SUMIFS(СВЦЭМ!$L$34:$L$777,СВЦЭМ!$A$34:$A$777,$A404,СВЦЭМ!$B$34:$B$777,O$401)+'СЕТ СН'!$F$16</f>
        <v>0</v>
      </c>
      <c r="P404" s="36">
        <f>SUMIFS(СВЦЭМ!$L$34:$L$777,СВЦЭМ!$A$34:$A$777,$A404,СВЦЭМ!$B$34:$B$777,P$401)+'СЕТ СН'!$F$16</f>
        <v>0</v>
      </c>
      <c r="Q404" s="36">
        <f>SUMIFS(СВЦЭМ!$L$34:$L$777,СВЦЭМ!$A$34:$A$777,$A404,СВЦЭМ!$B$34:$B$777,Q$401)+'СЕТ СН'!$F$16</f>
        <v>0</v>
      </c>
      <c r="R404" s="36">
        <f>SUMIFS(СВЦЭМ!$L$34:$L$777,СВЦЭМ!$A$34:$A$777,$A404,СВЦЭМ!$B$34:$B$777,R$401)+'СЕТ СН'!$F$16</f>
        <v>0</v>
      </c>
      <c r="S404" s="36">
        <f>SUMIFS(СВЦЭМ!$L$34:$L$777,СВЦЭМ!$A$34:$A$777,$A404,СВЦЭМ!$B$34:$B$777,S$401)+'СЕТ СН'!$F$16</f>
        <v>0</v>
      </c>
      <c r="T404" s="36">
        <f>SUMIFS(СВЦЭМ!$L$34:$L$777,СВЦЭМ!$A$34:$A$777,$A404,СВЦЭМ!$B$34:$B$777,T$401)+'СЕТ СН'!$F$16</f>
        <v>0</v>
      </c>
      <c r="U404" s="36">
        <f>SUMIFS(СВЦЭМ!$L$34:$L$777,СВЦЭМ!$A$34:$A$777,$A404,СВЦЭМ!$B$34:$B$777,U$401)+'СЕТ СН'!$F$16</f>
        <v>0</v>
      </c>
      <c r="V404" s="36">
        <f>SUMIFS(СВЦЭМ!$L$34:$L$777,СВЦЭМ!$A$34:$A$777,$A404,СВЦЭМ!$B$34:$B$777,V$401)+'СЕТ СН'!$F$16</f>
        <v>0</v>
      </c>
      <c r="W404" s="36">
        <f>SUMIFS(СВЦЭМ!$L$34:$L$777,СВЦЭМ!$A$34:$A$777,$A404,СВЦЭМ!$B$34:$B$777,W$401)+'СЕТ СН'!$F$16</f>
        <v>0</v>
      </c>
      <c r="X404" s="36">
        <f>SUMIFS(СВЦЭМ!$L$34:$L$777,СВЦЭМ!$A$34:$A$777,$A404,СВЦЭМ!$B$34:$B$777,X$401)+'СЕТ СН'!$F$16</f>
        <v>0</v>
      </c>
      <c r="Y404" s="36">
        <f>SUMIFS(СВЦЭМ!$L$34:$L$777,СВЦЭМ!$A$34:$A$777,$A404,СВЦЭМ!$B$34:$B$777,Y$401)+'СЕТ СН'!$F$16</f>
        <v>0</v>
      </c>
    </row>
    <row r="405" spans="1:27" ht="15.75" hidden="1" x14ac:dyDescent="0.2">
      <c r="A405" s="35">
        <f t="shared" si="11"/>
        <v>43986</v>
      </c>
      <c r="B405" s="36">
        <f>SUMIFS(СВЦЭМ!$L$34:$L$777,СВЦЭМ!$A$34:$A$777,$A405,СВЦЭМ!$B$34:$B$777,B$401)+'СЕТ СН'!$F$16</f>
        <v>0</v>
      </c>
      <c r="C405" s="36">
        <f>SUMIFS(СВЦЭМ!$L$34:$L$777,СВЦЭМ!$A$34:$A$777,$A405,СВЦЭМ!$B$34:$B$777,C$401)+'СЕТ СН'!$F$16</f>
        <v>0</v>
      </c>
      <c r="D405" s="36">
        <f>SUMIFS(СВЦЭМ!$L$34:$L$777,СВЦЭМ!$A$34:$A$777,$A405,СВЦЭМ!$B$34:$B$777,D$401)+'СЕТ СН'!$F$16</f>
        <v>0</v>
      </c>
      <c r="E405" s="36">
        <f>SUMIFS(СВЦЭМ!$L$34:$L$777,СВЦЭМ!$A$34:$A$777,$A405,СВЦЭМ!$B$34:$B$777,E$401)+'СЕТ СН'!$F$16</f>
        <v>0</v>
      </c>
      <c r="F405" s="36">
        <f>SUMIFS(СВЦЭМ!$L$34:$L$777,СВЦЭМ!$A$34:$A$777,$A405,СВЦЭМ!$B$34:$B$777,F$401)+'СЕТ СН'!$F$16</f>
        <v>0</v>
      </c>
      <c r="G405" s="36">
        <f>SUMIFS(СВЦЭМ!$L$34:$L$777,СВЦЭМ!$A$34:$A$777,$A405,СВЦЭМ!$B$34:$B$777,G$401)+'СЕТ СН'!$F$16</f>
        <v>0</v>
      </c>
      <c r="H405" s="36">
        <f>SUMIFS(СВЦЭМ!$L$34:$L$777,СВЦЭМ!$A$34:$A$777,$A405,СВЦЭМ!$B$34:$B$777,H$401)+'СЕТ СН'!$F$16</f>
        <v>0</v>
      </c>
      <c r="I405" s="36">
        <f>SUMIFS(СВЦЭМ!$L$34:$L$777,СВЦЭМ!$A$34:$A$777,$A405,СВЦЭМ!$B$34:$B$777,I$401)+'СЕТ СН'!$F$16</f>
        <v>0</v>
      </c>
      <c r="J405" s="36">
        <f>SUMIFS(СВЦЭМ!$L$34:$L$777,СВЦЭМ!$A$34:$A$777,$A405,СВЦЭМ!$B$34:$B$777,J$401)+'СЕТ СН'!$F$16</f>
        <v>0</v>
      </c>
      <c r="K405" s="36">
        <f>SUMIFS(СВЦЭМ!$L$34:$L$777,СВЦЭМ!$A$34:$A$777,$A405,СВЦЭМ!$B$34:$B$777,K$401)+'СЕТ СН'!$F$16</f>
        <v>0</v>
      </c>
      <c r="L405" s="36">
        <f>SUMIFS(СВЦЭМ!$L$34:$L$777,СВЦЭМ!$A$34:$A$777,$A405,СВЦЭМ!$B$34:$B$777,L$401)+'СЕТ СН'!$F$16</f>
        <v>0</v>
      </c>
      <c r="M405" s="36">
        <f>SUMIFS(СВЦЭМ!$L$34:$L$777,СВЦЭМ!$A$34:$A$777,$A405,СВЦЭМ!$B$34:$B$777,M$401)+'СЕТ СН'!$F$16</f>
        <v>0</v>
      </c>
      <c r="N405" s="36">
        <f>SUMIFS(СВЦЭМ!$L$34:$L$777,СВЦЭМ!$A$34:$A$777,$A405,СВЦЭМ!$B$34:$B$777,N$401)+'СЕТ СН'!$F$16</f>
        <v>0</v>
      </c>
      <c r="O405" s="36">
        <f>SUMIFS(СВЦЭМ!$L$34:$L$777,СВЦЭМ!$A$34:$A$777,$A405,СВЦЭМ!$B$34:$B$777,O$401)+'СЕТ СН'!$F$16</f>
        <v>0</v>
      </c>
      <c r="P405" s="36">
        <f>SUMIFS(СВЦЭМ!$L$34:$L$777,СВЦЭМ!$A$34:$A$777,$A405,СВЦЭМ!$B$34:$B$777,P$401)+'СЕТ СН'!$F$16</f>
        <v>0</v>
      </c>
      <c r="Q405" s="36">
        <f>SUMIFS(СВЦЭМ!$L$34:$L$777,СВЦЭМ!$A$34:$A$777,$A405,СВЦЭМ!$B$34:$B$777,Q$401)+'СЕТ СН'!$F$16</f>
        <v>0</v>
      </c>
      <c r="R405" s="36">
        <f>SUMIFS(СВЦЭМ!$L$34:$L$777,СВЦЭМ!$A$34:$A$777,$A405,СВЦЭМ!$B$34:$B$777,R$401)+'СЕТ СН'!$F$16</f>
        <v>0</v>
      </c>
      <c r="S405" s="36">
        <f>SUMIFS(СВЦЭМ!$L$34:$L$777,СВЦЭМ!$A$34:$A$777,$A405,СВЦЭМ!$B$34:$B$777,S$401)+'СЕТ СН'!$F$16</f>
        <v>0</v>
      </c>
      <c r="T405" s="36">
        <f>SUMIFS(СВЦЭМ!$L$34:$L$777,СВЦЭМ!$A$34:$A$777,$A405,СВЦЭМ!$B$34:$B$777,T$401)+'СЕТ СН'!$F$16</f>
        <v>0</v>
      </c>
      <c r="U405" s="36">
        <f>SUMIFS(СВЦЭМ!$L$34:$L$777,СВЦЭМ!$A$34:$A$777,$A405,СВЦЭМ!$B$34:$B$777,U$401)+'СЕТ СН'!$F$16</f>
        <v>0</v>
      </c>
      <c r="V405" s="36">
        <f>SUMIFS(СВЦЭМ!$L$34:$L$777,СВЦЭМ!$A$34:$A$777,$A405,СВЦЭМ!$B$34:$B$777,V$401)+'СЕТ СН'!$F$16</f>
        <v>0</v>
      </c>
      <c r="W405" s="36">
        <f>SUMIFS(СВЦЭМ!$L$34:$L$777,СВЦЭМ!$A$34:$A$777,$A405,СВЦЭМ!$B$34:$B$777,W$401)+'СЕТ СН'!$F$16</f>
        <v>0</v>
      </c>
      <c r="X405" s="36">
        <f>SUMIFS(СВЦЭМ!$L$34:$L$777,СВЦЭМ!$A$34:$A$777,$A405,СВЦЭМ!$B$34:$B$777,X$401)+'СЕТ СН'!$F$16</f>
        <v>0</v>
      </c>
      <c r="Y405" s="36">
        <f>SUMIFS(СВЦЭМ!$L$34:$L$777,СВЦЭМ!$A$34:$A$777,$A405,СВЦЭМ!$B$34:$B$777,Y$401)+'СЕТ СН'!$F$16</f>
        <v>0</v>
      </c>
    </row>
    <row r="406" spans="1:27" ht="15.75" hidden="1" x14ac:dyDescent="0.2">
      <c r="A406" s="35">
        <f t="shared" si="11"/>
        <v>43987</v>
      </c>
      <c r="B406" s="36">
        <f>SUMIFS(СВЦЭМ!$L$34:$L$777,СВЦЭМ!$A$34:$A$777,$A406,СВЦЭМ!$B$34:$B$777,B$401)+'СЕТ СН'!$F$16</f>
        <v>0</v>
      </c>
      <c r="C406" s="36">
        <f>SUMIFS(СВЦЭМ!$L$34:$L$777,СВЦЭМ!$A$34:$A$777,$A406,СВЦЭМ!$B$34:$B$777,C$401)+'СЕТ СН'!$F$16</f>
        <v>0</v>
      </c>
      <c r="D406" s="36">
        <f>SUMIFS(СВЦЭМ!$L$34:$L$777,СВЦЭМ!$A$34:$A$777,$A406,СВЦЭМ!$B$34:$B$777,D$401)+'СЕТ СН'!$F$16</f>
        <v>0</v>
      </c>
      <c r="E406" s="36">
        <f>SUMIFS(СВЦЭМ!$L$34:$L$777,СВЦЭМ!$A$34:$A$777,$A406,СВЦЭМ!$B$34:$B$777,E$401)+'СЕТ СН'!$F$16</f>
        <v>0</v>
      </c>
      <c r="F406" s="36">
        <f>SUMIFS(СВЦЭМ!$L$34:$L$777,СВЦЭМ!$A$34:$A$777,$A406,СВЦЭМ!$B$34:$B$777,F$401)+'СЕТ СН'!$F$16</f>
        <v>0</v>
      </c>
      <c r="G406" s="36">
        <f>SUMIFS(СВЦЭМ!$L$34:$L$777,СВЦЭМ!$A$34:$A$777,$A406,СВЦЭМ!$B$34:$B$777,G$401)+'СЕТ СН'!$F$16</f>
        <v>0</v>
      </c>
      <c r="H406" s="36">
        <f>SUMIFS(СВЦЭМ!$L$34:$L$777,СВЦЭМ!$A$34:$A$777,$A406,СВЦЭМ!$B$34:$B$777,H$401)+'СЕТ СН'!$F$16</f>
        <v>0</v>
      </c>
      <c r="I406" s="36">
        <f>SUMIFS(СВЦЭМ!$L$34:$L$777,СВЦЭМ!$A$34:$A$777,$A406,СВЦЭМ!$B$34:$B$777,I$401)+'СЕТ СН'!$F$16</f>
        <v>0</v>
      </c>
      <c r="J406" s="36">
        <f>SUMIFS(СВЦЭМ!$L$34:$L$777,СВЦЭМ!$A$34:$A$777,$A406,СВЦЭМ!$B$34:$B$777,J$401)+'СЕТ СН'!$F$16</f>
        <v>0</v>
      </c>
      <c r="K406" s="36">
        <f>SUMIFS(СВЦЭМ!$L$34:$L$777,СВЦЭМ!$A$34:$A$777,$A406,СВЦЭМ!$B$34:$B$777,K$401)+'СЕТ СН'!$F$16</f>
        <v>0</v>
      </c>
      <c r="L406" s="36">
        <f>SUMIFS(СВЦЭМ!$L$34:$L$777,СВЦЭМ!$A$34:$A$777,$A406,СВЦЭМ!$B$34:$B$777,L$401)+'СЕТ СН'!$F$16</f>
        <v>0</v>
      </c>
      <c r="M406" s="36">
        <f>SUMIFS(СВЦЭМ!$L$34:$L$777,СВЦЭМ!$A$34:$A$777,$A406,СВЦЭМ!$B$34:$B$777,M$401)+'СЕТ СН'!$F$16</f>
        <v>0</v>
      </c>
      <c r="N406" s="36">
        <f>SUMIFS(СВЦЭМ!$L$34:$L$777,СВЦЭМ!$A$34:$A$777,$A406,СВЦЭМ!$B$34:$B$777,N$401)+'СЕТ СН'!$F$16</f>
        <v>0</v>
      </c>
      <c r="O406" s="36">
        <f>SUMIFS(СВЦЭМ!$L$34:$L$777,СВЦЭМ!$A$34:$A$777,$A406,СВЦЭМ!$B$34:$B$777,O$401)+'СЕТ СН'!$F$16</f>
        <v>0</v>
      </c>
      <c r="P406" s="36">
        <f>SUMIFS(СВЦЭМ!$L$34:$L$777,СВЦЭМ!$A$34:$A$777,$A406,СВЦЭМ!$B$34:$B$777,P$401)+'СЕТ СН'!$F$16</f>
        <v>0</v>
      </c>
      <c r="Q406" s="36">
        <f>SUMIFS(СВЦЭМ!$L$34:$L$777,СВЦЭМ!$A$34:$A$777,$A406,СВЦЭМ!$B$34:$B$777,Q$401)+'СЕТ СН'!$F$16</f>
        <v>0</v>
      </c>
      <c r="R406" s="36">
        <f>SUMIFS(СВЦЭМ!$L$34:$L$777,СВЦЭМ!$A$34:$A$777,$A406,СВЦЭМ!$B$34:$B$777,R$401)+'СЕТ СН'!$F$16</f>
        <v>0</v>
      </c>
      <c r="S406" s="36">
        <f>SUMIFS(СВЦЭМ!$L$34:$L$777,СВЦЭМ!$A$34:$A$777,$A406,СВЦЭМ!$B$34:$B$777,S$401)+'СЕТ СН'!$F$16</f>
        <v>0</v>
      </c>
      <c r="T406" s="36">
        <f>SUMIFS(СВЦЭМ!$L$34:$L$777,СВЦЭМ!$A$34:$A$777,$A406,СВЦЭМ!$B$34:$B$777,T$401)+'СЕТ СН'!$F$16</f>
        <v>0</v>
      </c>
      <c r="U406" s="36">
        <f>SUMIFS(СВЦЭМ!$L$34:$L$777,СВЦЭМ!$A$34:$A$777,$A406,СВЦЭМ!$B$34:$B$777,U$401)+'СЕТ СН'!$F$16</f>
        <v>0</v>
      </c>
      <c r="V406" s="36">
        <f>SUMIFS(СВЦЭМ!$L$34:$L$777,СВЦЭМ!$A$34:$A$777,$A406,СВЦЭМ!$B$34:$B$777,V$401)+'СЕТ СН'!$F$16</f>
        <v>0</v>
      </c>
      <c r="W406" s="36">
        <f>SUMIFS(СВЦЭМ!$L$34:$L$777,СВЦЭМ!$A$34:$A$777,$A406,СВЦЭМ!$B$34:$B$777,W$401)+'СЕТ СН'!$F$16</f>
        <v>0</v>
      </c>
      <c r="X406" s="36">
        <f>SUMIFS(СВЦЭМ!$L$34:$L$777,СВЦЭМ!$A$34:$A$777,$A406,СВЦЭМ!$B$34:$B$777,X$401)+'СЕТ СН'!$F$16</f>
        <v>0</v>
      </c>
      <c r="Y406" s="36">
        <f>SUMIFS(СВЦЭМ!$L$34:$L$777,СВЦЭМ!$A$34:$A$777,$A406,СВЦЭМ!$B$34:$B$777,Y$401)+'СЕТ СН'!$F$16</f>
        <v>0</v>
      </c>
    </row>
    <row r="407" spans="1:27" ht="15.75" hidden="1" x14ac:dyDescent="0.2">
      <c r="A407" s="35">
        <f t="shared" si="11"/>
        <v>43988</v>
      </c>
      <c r="B407" s="36">
        <f>SUMIFS(СВЦЭМ!$L$34:$L$777,СВЦЭМ!$A$34:$A$777,$A407,СВЦЭМ!$B$34:$B$777,B$401)+'СЕТ СН'!$F$16</f>
        <v>0</v>
      </c>
      <c r="C407" s="36">
        <f>SUMIFS(СВЦЭМ!$L$34:$L$777,СВЦЭМ!$A$34:$A$777,$A407,СВЦЭМ!$B$34:$B$777,C$401)+'СЕТ СН'!$F$16</f>
        <v>0</v>
      </c>
      <c r="D407" s="36">
        <f>SUMIFS(СВЦЭМ!$L$34:$L$777,СВЦЭМ!$A$34:$A$777,$A407,СВЦЭМ!$B$34:$B$777,D$401)+'СЕТ СН'!$F$16</f>
        <v>0</v>
      </c>
      <c r="E407" s="36">
        <f>SUMIFS(СВЦЭМ!$L$34:$L$777,СВЦЭМ!$A$34:$A$777,$A407,СВЦЭМ!$B$34:$B$777,E$401)+'СЕТ СН'!$F$16</f>
        <v>0</v>
      </c>
      <c r="F407" s="36">
        <f>SUMIFS(СВЦЭМ!$L$34:$L$777,СВЦЭМ!$A$34:$A$777,$A407,СВЦЭМ!$B$34:$B$777,F$401)+'СЕТ СН'!$F$16</f>
        <v>0</v>
      </c>
      <c r="G407" s="36">
        <f>SUMIFS(СВЦЭМ!$L$34:$L$777,СВЦЭМ!$A$34:$A$777,$A407,СВЦЭМ!$B$34:$B$777,G$401)+'СЕТ СН'!$F$16</f>
        <v>0</v>
      </c>
      <c r="H407" s="36">
        <f>SUMIFS(СВЦЭМ!$L$34:$L$777,СВЦЭМ!$A$34:$A$777,$A407,СВЦЭМ!$B$34:$B$777,H$401)+'СЕТ СН'!$F$16</f>
        <v>0</v>
      </c>
      <c r="I407" s="36">
        <f>SUMIFS(СВЦЭМ!$L$34:$L$777,СВЦЭМ!$A$34:$A$777,$A407,СВЦЭМ!$B$34:$B$777,I$401)+'СЕТ СН'!$F$16</f>
        <v>0</v>
      </c>
      <c r="J407" s="36">
        <f>SUMIFS(СВЦЭМ!$L$34:$L$777,СВЦЭМ!$A$34:$A$777,$A407,СВЦЭМ!$B$34:$B$777,J$401)+'СЕТ СН'!$F$16</f>
        <v>0</v>
      </c>
      <c r="K407" s="36">
        <f>SUMIFS(СВЦЭМ!$L$34:$L$777,СВЦЭМ!$A$34:$A$777,$A407,СВЦЭМ!$B$34:$B$777,K$401)+'СЕТ СН'!$F$16</f>
        <v>0</v>
      </c>
      <c r="L407" s="36">
        <f>SUMIFS(СВЦЭМ!$L$34:$L$777,СВЦЭМ!$A$34:$A$777,$A407,СВЦЭМ!$B$34:$B$777,L$401)+'СЕТ СН'!$F$16</f>
        <v>0</v>
      </c>
      <c r="M407" s="36">
        <f>SUMIFS(СВЦЭМ!$L$34:$L$777,СВЦЭМ!$A$34:$A$777,$A407,СВЦЭМ!$B$34:$B$777,M$401)+'СЕТ СН'!$F$16</f>
        <v>0</v>
      </c>
      <c r="N407" s="36">
        <f>SUMIFS(СВЦЭМ!$L$34:$L$777,СВЦЭМ!$A$34:$A$777,$A407,СВЦЭМ!$B$34:$B$777,N$401)+'СЕТ СН'!$F$16</f>
        <v>0</v>
      </c>
      <c r="O407" s="36">
        <f>SUMIFS(СВЦЭМ!$L$34:$L$777,СВЦЭМ!$A$34:$A$777,$A407,СВЦЭМ!$B$34:$B$777,O$401)+'СЕТ СН'!$F$16</f>
        <v>0</v>
      </c>
      <c r="P407" s="36">
        <f>SUMIFS(СВЦЭМ!$L$34:$L$777,СВЦЭМ!$A$34:$A$777,$A407,СВЦЭМ!$B$34:$B$777,P$401)+'СЕТ СН'!$F$16</f>
        <v>0</v>
      </c>
      <c r="Q407" s="36">
        <f>SUMIFS(СВЦЭМ!$L$34:$L$777,СВЦЭМ!$A$34:$A$777,$A407,СВЦЭМ!$B$34:$B$777,Q$401)+'СЕТ СН'!$F$16</f>
        <v>0</v>
      </c>
      <c r="R407" s="36">
        <f>SUMIFS(СВЦЭМ!$L$34:$L$777,СВЦЭМ!$A$34:$A$777,$A407,СВЦЭМ!$B$34:$B$777,R$401)+'СЕТ СН'!$F$16</f>
        <v>0</v>
      </c>
      <c r="S407" s="36">
        <f>SUMIFS(СВЦЭМ!$L$34:$L$777,СВЦЭМ!$A$34:$A$777,$A407,СВЦЭМ!$B$34:$B$777,S$401)+'СЕТ СН'!$F$16</f>
        <v>0</v>
      </c>
      <c r="T407" s="36">
        <f>SUMIFS(СВЦЭМ!$L$34:$L$777,СВЦЭМ!$A$34:$A$777,$A407,СВЦЭМ!$B$34:$B$777,T$401)+'СЕТ СН'!$F$16</f>
        <v>0</v>
      </c>
      <c r="U407" s="36">
        <f>SUMIFS(СВЦЭМ!$L$34:$L$777,СВЦЭМ!$A$34:$A$777,$A407,СВЦЭМ!$B$34:$B$777,U$401)+'СЕТ СН'!$F$16</f>
        <v>0</v>
      </c>
      <c r="V407" s="36">
        <f>SUMIFS(СВЦЭМ!$L$34:$L$777,СВЦЭМ!$A$34:$A$777,$A407,СВЦЭМ!$B$34:$B$777,V$401)+'СЕТ СН'!$F$16</f>
        <v>0</v>
      </c>
      <c r="W407" s="36">
        <f>SUMIFS(СВЦЭМ!$L$34:$L$777,СВЦЭМ!$A$34:$A$777,$A407,СВЦЭМ!$B$34:$B$777,W$401)+'СЕТ СН'!$F$16</f>
        <v>0</v>
      </c>
      <c r="X407" s="36">
        <f>SUMIFS(СВЦЭМ!$L$34:$L$777,СВЦЭМ!$A$34:$A$777,$A407,СВЦЭМ!$B$34:$B$777,X$401)+'СЕТ СН'!$F$16</f>
        <v>0</v>
      </c>
      <c r="Y407" s="36">
        <f>SUMIFS(СВЦЭМ!$L$34:$L$777,СВЦЭМ!$A$34:$A$777,$A407,СВЦЭМ!$B$34:$B$777,Y$401)+'СЕТ СН'!$F$16</f>
        <v>0</v>
      </c>
    </row>
    <row r="408" spans="1:27" ht="15.75" hidden="1" x14ac:dyDescent="0.2">
      <c r="A408" s="35">
        <f t="shared" si="11"/>
        <v>43989</v>
      </c>
      <c r="B408" s="36">
        <f>SUMIFS(СВЦЭМ!$L$34:$L$777,СВЦЭМ!$A$34:$A$777,$A408,СВЦЭМ!$B$34:$B$777,B$401)+'СЕТ СН'!$F$16</f>
        <v>0</v>
      </c>
      <c r="C408" s="36">
        <f>SUMIFS(СВЦЭМ!$L$34:$L$777,СВЦЭМ!$A$34:$A$777,$A408,СВЦЭМ!$B$34:$B$777,C$401)+'СЕТ СН'!$F$16</f>
        <v>0</v>
      </c>
      <c r="D408" s="36">
        <f>SUMIFS(СВЦЭМ!$L$34:$L$777,СВЦЭМ!$A$34:$A$777,$A408,СВЦЭМ!$B$34:$B$777,D$401)+'СЕТ СН'!$F$16</f>
        <v>0</v>
      </c>
      <c r="E408" s="36">
        <f>SUMIFS(СВЦЭМ!$L$34:$L$777,СВЦЭМ!$A$34:$A$777,$A408,СВЦЭМ!$B$34:$B$777,E$401)+'СЕТ СН'!$F$16</f>
        <v>0</v>
      </c>
      <c r="F408" s="36">
        <f>SUMIFS(СВЦЭМ!$L$34:$L$777,СВЦЭМ!$A$34:$A$777,$A408,СВЦЭМ!$B$34:$B$777,F$401)+'СЕТ СН'!$F$16</f>
        <v>0</v>
      </c>
      <c r="G408" s="36">
        <f>SUMIFS(СВЦЭМ!$L$34:$L$777,СВЦЭМ!$A$34:$A$777,$A408,СВЦЭМ!$B$34:$B$777,G$401)+'СЕТ СН'!$F$16</f>
        <v>0</v>
      </c>
      <c r="H408" s="36">
        <f>SUMIFS(СВЦЭМ!$L$34:$L$777,СВЦЭМ!$A$34:$A$777,$A408,СВЦЭМ!$B$34:$B$777,H$401)+'СЕТ СН'!$F$16</f>
        <v>0</v>
      </c>
      <c r="I408" s="36">
        <f>SUMIFS(СВЦЭМ!$L$34:$L$777,СВЦЭМ!$A$34:$A$777,$A408,СВЦЭМ!$B$34:$B$777,I$401)+'СЕТ СН'!$F$16</f>
        <v>0</v>
      </c>
      <c r="J408" s="36">
        <f>SUMIFS(СВЦЭМ!$L$34:$L$777,СВЦЭМ!$A$34:$A$777,$A408,СВЦЭМ!$B$34:$B$777,J$401)+'СЕТ СН'!$F$16</f>
        <v>0</v>
      </c>
      <c r="K408" s="36">
        <f>SUMIFS(СВЦЭМ!$L$34:$L$777,СВЦЭМ!$A$34:$A$777,$A408,СВЦЭМ!$B$34:$B$777,K$401)+'СЕТ СН'!$F$16</f>
        <v>0</v>
      </c>
      <c r="L408" s="36">
        <f>SUMIFS(СВЦЭМ!$L$34:$L$777,СВЦЭМ!$A$34:$A$777,$A408,СВЦЭМ!$B$34:$B$777,L$401)+'СЕТ СН'!$F$16</f>
        <v>0</v>
      </c>
      <c r="M408" s="36">
        <f>SUMIFS(СВЦЭМ!$L$34:$L$777,СВЦЭМ!$A$34:$A$777,$A408,СВЦЭМ!$B$34:$B$777,M$401)+'СЕТ СН'!$F$16</f>
        <v>0</v>
      </c>
      <c r="N408" s="36">
        <f>SUMIFS(СВЦЭМ!$L$34:$L$777,СВЦЭМ!$A$34:$A$777,$A408,СВЦЭМ!$B$34:$B$777,N$401)+'СЕТ СН'!$F$16</f>
        <v>0</v>
      </c>
      <c r="O408" s="36">
        <f>SUMIFS(СВЦЭМ!$L$34:$L$777,СВЦЭМ!$A$34:$A$777,$A408,СВЦЭМ!$B$34:$B$777,O$401)+'СЕТ СН'!$F$16</f>
        <v>0</v>
      </c>
      <c r="P408" s="36">
        <f>SUMIFS(СВЦЭМ!$L$34:$L$777,СВЦЭМ!$A$34:$A$777,$A408,СВЦЭМ!$B$34:$B$777,P$401)+'СЕТ СН'!$F$16</f>
        <v>0</v>
      </c>
      <c r="Q408" s="36">
        <f>SUMIFS(СВЦЭМ!$L$34:$L$777,СВЦЭМ!$A$34:$A$777,$A408,СВЦЭМ!$B$34:$B$777,Q$401)+'СЕТ СН'!$F$16</f>
        <v>0</v>
      </c>
      <c r="R408" s="36">
        <f>SUMIFS(СВЦЭМ!$L$34:$L$777,СВЦЭМ!$A$34:$A$777,$A408,СВЦЭМ!$B$34:$B$777,R$401)+'СЕТ СН'!$F$16</f>
        <v>0</v>
      </c>
      <c r="S408" s="36">
        <f>SUMIFS(СВЦЭМ!$L$34:$L$777,СВЦЭМ!$A$34:$A$777,$A408,СВЦЭМ!$B$34:$B$777,S$401)+'СЕТ СН'!$F$16</f>
        <v>0</v>
      </c>
      <c r="T408" s="36">
        <f>SUMIFS(СВЦЭМ!$L$34:$L$777,СВЦЭМ!$A$34:$A$777,$A408,СВЦЭМ!$B$34:$B$777,T$401)+'СЕТ СН'!$F$16</f>
        <v>0</v>
      </c>
      <c r="U408" s="36">
        <f>SUMIFS(СВЦЭМ!$L$34:$L$777,СВЦЭМ!$A$34:$A$777,$A408,СВЦЭМ!$B$34:$B$777,U$401)+'СЕТ СН'!$F$16</f>
        <v>0</v>
      </c>
      <c r="V408" s="36">
        <f>SUMIFS(СВЦЭМ!$L$34:$L$777,СВЦЭМ!$A$34:$A$777,$A408,СВЦЭМ!$B$34:$B$777,V$401)+'СЕТ СН'!$F$16</f>
        <v>0</v>
      </c>
      <c r="W408" s="36">
        <f>SUMIFS(СВЦЭМ!$L$34:$L$777,СВЦЭМ!$A$34:$A$777,$A408,СВЦЭМ!$B$34:$B$777,W$401)+'СЕТ СН'!$F$16</f>
        <v>0</v>
      </c>
      <c r="X408" s="36">
        <f>SUMIFS(СВЦЭМ!$L$34:$L$777,СВЦЭМ!$A$34:$A$777,$A408,СВЦЭМ!$B$34:$B$777,X$401)+'СЕТ СН'!$F$16</f>
        <v>0</v>
      </c>
      <c r="Y408" s="36">
        <f>SUMIFS(СВЦЭМ!$L$34:$L$777,СВЦЭМ!$A$34:$A$777,$A408,СВЦЭМ!$B$34:$B$777,Y$401)+'СЕТ СН'!$F$16</f>
        <v>0</v>
      </c>
    </row>
    <row r="409" spans="1:27" ht="15.75" hidden="1" x14ac:dyDescent="0.2">
      <c r="A409" s="35">
        <f t="shared" si="11"/>
        <v>43990</v>
      </c>
      <c r="B409" s="36">
        <f>SUMIFS(СВЦЭМ!$L$34:$L$777,СВЦЭМ!$A$34:$A$777,$A409,СВЦЭМ!$B$34:$B$777,B$401)+'СЕТ СН'!$F$16</f>
        <v>0</v>
      </c>
      <c r="C409" s="36">
        <f>SUMIFS(СВЦЭМ!$L$34:$L$777,СВЦЭМ!$A$34:$A$777,$A409,СВЦЭМ!$B$34:$B$777,C$401)+'СЕТ СН'!$F$16</f>
        <v>0</v>
      </c>
      <c r="D409" s="36">
        <f>SUMIFS(СВЦЭМ!$L$34:$L$777,СВЦЭМ!$A$34:$A$777,$A409,СВЦЭМ!$B$34:$B$777,D$401)+'СЕТ СН'!$F$16</f>
        <v>0</v>
      </c>
      <c r="E409" s="36">
        <f>SUMIFS(СВЦЭМ!$L$34:$L$777,СВЦЭМ!$A$34:$A$777,$A409,СВЦЭМ!$B$34:$B$777,E$401)+'СЕТ СН'!$F$16</f>
        <v>0</v>
      </c>
      <c r="F409" s="36">
        <f>SUMIFS(СВЦЭМ!$L$34:$L$777,СВЦЭМ!$A$34:$A$777,$A409,СВЦЭМ!$B$34:$B$777,F$401)+'СЕТ СН'!$F$16</f>
        <v>0</v>
      </c>
      <c r="G409" s="36">
        <f>SUMIFS(СВЦЭМ!$L$34:$L$777,СВЦЭМ!$A$34:$A$777,$A409,СВЦЭМ!$B$34:$B$777,G$401)+'СЕТ СН'!$F$16</f>
        <v>0</v>
      </c>
      <c r="H409" s="36">
        <f>SUMIFS(СВЦЭМ!$L$34:$L$777,СВЦЭМ!$A$34:$A$777,$A409,СВЦЭМ!$B$34:$B$777,H$401)+'СЕТ СН'!$F$16</f>
        <v>0</v>
      </c>
      <c r="I409" s="36">
        <f>SUMIFS(СВЦЭМ!$L$34:$L$777,СВЦЭМ!$A$34:$A$777,$A409,СВЦЭМ!$B$34:$B$777,I$401)+'СЕТ СН'!$F$16</f>
        <v>0</v>
      </c>
      <c r="J409" s="36">
        <f>SUMIFS(СВЦЭМ!$L$34:$L$777,СВЦЭМ!$A$34:$A$777,$A409,СВЦЭМ!$B$34:$B$777,J$401)+'СЕТ СН'!$F$16</f>
        <v>0</v>
      </c>
      <c r="K409" s="36">
        <f>SUMIFS(СВЦЭМ!$L$34:$L$777,СВЦЭМ!$A$34:$A$777,$A409,СВЦЭМ!$B$34:$B$777,K$401)+'СЕТ СН'!$F$16</f>
        <v>0</v>
      </c>
      <c r="L409" s="36">
        <f>SUMIFS(СВЦЭМ!$L$34:$L$777,СВЦЭМ!$A$34:$A$777,$A409,СВЦЭМ!$B$34:$B$777,L$401)+'СЕТ СН'!$F$16</f>
        <v>0</v>
      </c>
      <c r="M409" s="36">
        <f>SUMIFS(СВЦЭМ!$L$34:$L$777,СВЦЭМ!$A$34:$A$777,$A409,СВЦЭМ!$B$34:$B$777,M$401)+'СЕТ СН'!$F$16</f>
        <v>0</v>
      </c>
      <c r="N409" s="36">
        <f>SUMIFS(СВЦЭМ!$L$34:$L$777,СВЦЭМ!$A$34:$A$777,$A409,СВЦЭМ!$B$34:$B$777,N$401)+'СЕТ СН'!$F$16</f>
        <v>0</v>
      </c>
      <c r="O409" s="36">
        <f>SUMIFS(СВЦЭМ!$L$34:$L$777,СВЦЭМ!$A$34:$A$777,$A409,СВЦЭМ!$B$34:$B$777,O$401)+'СЕТ СН'!$F$16</f>
        <v>0</v>
      </c>
      <c r="P409" s="36">
        <f>SUMIFS(СВЦЭМ!$L$34:$L$777,СВЦЭМ!$A$34:$A$777,$A409,СВЦЭМ!$B$34:$B$777,P$401)+'СЕТ СН'!$F$16</f>
        <v>0</v>
      </c>
      <c r="Q409" s="36">
        <f>SUMIFS(СВЦЭМ!$L$34:$L$777,СВЦЭМ!$A$34:$A$777,$A409,СВЦЭМ!$B$34:$B$777,Q$401)+'СЕТ СН'!$F$16</f>
        <v>0</v>
      </c>
      <c r="R409" s="36">
        <f>SUMIFS(СВЦЭМ!$L$34:$L$777,СВЦЭМ!$A$34:$A$777,$A409,СВЦЭМ!$B$34:$B$777,R$401)+'СЕТ СН'!$F$16</f>
        <v>0</v>
      </c>
      <c r="S409" s="36">
        <f>SUMIFS(СВЦЭМ!$L$34:$L$777,СВЦЭМ!$A$34:$A$777,$A409,СВЦЭМ!$B$34:$B$777,S$401)+'СЕТ СН'!$F$16</f>
        <v>0</v>
      </c>
      <c r="T409" s="36">
        <f>SUMIFS(СВЦЭМ!$L$34:$L$777,СВЦЭМ!$A$34:$A$777,$A409,СВЦЭМ!$B$34:$B$777,T$401)+'СЕТ СН'!$F$16</f>
        <v>0</v>
      </c>
      <c r="U409" s="36">
        <f>SUMIFS(СВЦЭМ!$L$34:$L$777,СВЦЭМ!$A$34:$A$777,$A409,СВЦЭМ!$B$34:$B$777,U$401)+'СЕТ СН'!$F$16</f>
        <v>0</v>
      </c>
      <c r="V409" s="36">
        <f>SUMIFS(СВЦЭМ!$L$34:$L$777,СВЦЭМ!$A$34:$A$777,$A409,СВЦЭМ!$B$34:$B$777,V$401)+'СЕТ СН'!$F$16</f>
        <v>0</v>
      </c>
      <c r="W409" s="36">
        <f>SUMIFS(СВЦЭМ!$L$34:$L$777,СВЦЭМ!$A$34:$A$777,$A409,СВЦЭМ!$B$34:$B$777,W$401)+'СЕТ СН'!$F$16</f>
        <v>0</v>
      </c>
      <c r="X409" s="36">
        <f>SUMIFS(СВЦЭМ!$L$34:$L$777,СВЦЭМ!$A$34:$A$777,$A409,СВЦЭМ!$B$34:$B$777,X$401)+'СЕТ СН'!$F$16</f>
        <v>0</v>
      </c>
      <c r="Y409" s="36">
        <f>SUMIFS(СВЦЭМ!$L$34:$L$777,СВЦЭМ!$A$34:$A$777,$A409,СВЦЭМ!$B$34:$B$777,Y$401)+'СЕТ СН'!$F$16</f>
        <v>0</v>
      </c>
    </row>
    <row r="410" spans="1:27" ht="15.75" hidden="1" x14ac:dyDescent="0.2">
      <c r="A410" s="35">
        <f t="shared" si="11"/>
        <v>43991</v>
      </c>
      <c r="B410" s="36">
        <f>SUMIFS(СВЦЭМ!$L$34:$L$777,СВЦЭМ!$A$34:$A$777,$A410,СВЦЭМ!$B$34:$B$777,B$401)+'СЕТ СН'!$F$16</f>
        <v>0</v>
      </c>
      <c r="C410" s="36">
        <f>SUMIFS(СВЦЭМ!$L$34:$L$777,СВЦЭМ!$A$34:$A$777,$A410,СВЦЭМ!$B$34:$B$777,C$401)+'СЕТ СН'!$F$16</f>
        <v>0</v>
      </c>
      <c r="D410" s="36">
        <f>SUMIFS(СВЦЭМ!$L$34:$L$777,СВЦЭМ!$A$34:$A$777,$A410,СВЦЭМ!$B$34:$B$777,D$401)+'СЕТ СН'!$F$16</f>
        <v>0</v>
      </c>
      <c r="E410" s="36">
        <f>SUMIFS(СВЦЭМ!$L$34:$L$777,СВЦЭМ!$A$34:$A$777,$A410,СВЦЭМ!$B$34:$B$777,E$401)+'СЕТ СН'!$F$16</f>
        <v>0</v>
      </c>
      <c r="F410" s="36">
        <f>SUMIFS(СВЦЭМ!$L$34:$L$777,СВЦЭМ!$A$34:$A$777,$A410,СВЦЭМ!$B$34:$B$777,F$401)+'СЕТ СН'!$F$16</f>
        <v>0</v>
      </c>
      <c r="G410" s="36">
        <f>SUMIFS(СВЦЭМ!$L$34:$L$777,СВЦЭМ!$A$34:$A$777,$A410,СВЦЭМ!$B$34:$B$777,G$401)+'СЕТ СН'!$F$16</f>
        <v>0</v>
      </c>
      <c r="H410" s="36">
        <f>SUMIFS(СВЦЭМ!$L$34:$L$777,СВЦЭМ!$A$34:$A$777,$A410,СВЦЭМ!$B$34:$B$777,H$401)+'СЕТ СН'!$F$16</f>
        <v>0</v>
      </c>
      <c r="I410" s="36">
        <f>SUMIFS(СВЦЭМ!$L$34:$L$777,СВЦЭМ!$A$34:$A$777,$A410,СВЦЭМ!$B$34:$B$777,I$401)+'СЕТ СН'!$F$16</f>
        <v>0</v>
      </c>
      <c r="J410" s="36">
        <f>SUMIFS(СВЦЭМ!$L$34:$L$777,СВЦЭМ!$A$34:$A$777,$A410,СВЦЭМ!$B$34:$B$777,J$401)+'СЕТ СН'!$F$16</f>
        <v>0</v>
      </c>
      <c r="K410" s="36">
        <f>SUMIFS(СВЦЭМ!$L$34:$L$777,СВЦЭМ!$A$34:$A$777,$A410,СВЦЭМ!$B$34:$B$777,K$401)+'СЕТ СН'!$F$16</f>
        <v>0</v>
      </c>
      <c r="L410" s="36">
        <f>SUMIFS(СВЦЭМ!$L$34:$L$777,СВЦЭМ!$A$34:$A$777,$A410,СВЦЭМ!$B$34:$B$777,L$401)+'СЕТ СН'!$F$16</f>
        <v>0</v>
      </c>
      <c r="M410" s="36">
        <f>SUMIFS(СВЦЭМ!$L$34:$L$777,СВЦЭМ!$A$34:$A$777,$A410,СВЦЭМ!$B$34:$B$777,M$401)+'СЕТ СН'!$F$16</f>
        <v>0</v>
      </c>
      <c r="N410" s="36">
        <f>SUMIFS(СВЦЭМ!$L$34:$L$777,СВЦЭМ!$A$34:$A$777,$A410,СВЦЭМ!$B$34:$B$777,N$401)+'СЕТ СН'!$F$16</f>
        <v>0</v>
      </c>
      <c r="O410" s="36">
        <f>SUMIFS(СВЦЭМ!$L$34:$L$777,СВЦЭМ!$A$34:$A$777,$A410,СВЦЭМ!$B$34:$B$777,O$401)+'СЕТ СН'!$F$16</f>
        <v>0</v>
      </c>
      <c r="P410" s="36">
        <f>SUMIFS(СВЦЭМ!$L$34:$L$777,СВЦЭМ!$A$34:$A$777,$A410,СВЦЭМ!$B$34:$B$777,P$401)+'СЕТ СН'!$F$16</f>
        <v>0</v>
      </c>
      <c r="Q410" s="36">
        <f>SUMIFS(СВЦЭМ!$L$34:$L$777,СВЦЭМ!$A$34:$A$777,$A410,СВЦЭМ!$B$34:$B$777,Q$401)+'СЕТ СН'!$F$16</f>
        <v>0</v>
      </c>
      <c r="R410" s="36">
        <f>SUMIFS(СВЦЭМ!$L$34:$L$777,СВЦЭМ!$A$34:$A$777,$A410,СВЦЭМ!$B$34:$B$777,R$401)+'СЕТ СН'!$F$16</f>
        <v>0</v>
      </c>
      <c r="S410" s="36">
        <f>SUMIFS(СВЦЭМ!$L$34:$L$777,СВЦЭМ!$A$34:$A$777,$A410,СВЦЭМ!$B$34:$B$777,S$401)+'СЕТ СН'!$F$16</f>
        <v>0</v>
      </c>
      <c r="T410" s="36">
        <f>SUMIFS(СВЦЭМ!$L$34:$L$777,СВЦЭМ!$A$34:$A$777,$A410,СВЦЭМ!$B$34:$B$777,T$401)+'СЕТ СН'!$F$16</f>
        <v>0</v>
      </c>
      <c r="U410" s="36">
        <f>SUMIFS(СВЦЭМ!$L$34:$L$777,СВЦЭМ!$A$34:$A$777,$A410,СВЦЭМ!$B$34:$B$777,U$401)+'СЕТ СН'!$F$16</f>
        <v>0</v>
      </c>
      <c r="V410" s="36">
        <f>SUMIFS(СВЦЭМ!$L$34:$L$777,СВЦЭМ!$A$34:$A$777,$A410,СВЦЭМ!$B$34:$B$777,V$401)+'СЕТ СН'!$F$16</f>
        <v>0</v>
      </c>
      <c r="W410" s="36">
        <f>SUMIFS(СВЦЭМ!$L$34:$L$777,СВЦЭМ!$A$34:$A$777,$A410,СВЦЭМ!$B$34:$B$777,W$401)+'СЕТ СН'!$F$16</f>
        <v>0</v>
      </c>
      <c r="X410" s="36">
        <f>SUMIFS(СВЦЭМ!$L$34:$L$777,СВЦЭМ!$A$34:$A$777,$A410,СВЦЭМ!$B$34:$B$777,X$401)+'СЕТ СН'!$F$16</f>
        <v>0</v>
      </c>
      <c r="Y410" s="36">
        <f>SUMIFS(СВЦЭМ!$L$34:$L$777,СВЦЭМ!$A$34:$A$777,$A410,СВЦЭМ!$B$34:$B$777,Y$401)+'СЕТ СН'!$F$16</f>
        <v>0</v>
      </c>
    </row>
    <row r="411" spans="1:27" ht="15.75" hidden="1" x14ac:dyDescent="0.2">
      <c r="A411" s="35">
        <f t="shared" si="11"/>
        <v>43992</v>
      </c>
      <c r="B411" s="36">
        <f>SUMIFS(СВЦЭМ!$L$34:$L$777,СВЦЭМ!$A$34:$A$777,$A411,СВЦЭМ!$B$34:$B$777,B$401)+'СЕТ СН'!$F$16</f>
        <v>0</v>
      </c>
      <c r="C411" s="36">
        <f>SUMIFS(СВЦЭМ!$L$34:$L$777,СВЦЭМ!$A$34:$A$777,$A411,СВЦЭМ!$B$34:$B$777,C$401)+'СЕТ СН'!$F$16</f>
        <v>0</v>
      </c>
      <c r="D411" s="36">
        <f>SUMIFS(СВЦЭМ!$L$34:$L$777,СВЦЭМ!$A$34:$A$777,$A411,СВЦЭМ!$B$34:$B$777,D$401)+'СЕТ СН'!$F$16</f>
        <v>0</v>
      </c>
      <c r="E411" s="36">
        <f>SUMIFS(СВЦЭМ!$L$34:$L$777,СВЦЭМ!$A$34:$A$777,$A411,СВЦЭМ!$B$34:$B$777,E$401)+'СЕТ СН'!$F$16</f>
        <v>0</v>
      </c>
      <c r="F411" s="36">
        <f>SUMIFS(СВЦЭМ!$L$34:$L$777,СВЦЭМ!$A$34:$A$777,$A411,СВЦЭМ!$B$34:$B$777,F$401)+'СЕТ СН'!$F$16</f>
        <v>0</v>
      </c>
      <c r="G411" s="36">
        <f>SUMIFS(СВЦЭМ!$L$34:$L$777,СВЦЭМ!$A$34:$A$777,$A411,СВЦЭМ!$B$34:$B$777,G$401)+'СЕТ СН'!$F$16</f>
        <v>0</v>
      </c>
      <c r="H411" s="36">
        <f>SUMIFS(СВЦЭМ!$L$34:$L$777,СВЦЭМ!$A$34:$A$777,$A411,СВЦЭМ!$B$34:$B$777,H$401)+'СЕТ СН'!$F$16</f>
        <v>0</v>
      </c>
      <c r="I411" s="36">
        <f>SUMIFS(СВЦЭМ!$L$34:$L$777,СВЦЭМ!$A$34:$A$777,$A411,СВЦЭМ!$B$34:$B$777,I$401)+'СЕТ СН'!$F$16</f>
        <v>0</v>
      </c>
      <c r="J411" s="36">
        <f>SUMIFS(СВЦЭМ!$L$34:$L$777,СВЦЭМ!$A$34:$A$777,$A411,СВЦЭМ!$B$34:$B$777,J$401)+'СЕТ СН'!$F$16</f>
        <v>0</v>
      </c>
      <c r="K411" s="36">
        <f>SUMIFS(СВЦЭМ!$L$34:$L$777,СВЦЭМ!$A$34:$A$777,$A411,СВЦЭМ!$B$34:$B$777,K$401)+'СЕТ СН'!$F$16</f>
        <v>0</v>
      </c>
      <c r="L411" s="36">
        <f>SUMIFS(СВЦЭМ!$L$34:$L$777,СВЦЭМ!$A$34:$A$777,$A411,СВЦЭМ!$B$34:$B$777,L$401)+'СЕТ СН'!$F$16</f>
        <v>0</v>
      </c>
      <c r="M411" s="36">
        <f>SUMIFS(СВЦЭМ!$L$34:$L$777,СВЦЭМ!$A$34:$A$777,$A411,СВЦЭМ!$B$34:$B$777,M$401)+'СЕТ СН'!$F$16</f>
        <v>0</v>
      </c>
      <c r="N411" s="36">
        <f>SUMIFS(СВЦЭМ!$L$34:$L$777,СВЦЭМ!$A$34:$A$777,$A411,СВЦЭМ!$B$34:$B$777,N$401)+'СЕТ СН'!$F$16</f>
        <v>0</v>
      </c>
      <c r="O411" s="36">
        <f>SUMIFS(СВЦЭМ!$L$34:$L$777,СВЦЭМ!$A$34:$A$777,$A411,СВЦЭМ!$B$34:$B$777,O$401)+'СЕТ СН'!$F$16</f>
        <v>0</v>
      </c>
      <c r="P411" s="36">
        <f>SUMIFS(СВЦЭМ!$L$34:$L$777,СВЦЭМ!$A$34:$A$777,$A411,СВЦЭМ!$B$34:$B$777,P$401)+'СЕТ СН'!$F$16</f>
        <v>0</v>
      </c>
      <c r="Q411" s="36">
        <f>SUMIFS(СВЦЭМ!$L$34:$L$777,СВЦЭМ!$A$34:$A$777,$A411,СВЦЭМ!$B$34:$B$777,Q$401)+'СЕТ СН'!$F$16</f>
        <v>0</v>
      </c>
      <c r="R411" s="36">
        <f>SUMIFS(СВЦЭМ!$L$34:$L$777,СВЦЭМ!$A$34:$A$777,$A411,СВЦЭМ!$B$34:$B$777,R$401)+'СЕТ СН'!$F$16</f>
        <v>0</v>
      </c>
      <c r="S411" s="36">
        <f>SUMIFS(СВЦЭМ!$L$34:$L$777,СВЦЭМ!$A$34:$A$777,$A411,СВЦЭМ!$B$34:$B$777,S$401)+'СЕТ СН'!$F$16</f>
        <v>0</v>
      </c>
      <c r="T411" s="36">
        <f>SUMIFS(СВЦЭМ!$L$34:$L$777,СВЦЭМ!$A$34:$A$777,$A411,СВЦЭМ!$B$34:$B$777,T$401)+'СЕТ СН'!$F$16</f>
        <v>0</v>
      </c>
      <c r="U411" s="36">
        <f>SUMIFS(СВЦЭМ!$L$34:$L$777,СВЦЭМ!$A$34:$A$777,$A411,СВЦЭМ!$B$34:$B$777,U$401)+'СЕТ СН'!$F$16</f>
        <v>0</v>
      </c>
      <c r="V411" s="36">
        <f>SUMIFS(СВЦЭМ!$L$34:$L$777,СВЦЭМ!$A$34:$A$777,$A411,СВЦЭМ!$B$34:$B$777,V$401)+'СЕТ СН'!$F$16</f>
        <v>0</v>
      </c>
      <c r="W411" s="36">
        <f>SUMIFS(СВЦЭМ!$L$34:$L$777,СВЦЭМ!$A$34:$A$777,$A411,СВЦЭМ!$B$34:$B$777,W$401)+'СЕТ СН'!$F$16</f>
        <v>0</v>
      </c>
      <c r="X411" s="36">
        <f>SUMIFS(СВЦЭМ!$L$34:$L$777,СВЦЭМ!$A$34:$A$777,$A411,СВЦЭМ!$B$34:$B$777,X$401)+'СЕТ СН'!$F$16</f>
        <v>0</v>
      </c>
      <c r="Y411" s="36">
        <f>SUMIFS(СВЦЭМ!$L$34:$L$777,СВЦЭМ!$A$34:$A$777,$A411,СВЦЭМ!$B$34:$B$777,Y$401)+'СЕТ СН'!$F$16</f>
        <v>0</v>
      </c>
    </row>
    <row r="412" spans="1:27" ht="15.75" hidden="1" x14ac:dyDescent="0.2">
      <c r="A412" s="35">
        <f t="shared" si="11"/>
        <v>43993</v>
      </c>
      <c r="B412" s="36">
        <f>SUMIFS(СВЦЭМ!$L$34:$L$777,СВЦЭМ!$A$34:$A$777,$A412,СВЦЭМ!$B$34:$B$777,B$401)+'СЕТ СН'!$F$16</f>
        <v>0</v>
      </c>
      <c r="C412" s="36">
        <f>SUMIFS(СВЦЭМ!$L$34:$L$777,СВЦЭМ!$A$34:$A$777,$A412,СВЦЭМ!$B$34:$B$777,C$401)+'СЕТ СН'!$F$16</f>
        <v>0</v>
      </c>
      <c r="D412" s="36">
        <f>SUMIFS(СВЦЭМ!$L$34:$L$777,СВЦЭМ!$A$34:$A$777,$A412,СВЦЭМ!$B$34:$B$777,D$401)+'СЕТ СН'!$F$16</f>
        <v>0</v>
      </c>
      <c r="E412" s="36">
        <f>SUMIFS(СВЦЭМ!$L$34:$L$777,СВЦЭМ!$A$34:$A$777,$A412,СВЦЭМ!$B$34:$B$777,E$401)+'СЕТ СН'!$F$16</f>
        <v>0</v>
      </c>
      <c r="F412" s="36">
        <f>SUMIFS(СВЦЭМ!$L$34:$L$777,СВЦЭМ!$A$34:$A$777,$A412,СВЦЭМ!$B$34:$B$777,F$401)+'СЕТ СН'!$F$16</f>
        <v>0</v>
      </c>
      <c r="G412" s="36">
        <f>SUMIFS(СВЦЭМ!$L$34:$L$777,СВЦЭМ!$A$34:$A$777,$A412,СВЦЭМ!$B$34:$B$777,G$401)+'СЕТ СН'!$F$16</f>
        <v>0</v>
      </c>
      <c r="H412" s="36">
        <f>SUMIFS(СВЦЭМ!$L$34:$L$777,СВЦЭМ!$A$34:$A$777,$A412,СВЦЭМ!$B$34:$B$777,H$401)+'СЕТ СН'!$F$16</f>
        <v>0</v>
      </c>
      <c r="I412" s="36">
        <f>SUMIFS(СВЦЭМ!$L$34:$L$777,СВЦЭМ!$A$34:$A$777,$A412,СВЦЭМ!$B$34:$B$777,I$401)+'СЕТ СН'!$F$16</f>
        <v>0</v>
      </c>
      <c r="J412" s="36">
        <f>SUMIFS(СВЦЭМ!$L$34:$L$777,СВЦЭМ!$A$34:$A$777,$A412,СВЦЭМ!$B$34:$B$777,J$401)+'СЕТ СН'!$F$16</f>
        <v>0</v>
      </c>
      <c r="K412" s="36">
        <f>SUMIFS(СВЦЭМ!$L$34:$L$777,СВЦЭМ!$A$34:$A$777,$A412,СВЦЭМ!$B$34:$B$777,K$401)+'СЕТ СН'!$F$16</f>
        <v>0</v>
      </c>
      <c r="L412" s="36">
        <f>SUMIFS(СВЦЭМ!$L$34:$L$777,СВЦЭМ!$A$34:$A$777,$A412,СВЦЭМ!$B$34:$B$777,L$401)+'СЕТ СН'!$F$16</f>
        <v>0</v>
      </c>
      <c r="M412" s="36">
        <f>SUMIFS(СВЦЭМ!$L$34:$L$777,СВЦЭМ!$A$34:$A$777,$A412,СВЦЭМ!$B$34:$B$777,M$401)+'СЕТ СН'!$F$16</f>
        <v>0</v>
      </c>
      <c r="N412" s="36">
        <f>SUMIFS(СВЦЭМ!$L$34:$L$777,СВЦЭМ!$A$34:$A$777,$A412,СВЦЭМ!$B$34:$B$777,N$401)+'СЕТ СН'!$F$16</f>
        <v>0</v>
      </c>
      <c r="O412" s="36">
        <f>SUMIFS(СВЦЭМ!$L$34:$L$777,СВЦЭМ!$A$34:$A$777,$A412,СВЦЭМ!$B$34:$B$777,O$401)+'СЕТ СН'!$F$16</f>
        <v>0</v>
      </c>
      <c r="P412" s="36">
        <f>SUMIFS(СВЦЭМ!$L$34:$L$777,СВЦЭМ!$A$34:$A$777,$A412,СВЦЭМ!$B$34:$B$777,P$401)+'СЕТ СН'!$F$16</f>
        <v>0</v>
      </c>
      <c r="Q412" s="36">
        <f>SUMIFS(СВЦЭМ!$L$34:$L$777,СВЦЭМ!$A$34:$A$777,$A412,СВЦЭМ!$B$34:$B$777,Q$401)+'СЕТ СН'!$F$16</f>
        <v>0</v>
      </c>
      <c r="R412" s="36">
        <f>SUMIFS(СВЦЭМ!$L$34:$L$777,СВЦЭМ!$A$34:$A$777,$A412,СВЦЭМ!$B$34:$B$777,R$401)+'СЕТ СН'!$F$16</f>
        <v>0</v>
      </c>
      <c r="S412" s="36">
        <f>SUMIFS(СВЦЭМ!$L$34:$L$777,СВЦЭМ!$A$34:$A$777,$A412,СВЦЭМ!$B$34:$B$777,S$401)+'СЕТ СН'!$F$16</f>
        <v>0</v>
      </c>
      <c r="T412" s="36">
        <f>SUMIFS(СВЦЭМ!$L$34:$L$777,СВЦЭМ!$A$34:$A$777,$A412,СВЦЭМ!$B$34:$B$777,T$401)+'СЕТ СН'!$F$16</f>
        <v>0</v>
      </c>
      <c r="U412" s="36">
        <f>SUMIFS(СВЦЭМ!$L$34:$L$777,СВЦЭМ!$A$34:$A$777,$A412,СВЦЭМ!$B$34:$B$777,U$401)+'СЕТ СН'!$F$16</f>
        <v>0</v>
      </c>
      <c r="V412" s="36">
        <f>SUMIFS(СВЦЭМ!$L$34:$L$777,СВЦЭМ!$A$34:$A$777,$A412,СВЦЭМ!$B$34:$B$777,V$401)+'СЕТ СН'!$F$16</f>
        <v>0</v>
      </c>
      <c r="W412" s="36">
        <f>SUMIFS(СВЦЭМ!$L$34:$L$777,СВЦЭМ!$A$34:$A$777,$A412,СВЦЭМ!$B$34:$B$777,W$401)+'СЕТ СН'!$F$16</f>
        <v>0</v>
      </c>
      <c r="X412" s="36">
        <f>SUMIFS(СВЦЭМ!$L$34:$L$777,СВЦЭМ!$A$34:$A$777,$A412,СВЦЭМ!$B$34:$B$777,X$401)+'СЕТ СН'!$F$16</f>
        <v>0</v>
      </c>
      <c r="Y412" s="36">
        <f>SUMIFS(СВЦЭМ!$L$34:$L$777,СВЦЭМ!$A$34:$A$777,$A412,СВЦЭМ!$B$34:$B$777,Y$401)+'СЕТ СН'!$F$16</f>
        <v>0</v>
      </c>
    </row>
    <row r="413" spans="1:27" ht="15.75" hidden="1" x14ac:dyDescent="0.2">
      <c r="A413" s="35">
        <f t="shared" si="11"/>
        <v>43994</v>
      </c>
      <c r="B413" s="36">
        <f>SUMIFS(СВЦЭМ!$L$34:$L$777,СВЦЭМ!$A$34:$A$777,$A413,СВЦЭМ!$B$34:$B$777,B$401)+'СЕТ СН'!$F$16</f>
        <v>0</v>
      </c>
      <c r="C413" s="36">
        <f>SUMIFS(СВЦЭМ!$L$34:$L$777,СВЦЭМ!$A$34:$A$777,$A413,СВЦЭМ!$B$34:$B$777,C$401)+'СЕТ СН'!$F$16</f>
        <v>0</v>
      </c>
      <c r="D413" s="36">
        <f>SUMIFS(СВЦЭМ!$L$34:$L$777,СВЦЭМ!$A$34:$A$777,$A413,СВЦЭМ!$B$34:$B$777,D$401)+'СЕТ СН'!$F$16</f>
        <v>0</v>
      </c>
      <c r="E413" s="36">
        <f>SUMIFS(СВЦЭМ!$L$34:$L$777,СВЦЭМ!$A$34:$A$777,$A413,СВЦЭМ!$B$34:$B$777,E$401)+'СЕТ СН'!$F$16</f>
        <v>0</v>
      </c>
      <c r="F413" s="36">
        <f>SUMIFS(СВЦЭМ!$L$34:$L$777,СВЦЭМ!$A$34:$A$777,$A413,СВЦЭМ!$B$34:$B$777,F$401)+'СЕТ СН'!$F$16</f>
        <v>0</v>
      </c>
      <c r="G413" s="36">
        <f>SUMIFS(СВЦЭМ!$L$34:$L$777,СВЦЭМ!$A$34:$A$777,$A413,СВЦЭМ!$B$34:$B$777,G$401)+'СЕТ СН'!$F$16</f>
        <v>0</v>
      </c>
      <c r="H413" s="36">
        <f>SUMIFS(СВЦЭМ!$L$34:$L$777,СВЦЭМ!$A$34:$A$777,$A413,СВЦЭМ!$B$34:$B$777,H$401)+'СЕТ СН'!$F$16</f>
        <v>0</v>
      </c>
      <c r="I413" s="36">
        <f>SUMIFS(СВЦЭМ!$L$34:$L$777,СВЦЭМ!$A$34:$A$777,$A413,СВЦЭМ!$B$34:$B$777,I$401)+'СЕТ СН'!$F$16</f>
        <v>0</v>
      </c>
      <c r="J413" s="36">
        <f>SUMIFS(СВЦЭМ!$L$34:$L$777,СВЦЭМ!$A$34:$A$777,$A413,СВЦЭМ!$B$34:$B$777,J$401)+'СЕТ СН'!$F$16</f>
        <v>0</v>
      </c>
      <c r="K413" s="36">
        <f>SUMIFS(СВЦЭМ!$L$34:$L$777,СВЦЭМ!$A$34:$A$777,$A413,СВЦЭМ!$B$34:$B$777,K$401)+'СЕТ СН'!$F$16</f>
        <v>0</v>
      </c>
      <c r="L413" s="36">
        <f>SUMIFS(СВЦЭМ!$L$34:$L$777,СВЦЭМ!$A$34:$A$777,$A413,СВЦЭМ!$B$34:$B$777,L$401)+'СЕТ СН'!$F$16</f>
        <v>0</v>
      </c>
      <c r="M413" s="36">
        <f>SUMIFS(СВЦЭМ!$L$34:$L$777,СВЦЭМ!$A$34:$A$777,$A413,СВЦЭМ!$B$34:$B$777,M$401)+'СЕТ СН'!$F$16</f>
        <v>0</v>
      </c>
      <c r="N413" s="36">
        <f>SUMIFS(СВЦЭМ!$L$34:$L$777,СВЦЭМ!$A$34:$A$777,$A413,СВЦЭМ!$B$34:$B$777,N$401)+'СЕТ СН'!$F$16</f>
        <v>0</v>
      </c>
      <c r="O413" s="36">
        <f>SUMIFS(СВЦЭМ!$L$34:$L$777,СВЦЭМ!$A$34:$A$777,$A413,СВЦЭМ!$B$34:$B$777,O$401)+'СЕТ СН'!$F$16</f>
        <v>0</v>
      </c>
      <c r="P413" s="36">
        <f>SUMIFS(СВЦЭМ!$L$34:$L$777,СВЦЭМ!$A$34:$A$777,$A413,СВЦЭМ!$B$34:$B$777,P$401)+'СЕТ СН'!$F$16</f>
        <v>0</v>
      </c>
      <c r="Q413" s="36">
        <f>SUMIFS(СВЦЭМ!$L$34:$L$777,СВЦЭМ!$A$34:$A$777,$A413,СВЦЭМ!$B$34:$B$777,Q$401)+'СЕТ СН'!$F$16</f>
        <v>0</v>
      </c>
      <c r="R413" s="36">
        <f>SUMIFS(СВЦЭМ!$L$34:$L$777,СВЦЭМ!$A$34:$A$777,$A413,СВЦЭМ!$B$34:$B$777,R$401)+'СЕТ СН'!$F$16</f>
        <v>0</v>
      </c>
      <c r="S413" s="36">
        <f>SUMIFS(СВЦЭМ!$L$34:$L$777,СВЦЭМ!$A$34:$A$777,$A413,СВЦЭМ!$B$34:$B$777,S$401)+'СЕТ СН'!$F$16</f>
        <v>0</v>
      </c>
      <c r="T413" s="36">
        <f>SUMIFS(СВЦЭМ!$L$34:$L$777,СВЦЭМ!$A$34:$A$777,$A413,СВЦЭМ!$B$34:$B$777,T$401)+'СЕТ СН'!$F$16</f>
        <v>0</v>
      </c>
      <c r="U413" s="36">
        <f>SUMIFS(СВЦЭМ!$L$34:$L$777,СВЦЭМ!$A$34:$A$777,$A413,СВЦЭМ!$B$34:$B$777,U$401)+'СЕТ СН'!$F$16</f>
        <v>0</v>
      </c>
      <c r="V413" s="36">
        <f>SUMIFS(СВЦЭМ!$L$34:$L$777,СВЦЭМ!$A$34:$A$777,$A413,СВЦЭМ!$B$34:$B$777,V$401)+'СЕТ СН'!$F$16</f>
        <v>0</v>
      </c>
      <c r="W413" s="36">
        <f>SUMIFS(СВЦЭМ!$L$34:$L$777,СВЦЭМ!$A$34:$A$777,$A413,СВЦЭМ!$B$34:$B$777,W$401)+'СЕТ СН'!$F$16</f>
        <v>0</v>
      </c>
      <c r="X413" s="36">
        <f>SUMIFS(СВЦЭМ!$L$34:$L$777,СВЦЭМ!$A$34:$A$777,$A413,СВЦЭМ!$B$34:$B$777,X$401)+'СЕТ СН'!$F$16</f>
        <v>0</v>
      </c>
      <c r="Y413" s="36">
        <f>SUMIFS(СВЦЭМ!$L$34:$L$777,СВЦЭМ!$A$34:$A$777,$A413,СВЦЭМ!$B$34:$B$777,Y$401)+'СЕТ СН'!$F$16</f>
        <v>0</v>
      </c>
    </row>
    <row r="414" spans="1:27" ht="15.75" hidden="1" x14ac:dyDescent="0.2">
      <c r="A414" s="35">
        <f t="shared" si="11"/>
        <v>43995</v>
      </c>
      <c r="B414" s="36">
        <f>SUMIFS(СВЦЭМ!$L$34:$L$777,СВЦЭМ!$A$34:$A$777,$A414,СВЦЭМ!$B$34:$B$777,B$401)+'СЕТ СН'!$F$16</f>
        <v>0</v>
      </c>
      <c r="C414" s="36">
        <f>SUMIFS(СВЦЭМ!$L$34:$L$777,СВЦЭМ!$A$34:$A$777,$A414,СВЦЭМ!$B$34:$B$777,C$401)+'СЕТ СН'!$F$16</f>
        <v>0</v>
      </c>
      <c r="D414" s="36">
        <f>SUMIFS(СВЦЭМ!$L$34:$L$777,СВЦЭМ!$A$34:$A$777,$A414,СВЦЭМ!$B$34:$B$777,D$401)+'СЕТ СН'!$F$16</f>
        <v>0</v>
      </c>
      <c r="E414" s="36">
        <f>SUMIFS(СВЦЭМ!$L$34:$L$777,СВЦЭМ!$A$34:$A$777,$A414,СВЦЭМ!$B$34:$B$777,E$401)+'СЕТ СН'!$F$16</f>
        <v>0</v>
      </c>
      <c r="F414" s="36">
        <f>SUMIFS(СВЦЭМ!$L$34:$L$777,СВЦЭМ!$A$34:$A$777,$A414,СВЦЭМ!$B$34:$B$777,F$401)+'СЕТ СН'!$F$16</f>
        <v>0</v>
      </c>
      <c r="G414" s="36">
        <f>SUMIFS(СВЦЭМ!$L$34:$L$777,СВЦЭМ!$A$34:$A$777,$A414,СВЦЭМ!$B$34:$B$777,G$401)+'СЕТ СН'!$F$16</f>
        <v>0</v>
      </c>
      <c r="H414" s="36">
        <f>SUMIFS(СВЦЭМ!$L$34:$L$777,СВЦЭМ!$A$34:$A$777,$A414,СВЦЭМ!$B$34:$B$777,H$401)+'СЕТ СН'!$F$16</f>
        <v>0</v>
      </c>
      <c r="I414" s="36">
        <f>SUMIFS(СВЦЭМ!$L$34:$L$777,СВЦЭМ!$A$34:$A$777,$A414,СВЦЭМ!$B$34:$B$777,I$401)+'СЕТ СН'!$F$16</f>
        <v>0</v>
      </c>
      <c r="J414" s="36">
        <f>SUMIFS(СВЦЭМ!$L$34:$L$777,СВЦЭМ!$A$34:$A$777,$A414,СВЦЭМ!$B$34:$B$777,J$401)+'СЕТ СН'!$F$16</f>
        <v>0</v>
      </c>
      <c r="K414" s="36">
        <f>SUMIFS(СВЦЭМ!$L$34:$L$777,СВЦЭМ!$A$34:$A$777,$A414,СВЦЭМ!$B$34:$B$777,K$401)+'СЕТ СН'!$F$16</f>
        <v>0</v>
      </c>
      <c r="L414" s="36">
        <f>SUMIFS(СВЦЭМ!$L$34:$L$777,СВЦЭМ!$A$34:$A$777,$A414,СВЦЭМ!$B$34:$B$777,L$401)+'СЕТ СН'!$F$16</f>
        <v>0</v>
      </c>
      <c r="M414" s="36">
        <f>SUMIFS(СВЦЭМ!$L$34:$L$777,СВЦЭМ!$A$34:$A$777,$A414,СВЦЭМ!$B$34:$B$777,M$401)+'СЕТ СН'!$F$16</f>
        <v>0</v>
      </c>
      <c r="N414" s="36">
        <f>SUMIFS(СВЦЭМ!$L$34:$L$777,СВЦЭМ!$A$34:$A$777,$A414,СВЦЭМ!$B$34:$B$777,N$401)+'СЕТ СН'!$F$16</f>
        <v>0</v>
      </c>
      <c r="O414" s="36">
        <f>SUMIFS(СВЦЭМ!$L$34:$L$777,СВЦЭМ!$A$34:$A$777,$A414,СВЦЭМ!$B$34:$B$777,O$401)+'СЕТ СН'!$F$16</f>
        <v>0</v>
      </c>
      <c r="P414" s="36">
        <f>SUMIFS(СВЦЭМ!$L$34:$L$777,СВЦЭМ!$A$34:$A$777,$A414,СВЦЭМ!$B$34:$B$777,P$401)+'СЕТ СН'!$F$16</f>
        <v>0</v>
      </c>
      <c r="Q414" s="36">
        <f>SUMIFS(СВЦЭМ!$L$34:$L$777,СВЦЭМ!$A$34:$A$777,$A414,СВЦЭМ!$B$34:$B$777,Q$401)+'СЕТ СН'!$F$16</f>
        <v>0</v>
      </c>
      <c r="R414" s="36">
        <f>SUMIFS(СВЦЭМ!$L$34:$L$777,СВЦЭМ!$A$34:$A$777,$A414,СВЦЭМ!$B$34:$B$777,R$401)+'СЕТ СН'!$F$16</f>
        <v>0</v>
      </c>
      <c r="S414" s="36">
        <f>SUMIFS(СВЦЭМ!$L$34:$L$777,СВЦЭМ!$A$34:$A$777,$A414,СВЦЭМ!$B$34:$B$777,S$401)+'СЕТ СН'!$F$16</f>
        <v>0</v>
      </c>
      <c r="T414" s="36">
        <f>SUMIFS(СВЦЭМ!$L$34:$L$777,СВЦЭМ!$A$34:$A$777,$A414,СВЦЭМ!$B$34:$B$777,T$401)+'СЕТ СН'!$F$16</f>
        <v>0</v>
      </c>
      <c r="U414" s="36">
        <f>SUMIFS(СВЦЭМ!$L$34:$L$777,СВЦЭМ!$A$34:$A$777,$A414,СВЦЭМ!$B$34:$B$777,U$401)+'СЕТ СН'!$F$16</f>
        <v>0</v>
      </c>
      <c r="V414" s="36">
        <f>SUMIFS(СВЦЭМ!$L$34:$L$777,СВЦЭМ!$A$34:$A$777,$A414,СВЦЭМ!$B$34:$B$777,V$401)+'СЕТ СН'!$F$16</f>
        <v>0</v>
      </c>
      <c r="W414" s="36">
        <f>SUMIFS(СВЦЭМ!$L$34:$L$777,СВЦЭМ!$A$34:$A$777,$A414,СВЦЭМ!$B$34:$B$777,W$401)+'СЕТ СН'!$F$16</f>
        <v>0</v>
      </c>
      <c r="X414" s="36">
        <f>SUMIFS(СВЦЭМ!$L$34:$L$777,СВЦЭМ!$A$34:$A$777,$A414,СВЦЭМ!$B$34:$B$777,X$401)+'СЕТ СН'!$F$16</f>
        <v>0</v>
      </c>
      <c r="Y414" s="36">
        <f>SUMIFS(СВЦЭМ!$L$34:$L$777,СВЦЭМ!$A$34:$A$777,$A414,СВЦЭМ!$B$34:$B$777,Y$401)+'СЕТ СН'!$F$16</f>
        <v>0</v>
      </c>
    </row>
    <row r="415" spans="1:27" ht="15.75" hidden="1" x14ac:dyDescent="0.2">
      <c r="A415" s="35">
        <f t="shared" si="11"/>
        <v>43996</v>
      </c>
      <c r="B415" s="36">
        <f>SUMIFS(СВЦЭМ!$L$34:$L$777,СВЦЭМ!$A$34:$A$777,$A415,СВЦЭМ!$B$34:$B$777,B$401)+'СЕТ СН'!$F$16</f>
        <v>0</v>
      </c>
      <c r="C415" s="36">
        <f>SUMIFS(СВЦЭМ!$L$34:$L$777,СВЦЭМ!$A$34:$A$777,$A415,СВЦЭМ!$B$34:$B$777,C$401)+'СЕТ СН'!$F$16</f>
        <v>0</v>
      </c>
      <c r="D415" s="36">
        <f>SUMIFS(СВЦЭМ!$L$34:$L$777,СВЦЭМ!$A$34:$A$777,$A415,СВЦЭМ!$B$34:$B$777,D$401)+'СЕТ СН'!$F$16</f>
        <v>0</v>
      </c>
      <c r="E415" s="36">
        <f>SUMIFS(СВЦЭМ!$L$34:$L$777,СВЦЭМ!$A$34:$A$777,$A415,СВЦЭМ!$B$34:$B$777,E$401)+'СЕТ СН'!$F$16</f>
        <v>0</v>
      </c>
      <c r="F415" s="36">
        <f>SUMIFS(СВЦЭМ!$L$34:$L$777,СВЦЭМ!$A$34:$A$777,$A415,СВЦЭМ!$B$34:$B$777,F$401)+'СЕТ СН'!$F$16</f>
        <v>0</v>
      </c>
      <c r="G415" s="36">
        <f>SUMIFS(СВЦЭМ!$L$34:$L$777,СВЦЭМ!$A$34:$A$777,$A415,СВЦЭМ!$B$34:$B$777,G$401)+'СЕТ СН'!$F$16</f>
        <v>0</v>
      </c>
      <c r="H415" s="36">
        <f>SUMIFS(СВЦЭМ!$L$34:$L$777,СВЦЭМ!$A$34:$A$777,$A415,СВЦЭМ!$B$34:$B$777,H$401)+'СЕТ СН'!$F$16</f>
        <v>0</v>
      </c>
      <c r="I415" s="36">
        <f>SUMIFS(СВЦЭМ!$L$34:$L$777,СВЦЭМ!$A$34:$A$777,$A415,СВЦЭМ!$B$34:$B$777,I$401)+'СЕТ СН'!$F$16</f>
        <v>0</v>
      </c>
      <c r="J415" s="36">
        <f>SUMIFS(СВЦЭМ!$L$34:$L$777,СВЦЭМ!$A$34:$A$777,$A415,СВЦЭМ!$B$34:$B$777,J$401)+'СЕТ СН'!$F$16</f>
        <v>0</v>
      </c>
      <c r="K415" s="36">
        <f>SUMIFS(СВЦЭМ!$L$34:$L$777,СВЦЭМ!$A$34:$A$777,$A415,СВЦЭМ!$B$34:$B$777,K$401)+'СЕТ СН'!$F$16</f>
        <v>0</v>
      </c>
      <c r="L415" s="36">
        <f>SUMIFS(СВЦЭМ!$L$34:$L$777,СВЦЭМ!$A$34:$A$777,$A415,СВЦЭМ!$B$34:$B$777,L$401)+'СЕТ СН'!$F$16</f>
        <v>0</v>
      </c>
      <c r="M415" s="36">
        <f>SUMIFS(СВЦЭМ!$L$34:$L$777,СВЦЭМ!$A$34:$A$777,$A415,СВЦЭМ!$B$34:$B$777,M$401)+'СЕТ СН'!$F$16</f>
        <v>0</v>
      </c>
      <c r="N415" s="36">
        <f>SUMIFS(СВЦЭМ!$L$34:$L$777,СВЦЭМ!$A$34:$A$777,$A415,СВЦЭМ!$B$34:$B$777,N$401)+'СЕТ СН'!$F$16</f>
        <v>0</v>
      </c>
      <c r="O415" s="36">
        <f>SUMIFS(СВЦЭМ!$L$34:$L$777,СВЦЭМ!$A$34:$A$777,$A415,СВЦЭМ!$B$34:$B$777,O$401)+'СЕТ СН'!$F$16</f>
        <v>0</v>
      </c>
      <c r="P415" s="36">
        <f>SUMIFS(СВЦЭМ!$L$34:$L$777,СВЦЭМ!$A$34:$A$777,$A415,СВЦЭМ!$B$34:$B$777,P$401)+'СЕТ СН'!$F$16</f>
        <v>0</v>
      </c>
      <c r="Q415" s="36">
        <f>SUMIFS(СВЦЭМ!$L$34:$L$777,СВЦЭМ!$A$34:$A$777,$A415,СВЦЭМ!$B$34:$B$777,Q$401)+'СЕТ СН'!$F$16</f>
        <v>0</v>
      </c>
      <c r="R415" s="36">
        <f>SUMIFS(СВЦЭМ!$L$34:$L$777,СВЦЭМ!$A$34:$A$777,$A415,СВЦЭМ!$B$34:$B$777,R$401)+'СЕТ СН'!$F$16</f>
        <v>0</v>
      </c>
      <c r="S415" s="36">
        <f>SUMIFS(СВЦЭМ!$L$34:$L$777,СВЦЭМ!$A$34:$A$777,$A415,СВЦЭМ!$B$34:$B$777,S$401)+'СЕТ СН'!$F$16</f>
        <v>0</v>
      </c>
      <c r="T415" s="36">
        <f>SUMIFS(СВЦЭМ!$L$34:$L$777,СВЦЭМ!$A$34:$A$777,$A415,СВЦЭМ!$B$34:$B$777,T$401)+'СЕТ СН'!$F$16</f>
        <v>0</v>
      </c>
      <c r="U415" s="36">
        <f>SUMIFS(СВЦЭМ!$L$34:$L$777,СВЦЭМ!$A$34:$A$777,$A415,СВЦЭМ!$B$34:$B$777,U$401)+'СЕТ СН'!$F$16</f>
        <v>0</v>
      </c>
      <c r="V415" s="36">
        <f>SUMIFS(СВЦЭМ!$L$34:$L$777,СВЦЭМ!$A$34:$A$777,$A415,СВЦЭМ!$B$34:$B$777,V$401)+'СЕТ СН'!$F$16</f>
        <v>0</v>
      </c>
      <c r="W415" s="36">
        <f>SUMIFS(СВЦЭМ!$L$34:$L$777,СВЦЭМ!$A$34:$A$777,$A415,СВЦЭМ!$B$34:$B$777,W$401)+'СЕТ СН'!$F$16</f>
        <v>0</v>
      </c>
      <c r="X415" s="36">
        <f>SUMIFS(СВЦЭМ!$L$34:$L$777,СВЦЭМ!$A$34:$A$777,$A415,СВЦЭМ!$B$34:$B$777,X$401)+'СЕТ СН'!$F$16</f>
        <v>0</v>
      </c>
      <c r="Y415" s="36">
        <f>SUMIFS(СВЦЭМ!$L$34:$L$777,СВЦЭМ!$A$34:$A$777,$A415,СВЦЭМ!$B$34:$B$777,Y$401)+'СЕТ СН'!$F$16</f>
        <v>0</v>
      </c>
    </row>
    <row r="416" spans="1:27" ht="15.75" hidden="1" x14ac:dyDescent="0.2">
      <c r="A416" s="35">
        <f t="shared" si="11"/>
        <v>43997</v>
      </c>
      <c r="B416" s="36">
        <f>SUMIFS(СВЦЭМ!$L$34:$L$777,СВЦЭМ!$A$34:$A$777,$A416,СВЦЭМ!$B$34:$B$777,B$401)+'СЕТ СН'!$F$16</f>
        <v>0</v>
      </c>
      <c r="C416" s="36">
        <f>SUMIFS(СВЦЭМ!$L$34:$L$777,СВЦЭМ!$A$34:$A$777,$A416,СВЦЭМ!$B$34:$B$777,C$401)+'СЕТ СН'!$F$16</f>
        <v>0</v>
      </c>
      <c r="D416" s="36">
        <f>SUMIFS(СВЦЭМ!$L$34:$L$777,СВЦЭМ!$A$34:$A$777,$A416,СВЦЭМ!$B$34:$B$777,D$401)+'СЕТ СН'!$F$16</f>
        <v>0</v>
      </c>
      <c r="E416" s="36">
        <f>SUMIFS(СВЦЭМ!$L$34:$L$777,СВЦЭМ!$A$34:$A$777,$A416,СВЦЭМ!$B$34:$B$777,E$401)+'СЕТ СН'!$F$16</f>
        <v>0</v>
      </c>
      <c r="F416" s="36">
        <f>SUMIFS(СВЦЭМ!$L$34:$L$777,СВЦЭМ!$A$34:$A$777,$A416,СВЦЭМ!$B$34:$B$777,F$401)+'СЕТ СН'!$F$16</f>
        <v>0</v>
      </c>
      <c r="G416" s="36">
        <f>SUMIFS(СВЦЭМ!$L$34:$L$777,СВЦЭМ!$A$34:$A$777,$A416,СВЦЭМ!$B$34:$B$777,G$401)+'СЕТ СН'!$F$16</f>
        <v>0</v>
      </c>
      <c r="H416" s="36">
        <f>SUMIFS(СВЦЭМ!$L$34:$L$777,СВЦЭМ!$A$34:$A$777,$A416,СВЦЭМ!$B$34:$B$777,H$401)+'СЕТ СН'!$F$16</f>
        <v>0</v>
      </c>
      <c r="I416" s="36">
        <f>SUMIFS(СВЦЭМ!$L$34:$L$777,СВЦЭМ!$A$34:$A$777,$A416,СВЦЭМ!$B$34:$B$777,I$401)+'СЕТ СН'!$F$16</f>
        <v>0</v>
      </c>
      <c r="J416" s="36">
        <f>SUMIFS(СВЦЭМ!$L$34:$L$777,СВЦЭМ!$A$34:$A$777,$A416,СВЦЭМ!$B$34:$B$777,J$401)+'СЕТ СН'!$F$16</f>
        <v>0</v>
      </c>
      <c r="K416" s="36">
        <f>SUMIFS(СВЦЭМ!$L$34:$L$777,СВЦЭМ!$A$34:$A$777,$A416,СВЦЭМ!$B$34:$B$777,K$401)+'СЕТ СН'!$F$16</f>
        <v>0</v>
      </c>
      <c r="L416" s="36">
        <f>SUMIFS(СВЦЭМ!$L$34:$L$777,СВЦЭМ!$A$34:$A$777,$A416,СВЦЭМ!$B$34:$B$777,L$401)+'СЕТ СН'!$F$16</f>
        <v>0</v>
      </c>
      <c r="M416" s="36">
        <f>SUMIFS(СВЦЭМ!$L$34:$L$777,СВЦЭМ!$A$34:$A$777,$A416,СВЦЭМ!$B$34:$B$777,M$401)+'СЕТ СН'!$F$16</f>
        <v>0</v>
      </c>
      <c r="N416" s="36">
        <f>SUMIFS(СВЦЭМ!$L$34:$L$777,СВЦЭМ!$A$34:$A$777,$A416,СВЦЭМ!$B$34:$B$777,N$401)+'СЕТ СН'!$F$16</f>
        <v>0</v>
      </c>
      <c r="O416" s="36">
        <f>SUMIFS(СВЦЭМ!$L$34:$L$777,СВЦЭМ!$A$34:$A$777,$A416,СВЦЭМ!$B$34:$B$777,O$401)+'СЕТ СН'!$F$16</f>
        <v>0</v>
      </c>
      <c r="P416" s="36">
        <f>SUMIFS(СВЦЭМ!$L$34:$L$777,СВЦЭМ!$A$34:$A$777,$A416,СВЦЭМ!$B$34:$B$777,P$401)+'СЕТ СН'!$F$16</f>
        <v>0</v>
      </c>
      <c r="Q416" s="36">
        <f>SUMIFS(СВЦЭМ!$L$34:$L$777,СВЦЭМ!$A$34:$A$777,$A416,СВЦЭМ!$B$34:$B$777,Q$401)+'СЕТ СН'!$F$16</f>
        <v>0</v>
      </c>
      <c r="R416" s="36">
        <f>SUMIFS(СВЦЭМ!$L$34:$L$777,СВЦЭМ!$A$34:$A$777,$A416,СВЦЭМ!$B$34:$B$777,R$401)+'СЕТ СН'!$F$16</f>
        <v>0</v>
      </c>
      <c r="S416" s="36">
        <f>SUMIFS(СВЦЭМ!$L$34:$L$777,СВЦЭМ!$A$34:$A$777,$A416,СВЦЭМ!$B$34:$B$777,S$401)+'СЕТ СН'!$F$16</f>
        <v>0</v>
      </c>
      <c r="T416" s="36">
        <f>SUMIFS(СВЦЭМ!$L$34:$L$777,СВЦЭМ!$A$34:$A$777,$A416,СВЦЭМ!$B$34:$B$777,T$401)+'СЕТ СН'!$F$16</f>
        <v>0</v>
      </c>
      <c r="U416" s="36">
        <f>SUMIFS(СВЦЭМ!$L$34:$L$777,СВЦЭМ!$A$34:$A$777,$A416,СВЦЭМ!$B$34:$B$777,U$401)+'СЕТ СН'!$F$16</f>
        <v>0</v>
      </c>
      <c r="V416" s="36">
        <f>SUMIFS(СВЦЭМ!$L$34:$L$777,СВЦЭМ!$A$34:$A$777,$A416,СВЦЭМ!$B$34:$B$777,V$401)+'СЕТ СН'!$F$16</f>
        <v>0</v>
      </c>
      <c r="W416" s="36">
        <f>SUMIFS(СВЦЭМ!$L$34:$L$777,СВЦЭМ!$A$34:$A$777,$A416,СВЦЭМ!$B$34:$B$777,W$401)+'СЕТ СН'!$F$16</f>
        <v>0</v>
      </c>
      <c r="X416" s="36">
        <f>SUMIFS(СВЦЭМ!$L$34:$L$777,СВЦЭМ!$A$34:$A$777,$A416,СВЦЭМ!$B$34:$B$777,X$401)+'СЕТ СН'!$F$16</f>
        <v>0</v>
      </c>
      <c r="Y416" s="36">
        <f>SUMIFS(СВЦЭМ!$L$34:$L$777,СВЦЭМ!$A$34:$A$777,$A416,СВЦЭМ!$B$34:$B$777,Y$401)+'СЕТ СН'!$F$16</f>
        <v>0</v>
      </c>
    </row>
    <row r="417" spans="1:25" ht="15.75" hidden="1" x14ac:dyDescent="0.2">
      <c r="A417" s="35">
        <f t="shared" si="11"/>
        <v>43998</v>
      </c>
      <c r="B417" s="36">
        <f>SUMIFS(СВЦЭМ!$L$34:$L$777,СВЦЭМ!$A$34:$A$777,$A417,СВЦЭМ!$B$34:$B$777,B$401)+'СЕТ СН'!$F$16</f>
        <v>0</v>
      </c>
      <c r="C417" s="36">
        <f>SUMIFS(СВЦЭМ!$L$34:$L$777,СВЦЭМ!$A$34:$A$777,$A417,СВЦЭМ!$B$34:$B$777,C$401)+'СЕТ СН'!$F$16</f>
        <v>0</v>
      </c>
      <c r="D417" s="36">
        <f>SUMIFS(СВЦЭМ!$L$34:$L$777,СВЦЭМ!$A$34:$A$777,$A417,СВЦЭМ!$B$34:$B$777,D$401)+'СЕТ СН'!$F$16</f>
        <v>0</v>
      </c>
      <c r="E417" s="36">
        <f>SUMIFS(СВЦЭМ!$L$34:$L$777,СВЦЭМ!$A$34:$A$777,$A417,СВЦЭМ!$B$34:$B$777,E$401)+'СЕТ СН'!$F$16</f>
        <v>0</v>
      </c>
      <c r="F417" s="36">
        <f>SUMIFS(СВЦЭМ!$L$34:$L$777,СВЦЭМ!$A$34:$A$777,$A417,СВЦЭМ!$B$34:$B$777,F$401)+'СЕТ СН'!$F$16</f>
        <v>0</v>
      </c>
      <c r="G417" s="36">
        <f>SUMIFS(СВЦЭМ!$L$34:$L$777,СВЦЭМ!$A$34:$A$777,$A417,СВЦЭМ!$B$34:$B$777,G$401)+'СЕТ СН'!$F$16</f>
        <v>0</v>
      </c>
      <c r="H417" s="36">
        <f>SUMIFS(СВЦЭМ!$L$34:$L$777,СВЦЭМ!$A$34:$A$777,$A417,СВЦЭМ!$B$34:$B$777,H$401)+'СЕТ СН'!$F$16</f>
        <v>0</v>
      </c>
      <c r="I417" s="36">
        <f>SUMIFS(СВЦЭМ!$L$34:$L$777,СВЦЭМ!$A$34:$A$777,$A417,СВЦЭМ!$B$34:$B$777,I$401)+'СЕТ СН'!$F$16</f>
        <v>0</v>
      </c>
      <c r="J417" s="36">
        <f>SUMIFS(СВЦЭМ!$L$34:$L$777,СВЦЭМ!$A$34:$A$777,$A417,СВЦЭМ!$B$34:$B$777,J$401)+'СЕТ СН'!$F$16</f>
        <v>0</v>
      </c>
      <c r="K417" s="36">
        <f>SUMIFS(СВЦЭМ!$L$34:$L$777,СВЦЭМ!$A$34:$A$777,$A417,СВЦЭМ!$B$34:$B$777,K$401)+'СЕТ СН'!$F$16</f>
        <v>0</v>
      </c>
      <c r="L417" s="36">
        <f>SUMIFS(СВЦЭМ!$L$34:$L$777,СВЦЭМ!$A$34:$A$777,$A417,СВЦЭМ!$B$34:$B$777,L$401)+'СЕТ СН'!$F$16</f>
        <v>0</v>
      </c>
      <c r="M417" s="36">
        <f>SUMIFS(СВЦЭМ!$L$34:$L$777,СВЦЭМ!$A$34:$A$777,$A417,СВЦЭМ!$B$34:$B$777,M$401)+'СЕТ СН'!$F$16</f>
        <v>0</v>
      </c>
      <c r="N417" s="36">
        <f>SUMIFS(СВЦЭМ!$L$34:$L$777,СВЦЭМ!$A$34:$A$777,$A417,СВЦЭМ!$B$34:$B$777,N$401)+'СЕТ СН'!$F$16</f>
        <v>0</v>
      </c>
      <c r="O417" s="36">
        <f>SUMIFS(СВЦЭМ!$L$34:$L$777,СВЦЭМ!$A$34:$A$777,$A417,СВЦЭМ!$B$34:$B$777,O$401)+'СЕТ СН'!$F$16</f>
        <v>0</v>
      </c>
      <c r="P417" s="36">
        <f>SUMIFS(СВЦЭМ!$L$34:$L$777,СВЦЭМ!$A$34:$A$777,$A417,СВЦЭМ!$B$34:$B$777,P$401)+'СЕТ СН'!$F$16</f>
        <v>0</v>
      </c>
      <c r="Q417" s="36">
        <f>SUMIFS(СВЦЭМ!$L$34:$L$777,СВЦЭМ!$A$34:$A$777,$A417,СВЦЭМ!$B$34:$B$777,Q$401)+'СЕТ СН'!$F$16</f>
        <v>0</v>
      </c>
      <c r="R417" s="36">
        <f>SUMIFS(СВЦЭМ!$L$34:$L$777,СВЦЭМ!$A$34:$A$777,$A417,СВЦЭМ!$B$34:$B$777,R$401)+'СЕТ СН'!$F$16</f>
        <v>0</v>
      </c>
      <c r="S417" s="36">
        <f>SUMIFS(СВЦЭМ!$L$34:$L$777,СВЦЭМ!$A$34:$A$777,$A417,СВЦЭМ!$B$34:$B$777,S$401)+'СЕТ СН'!$F$16</f>
        <v>0</v>
      </c>
      <c r="T417" s="36">
        <f>SUMIFS(СВЦЭМ!$L$34:$L$777,СВЦЭМ!$A$34:$A$777,$A417,СВЦЭМ!$B$34:$B$777,T$401)+'СЕТ СН'!$F$16</f>
        <v>0</v>
      </c>
      <c r="U417" s="36">
        <f>SUMIFS(СВЦЭМ!$L$34:$L$777,СВЦЭМ!$A$34:$A$777,$A417,СВЦЭМ!$B$34:$B$777,U$401)+'СЕТ СН'!$F$16</f>
        <v>0</v>
      </c>
      <c r="V417" s="36">
        <f>SUMIFS(СВЦЭМ!$L$34:$L$777,СВЦЭМ!$A$34:$A$777,$A417,СВЦЭМ!$B$34:$B$777,V$401)+'СЕТ СН'!$F$16</f>
        <v>0</v>
      </c>
      <c r="W417" s="36">
        <f>SUMIFS(СВЦЭМ!$L$34:$L$777,СВЦЭМ!$A$34:$A$777,$A417,СВЦЭМ!$B$34:$B$777,W$401)+'СЕТ СН'!$F$16</f>
        <v>0</v>
      </c>
      <c r="X417" s="36">
        <f>SUMIFS(СВЦЭМ!$L$34:$L$777,СВЦЭМ!$A$34:$A$777,$A417,СВЦЭМ!$B$34:$B$777,X$401)+'СЕТ СН'!$F$16</f>
        <v>0</v>
      </c>
      <c r="Y417" s="36">
        <f>SUMIFS(СВЦЭМ!$L$34:$L$777,СВЦЭМ!$A$34:$A$777,$A417,СВЦЭМ!$B$34:$B$777,Y$401)+'СЕТ СН'!$F$16</f>
        <v>0</v>
      </c>
    </row>
    <row r="418" spans="1:25" ht="15.75" hidden="1" x14ac:dyDescent="0.2">
      <c r="A418" s="35">
        <f t="shared" si="11"/>
        <v>43999</v>
      </c>
      <c r="B418" s="36">
        <f>SUMIFS(СВЦЭМ!$L$34:$L$777,СВЦЭМ!$A$34:$A$777,$A418,СВЦЭМ!$B$34:$B$777,B$401)+'СЕТ СН'!$F$16</f>
        <v>0</v>
      </c>
      <c r="C418" s="36">
        <f>SUMIFS(СВЦЭМ!$L$34:$L$777,СВЦЭМ!$A$34:$A$777,$A418,СВЦЭМ!$B$34:$B$777,C$401)+'СЕТ СН'!$F$16</f>
        <v>0</v>
      </c>
      <c r="D418" s="36">
        <f>SUMIFS(СВЦЭМ!$L$34:$L$777,СВЦЭМ!$A$34:$A$777,$A418,СВЦЭМ!$B$34:$B$777,D$401)+'СЕТ СН'!$F$16</f>
        <v>0</v>
      </c>
      <c r="E418" s="36">
        <f>SUMIFS(СВЦЭМ!$L$34:$L$777,СВЦЭМ!$A$34:$A$777,$A418,СВЦЭМ!$B$34:$B$777,E$401)+'СЕТ СН'!$F$16</f>
        <v>0</v>
      </c>
      <c r="F418" s="36">
        <f>SUMIFS(СВЦЭМ!$L$34:$L$777,СВЦЭМ!$A$34:$A$777,$A418,СВЦЭМ!$B$34:$B$777,F$401)+'СЕТ СН'!$F$16</f>
        <v>0</v>
      </c>
      <c r="G418" s="36">
        <f>SUMIFS(СВЦЭМ!$L$34:$L$777,СВЦЭМ!$A$34:$A$777,$A418,СВЦЭМ!$B$34:$B$777,G$401)+'СЕТ СН'!$F$16</f>
        <v>0</v>
      </c>
      <c r="H418" s="36">
        <f>SUMIFS(СВЦЭМ!$L$34:$L$777,СВЦЭМ!$A$34:$A$777,$A418,СВЦЭМ!$B$34:$B$777,H$401)+'СЕТ СН'!$F$16</f>
        <v>0</v>
      </c>
      <c r="I418" s="36">
        <f>SUMIFS(СВЦЭМ!$L$34:$L$777,СВЦЭМ!$A$34:$A$777,$A418,СВЦЭМ!$B$34:$B$777,I$401)+'СЕТ СН'!$F$16</f>
        <v>0</v>
      </c>
      <c r="J418" s="36">
        <f>SUMIFS(СВЦЭМ!$L$34:$L$777,СВЦЭМ!$A$34:$A$777,$A418,СВЦЭМ!$B$34:$B$777,J$401)+'СЕТ СН'!$F$16</f>
        <v>0</v>
      </c>
      <c r="K418" s="36">
        <f>SUMIFS(СВЦЭМ!$L$34:$L$777,СВЦЭМ!$A$34:$A$777,$A418,СВЦЭМ!$B$34:$B$777,K$401)+'СЕТ СН'!$F$16</f>
        <v>0</v>
      </c>
      <c r="L418" s="36">
        <f>SUMIFS(СВЦЭМ!$L$34:$L$777,СВЦЭМ!$A$34:$A$777,$A418,СВЦЭМ!$B$34:$B$777,L$401)+'СЕТ СН'!$F$16</f>
        <v>0</v>
      </c>
      <c r="M418" s="36">
        <f>SUMIFS(СВЦЭМ!$L$34:$L$777,СВЦЭМ!$A$34:$A$777,$A418,СВЦЭМ!$B$34:$B$777,M$401)+'СЕТ СН'!$F$16</f>
        <v>0</v>
      </c>
      <c r="N418" s="36">
        <f>SUMIFS(СВЦЭМ!$L$34:$L$777,СВЦЭМ!$A$34:$A$777,$A418,СВЦЭМ!$B$34:$B$777,N$401)+'СЕТ СН'!$F$16</f>
        <v>0</v>
      </c>
      <c r="O418" s="36">
        <f>SUMIFS(СВЦЭМ!$L$34:$L$777,СВЦЭМ!$A$34:$A$777,$A418,СВЦЭМ!$B$34:$B$777,O$401)+'СЕТ СН'!$F$16</f>
        <v>0</v>
      </c>
      <c r="P418" s="36">
        <f>SUMIFS(СВЦЭМ!$L$34:$L$777,СВЦЭМ!$A$34:$A$777,$A418,СВЦЭМ!$B$34:$B$777,P$401)+'СЕТ СН'!$F$16</f>
        <v>0</v>
      </c>
      <c r="Q418" s="36">
        <f>SUMIFS(СВЦЭМ!$L$34:$L$777,СВЦЭМ!$A$34:$A$777,$A418,СВЦЭМ!$B$34:$B$777,Q$401)+'СЕТ СН'!$F$16</f>
        <v>0</v>
      </c>
      <c r="R418" s="36">
        <f>SUMIFS(СВЦЭМ!$L$34:$L$777,СВЦЭМ!$A$34:$A$777,$A418,СВЦЭМ!$B$34:$B$777,R$401)+'СЕТ СН'!$F$16</f>
        <v>0</v>
      </c>
      <c r="S418" s="36">
        <f>SUMIFS(СВЦЭМ!$L$34:$L$777,СВЦЭМ!$A$34:$A$777,$A418,СВЦЭМ!$B$34:$B$777,S$401)+'СЕТ СН'!$F$16</f>
        <v>0</v>
      </c>
      <c r="T418" s="36">
        <f>SUMIFS(СВЦЭМ!$L$34:$L$777,СВЦЭМ!$A$34:$A$777,$A418,СВЦЭМ!$B$34:$B$777,T$401)+'СЕТ СН'!$F$16</f>
        <v>0</v>
      </c>
      <c r="U418" s="36">
        <f>SUMIFS(СВЦЭМ!$L$34:$L$777,СВЦЭМ!$A$34:$A$777,$A418,СВЦЭМ!$B$34:$B$777,U$401)+'СЕТ СН'!$F$16</f>
        <v>0</v>
      </c>
      <c r="V418" s="36">
        <f>SUMIFS(СВЦЭМ!$L$34:$L$777,СВЦЭМ!$A$34:$A$777,$A418,СВЦЭМ!$B$34:$B$777,V$401)+'СЕТ СН'!$F$16</f>
        <v>0</v>
      </c>
      <c r="W418" s="36">
        <f>SUMIFS(СВЦЭМ!$L$34:$L$777,СВЦЭМ!$A$34:$A$777,$A418,СВЦЭМ!$B$34:$B$777,W$401)+'СЕТ СН'!$F$16</f>
        <v>0</v>
      </c>
      <c r="X418" s="36">
        <f>SUMIFS(СВЦЭМ!$L$34:$L$777,СВЦЭМ!$A$34:$A$777,$A418,СВЦЭМ!$B$34:$B$777,X$401)+'СЕТ СН'!$F$16</f>
        <v>0</v>
      </c>
      <c r="Y418" s="36">
        <f>SUMIFS(СВЦЭМ!$L$34:$L$777,СВЦЭМ!$A$34:$A$777,$A418,СВЦЭМ!$B$34:$B$777,Y$401)+'СЕТ СН'!$F$16</f>
        <v>0</v>
      </c>
    </row>
    <row r="419" spans="1:25" ht="15.75" hidden="1" x14ac:dyDescent="0.2">
      <c r="A419" s="35">
        <f t="shared" si="11"/>
        <v>44000</v>
      </c>
      <c r="B419" s="36">
        <f>SUMIFS(СВЦЭМ!$L$34:$L$777,СВЦЭМ!$A$34:$A$777,$A419,СВЦЭМ!$B$34:$B$777,B$401)+'СЕТ СН'!$F$16</f>
        <v>0</v>
      </c>
      <c r="C419" s="36">
        <f>SUMIFS(СВЦЭМ!$L$34:$L$777,СВЦЭМ!$A$34:$A$777,$A419,СВЦЭМ!$B$34:$B$777,C$401)+'СЕТ СН'!$F$16</f>
        <v>0</v>
      </c>
      <c r="D419" s="36">
        <f>SUMIFS(СВЦЭМ!$L$34:$L$777,СВЦЭМ!$A$34:$A$777,$A419,СВЦЭМ!$B$34:$B$777,D$401)+'СЕТ СН'!$F$16</f>
        <v>0</v>
      </c>
      <c r="E419" s="36">
        <f>SUMIFS(СВЦЭМ!$L$34:$L$777,СВЦЭМ!$A$34:$A$777,$A419,СВЦЭМ!$B$34:$B$777,E$401)+'СЕТ СН'!$F$16</f>
        <v>0</v>
      </c>
      <c r="F419" s="36">
        <f>SUMIFS(СВЦЭМ!$L$34:$L$777,СВЦЭМ!$A$34:$A$777,$A419,СВЦЭМ!$B$34:$B$777,F$401)+'СЕТ СН'!$F$16</f>
        <v>0</v>
      </c>
      <c r="G419" s="36">
        <f>SUMIFS(СВЦЭМ!$L$34:$L$777,СВЦЭМ!$A$34:$A$777,$A419,СВЦЭМ!$B$34:$B$777,G$401)+'СЕТ СН'!$F$16</f>
        <v>0</v>
      </c>
      <c r="H419" s="36">
        <f>SUMIFS(СВЦЭМ!$L$34:$L$777,СВЦЭМ!$A$34:$A$777,$A419,СВЦЭМ!$B$34:$B$777,H$401)+'СЕТ СН'!$F$16</f>
        <v>0</v>
      </c>
      <c r="I419" s="36">
        <f>SUMIFS(СВЦЭМ!$L$34:$L$777,СВЦЭМ!$A$34:$A$777,$A419,СВЦЭМ!$B$34:$B$777,I$401)+'СЕТ СН'!$F$16</f>
        <v>0</v>
      </c>
      <c r="J419" s="36">
        <f>SUMIFS(СВЦЭМ!$L$34:$L$777,СВЦЭМ!$A$34:$A$777,$A419,СВЦЭМ!$B$34:$B$777,J$401)+'СЕТ СН'!$F$16</f>
        <v>0</v>
      </c>
      <c r="K419" s="36">
        <f>SUMIFS(СВЦЭМ!$L$34:$L$777,СВЦЭМ!$A$34:$A$777,$A419,СВЦЭМ!$B$34:$B$777,K$401)+'СЕТ СН'!$F$16</f>
        <v>0</v>
      </c>
      <c r="L419" s="36">
        <f>SUMIFS(СВЦЭМ!$L$34:$L$777,СВЦЭМ!$A$34:$A$777,$A419,СВЦЭМ!$B$34:$B$777,L$401)+'СЕТ СН'!$F$16</f>
        <v>0</v>
      </c>
      <c r="M419" s="36">
        <f>SUMIFS(СВЦЭМ!$L$34:$L$777,СВЦЭМ!$A$34:$A$777,$A419,СВЦЭМ!$B$34:$B$777,M$401)+'СЕТ СН'!$F$16</f>
        <v>0</v>
      </c>
      <c r="N419" s="36">
        <f>SUMIFS(СВЦЭМ!$L$34:$L$777,СВЦЭМ!$A$34:$A$777,$A419,СВЦЭМ!$B$34:$B$777,N$401)+'СЕТ СН'!$F$16</f>
        <v>0</v>
      </c>
      <c r="O419" s="36">
        <f>SUMIFS(СВЦЭМ!$L$34:$L$777,СВЦЭМ!$A$34:$A$777,$A419,СВЦЭМ!$B$34:$B$777,O$401)+'СЕТ СН'!$F$16</f>
        <v>0</v>
      </c>
      <c r="P419" s="36">
        <f>SUMIFS(СВЦЭМ!$L$34:$L$777,СВЦЭМ!$A$34:$A$777,$A419,СВЦЭМ!$B$34:$B$777,P$401)+'СЕТ СН'!$F$16</f>
        <v>0</v>
      </c>
      <c r="Q419" s="36">
        <f>SUMIFS(СВЦЭМ!$L$34:$L$777,СВЦЭМ!$A$34:$A$777,$A419,СВЦЭМ!$B$34:$B$777,Q$401)+'СЕТ СН'!$F$16</f>
        <v>0</v>
      </c>
      <c r="R419" s="36">
        <f>SUMIFS(СВЦЭМ!$L$34:$L$777,СВЦЭМ!$A$34:$A$777,$A419,СВЦЭМ!$B$34:$B$777,R$401)+'СЕТ СН'!$F$16</f>
        <v>0</v>
      </c>
      <c r="S419" s="36">
        <f>SUMIFS(СВЦЭМ!$L$34:$L$777,СВЦЭМ!$A$34:$A$777,$A419,СВЦЭМ!$B$34:$B$777,S$401)+'СЕТ СН'!$F$16</f>
        <v>0</v>
      </c>
      <c r="T419" s="36">
        <f>SUMIFS(СВЦЭМ!$L$34:$L$777,СВЦЭМ!$A$34:$A$777,$A419,СВЦЭМ!$B$34:$B$777,T$401)+'СЕТ СН'!$F$16</f>
        <v>0</v>
      </c>
      <c r="U419" s="36">
        <f>SUMIFS(СВЦЭМ!$L$34:$L$777,СВЦЭМ!$A$34:$A$777,$A419,СВЦЭМ!$B$34:$B$777,U$401)+'СЕТ СН'!$F$16</f>
        <v>0</v>
      </c>
      <c r="V419" s="36">
        <f>SUMIFS(СВЦЭМ!$L$34:$L$777,СВЦЭМ!$A$34:$A$777,$A419,СВЦЭМ!$B$34:$B$777,V$401)+'СЕТ СН'!$F$16</f>
        <v>0</v>
      </c>
      <c r="W419" s="36">
        <f>SUMIFS(СВЦЭМ!$L$34:$L$777,СВЦЭМ!$A$34:$A$777,$A419,СВЦЭМ!$B$34:$B$777,W$401)+'СЕТ СН'!$F$16</f>
        <v>0</v>
      </c>
      <c r="X419" s="36">
        <f>SUMIFS(СВЦЭМ!$L$34:$L$777,СВЦЭМ!$A$34:$A$777,$A419,СВЦЭМ!$B$34:$B$777,X$401)+'СЕТ СН'!$F$16</f>
        <v>0</v>
      </c>
      <c r="Y419" s="36">
        <f>SUMIFS(СВЦЭМ!$L$34:$L$777,СВЦЭМ!$A$34:$A$777,$A419,СВЦЭМ!$B$34:$B$777,Y$401)+'СЕТ СН'!$F$16</f>
        <v>0</v>
      </c>
    </row>
    <row r="420" spans="1:25" ht="15.75" hidden="1" x14ac:dyDescent="0.2">
      <c r="A420" s="35">
        <f t="shared" si="11"/>
        <v>44001</v>
      </c>
      <c r="B420" s="36">
        <f>SUMIFS(СВЦЭМ!$L$34:$L$777,СВЦЭМ!$A$34:$A$777,$A420,СВЦЭМ!$B$34:$B$777,B$401)+'СЕТ СН'!$F$16</f>
        <v>0</v>
      </c>
      <c r="C420" s="36">
        <f>SUMIFS(СВЦЭМ!$L$34:$L$777,СВЦЭМ!$A$34:$A$777,$A420,СВЦЭМ!$B$34:$B$777,C$401)+'СЕТ СН'!$F$16</f>
        <v>0</v>
      </c>
      <c r="D420" s="36">
        <f>SUMIFS(СВЦЭМ!$L$34:$L$777,СВЦЭМ!$A$34:$A$777,$A420,СВЦЭМ!$B$34:$B$777,D$401)+'СЕТ СН'!$F$16</f>
        <v>0</v>
      </c>
      <c r="E420" s="36">
        <f>SUMIFS(СВЦЭМ!$L$34:$L$777,СВЦЭМ!$A$34:$A$777,$A420,СВЦЭМ!$B$34:$B$777,E$401)+'СЕТ СН'!$F$16</f>
        <v>0</v>
      </c>
      <c r="F420" s="36">
        <f>SUMIFS(СВЦЭМ!$L$34:$L$777,СВЦЭМ!$A$34:$A$777,$A420,СВЦЭМ!$B$34:$B$777,F$401)+'СЕТ СН'!$F$16</f>
        <v>0</v>
      </c>
      <c r="G420" s="36">
        <f>SUMIFS(СВЦЭМ!$L$34:$L$777,СВЦЭМ!$A$34:$A$777,$A420,СВЦЭМ!$B$34:$B$777,G$401)+'СЕТ СН'!$F$16</f>
        <v>0</v>
      </c>
      <c r="H420" s="36">
        <f>SUMIFS(СВЦЭМ!$L$34:$L$777,СВЦЭМ!$A$34:$A$777,$A420,СВЦЭМ!$B$34:$B$777,H$401)+'СЕТ СН'!$F$16</f>
        <v>0</v>
      </c>
      <c r="I420" s="36">
        <f>SUMIFS(СВЦЭМ!$L$34:$L$777,СВЦЭМ!$A$34:$A$777,$A420,СВЦЭМ!$B$34:$B$777,I$401)+'СЕТ СН'!$F$16</f>
        <v>0</v>
      </c>
      <c r="J420" s="36">
        <f>SUMIFS(СВЦЭМ!$L$34:$L$777,СВЦЭМ!$A$34:$A$777,$A420,СВЦЭМ!$B$34:$B$777,J$401)+'СЕТ СН'!$F$16</f>
        <v>0</v>
      </c>
      <c r="K420" s="36">
        <f>SUMIFS(СВЦЭМ!$L$34:$L$777,СВЦЭМ!$A$34:$A$777,$A420,СВЦЭМ!$B$34:$B$777,K$401)+'СЕТ СН'!$F$16</f>
        <v>0</v>
      </c>
      <c r="L420" s="36">
        <f>SUMIFS(СВЦЭМ!$L$34:$L$777,СВЦЭМ!$A$34:$A$777,$A420,СВЦЭМ!$B$34:$B$777,L$401)+'СЕТ СН'!$F$16</f>
        <v>0</v>
      </c>
      <c r="M420" s="36">
        <f>SUMIFS(СВЦЭМ!$L$34:$L$777,СВЦЭМ!$A$34:$A$777,$A420,СВЦЭМ!$B$34:$B$777,M$401)+'СЕТ СН'!$F$16</f>
        <v>0</v>
      </c>
      <c r="N420" s="36">
        <f>SUMIFS(СВЦЭМ!$L$34:$L$777,СВЦЭМ!$A$34:$A$777,$A420,СВЦЭМ!$B$34:$B$777,N$401)+'СЕТ СН'!$F$16</f>
        <v>0</v>
      </c>
      <c r="O420" s="36">
        <f>SUMIFS(СВЦЭМ!$L$34:$L$777,СВЦЭМ!$A$34:$A$777,$A420,СВЦЭМ!$B$34:$B$777,O$401)+'СЕТ СН'!$F$16</f>
        <v>0</v>
      </c>
      <c r="P420" s="36">
        <f>SUMIFS(СВЦЭМ!$L$34:$L$777,СВЦЭМ!$A$34:$A$777,$A420,СВЦЭМ!$B$34:$B$777,P$401)+'СЕТ СН'!$F$16</f>
        <v>0</v>
      </c>
      <c r="Q420" s="36">
        <f>SUMIFS(СВЦЭМ!$L$34:$L$777,СВЦЭМ!$A$34:$A$777,$A420,СВЦЭМ!$B$34:$B$777,Q$401)+'СЕТ СН'!$F$16</f>
        <v>0</v>
      </c>
      <c r="R420" s="36">
        <f>SUMIFS(СВЦЭМ!$L$34:$L$777,СВЦЭМ!$A$34:$A$777,$A420,СВЦЭМ!$B$34:$B$777,R$401)+'СЕТ СН'!$F$16</f>
        <v>0</v>
      </c>
      <c r="S420" s="36">
        <f>SUMIFS(СВЦЭМ!$L$34:$L$777,СВЦЭМ!$A$34:$A$777,$A420,СВЦЭМ!$B$34:$B$777,S$401)+'СЕТ СН'!$F$16</f>
        <v>0</v>
      </c>
      <c r="T420" s="36">
        <f>SUMIFS(СВЦЭМ!$L$34:$L$777,СВЦЭМ!$A$34:$A$777,$A420,СВЦЭМ!$B$34:$B$777,T$401)+'СЕТ СН'!$F$16</f>
        <v>0</v>
      </c>
      <c r="U420" s="36">
        <f>SUMIFS(СВЦЭМ!$L$34:$L$777,СВЦЭМ!$A$34:$A$777,$A420,СВЦЭМ!$B$34:$B$777,U$401)+'СЕТ СН'!$F$16</f>
        <v>0</v>
      </c>
      <c r="V420" s="36">
        <f>SUMIFS(СВЦЭМ!$L$34:$L$777,СВЦЭМ!$A$34:$A$777,$A420,СВЦЭМ!$B$34:$B$777,V$401)+'СЕТ СН'!$F$16</f>
        <v>0</v>
      </c>
      <c r="W420" s="36">
        <f>SUMIFS(СВЦЭМ!$L$34:$L$777,СВЦЭМ!$A$34:$A$777,$A420,СВЦЭМ!$B$34:$B$777,W$401)+'СЕТ СН'!$F$16</f>
        <v>0</v>
      </c>
      <c r="X420" s="36">
        <f>SUMIFS(СВЦЭМ!$L$34:$L$777,СВЦЭМ!$A$34:$A$777,$A420,СВЦЭМ!$B$34:$B$777,X$401)+'СЕТ СН'!$F$16</f>
        <v>0</v>
      </c>
      <c r="Y420" s="36">
        <f>SUMIFS(СВЦЭМ!$L$34:$L$777,СВЦЭМ!$A$34:$A$777,$A420,СВЦЭМ!$B$34:$B$777,Y$401)+'СЕТ СН'!$F$16</f>
        <v>0</v>
      </c>
    </row>
    <row r="421" spans="1:25" ht="15.75" hidden="1" x14ac:dyDescent="0.2">
      <c r="A421" s="35">
        <f t="shared" si="11"/>
        <v>44002</v>
      </c>
      <c r="B421" s="36">
        <f>SUMIFS(СВЦЭМ!$L$34:$L$777,СВЦЭМ!$A$34:$A$777,$A421,СВЦЭМ!$B$34:$B$777,B$401)+'СЕТ СН'!$F$16</f>
        <v>0</v>
      </c>
      <c r="C421" s="36">
        <f>SUMIFS(СВЦЭМ!$L$34:$L$777,СВЦЭМ!$A$34:$A$777,$A421,СВЦЭМ!$B$34:$B$777,C$401)+'СЕТ СН'!$F$16</f>
        <v>0</v>
      </c>
      <c r="D421" s="36">
        <f>SUMIFS(СВЦЭМ!$L$34:$L$777,СВЦЭМ!$A$34:$A$777,$A421,СВЦЭМ!$B$34:$B$777,D$401)+'СЕТ СН'!$F$16</f>
        <v>0</v>
      </c>
      <c r="E421" s="36">
        <f>SUMIFS(СВЦЭМ!$L$34:$L$777,СВЦЭМ!$A$34:$A$777,$A421,СВЦЭМ!$B$34:$B$777,E$401)+'СЕТ СН'!$F$16</f>
        <v>0</v>
      </c>
      <c r="F421" s="36">
        <f>SUMIFS(СВЦЭМ!$L$34:$L$777,СВЦЭМ!$A$34:$A$777,$A421,СВЦЭМ!$B$34:$B$777,F$401)+'СЕТ СН'!$F$16</f>
        <v>0</v>
      </c>
      <c r="G421" s="36">
        <f>SUMIFS(СВЦЭМ!$L$34:$L$777,СВЦЭМ!$A$34:$A$777,$A421,СВЦЭМ!$B$34:$B$777,G$401)+'СЕТ СН'!$F$16</f>
        <v>0</v>
      </c>
      <c r="H421" s="36">
        <f>SUMIFS(СВЦЭМ!$L$34:$L$777,СВЦЭМ!$A$34:$A$777,$A421,СВЦЭМ!$B$34:$B$777,H$401)+'СЕТ СН'!$F$16</f>
        <v>0</v>
      </c>
      <c r="I421" s="36">
        <f>SUMIFS(СВЦЭМ!$L$34:$L$777,СВЦЭМ!$A$34:$A$777,$A421,СВЦЭМ!$B$34:$B$777,I$401)+'СЕТ СН'!$F$16</f>
        <v>0</v>
      </c>
      <c r="J421" s="36">
        <f>SUMIFS(СВЦЭМ!$L$34:$L$777,СВЦЭМ!$A$34:$A$777,$A421,СВЦЭМ!$B$34:$B$777,J$401)+'СЕТ СН'!$F$16</f>
        <v>0</v>
      </c>
      <c r="K421" s="36">
        <f>SUMIFS(СВЦЭМ!$L$34:$L$777,СВЦЭМ!$A$34:$A$777,$A421,СВЦЭМ!$B$34:$B$777,K$401)+'СЕТ СН'!$F$16</f>
        <v>0</v>
      </c>
      <c r="L421" s="36">
        <f>SUMIFS(СВЦЭМ!$L$34:$L$777,СВЦЭМ!$A$34:$A$777,$A421,СВЦЭМ!$B$34:$B$777,L$401)+'СЕТ СН'!$F$16</f>
        <v>0</v>
      </c>
      <c r="M421" s="36">
        <f>SUMIFS(СВЦЭМ!$L$34:$L$777,СВЦЭМ!$A$34:$A$777,$A421,СВЦЭМ!$B$34:$B$777,M$401)+'СЕТ СН'!$F$16</f>
        <v>0</v>
      </c>
      <c r="N421" s="36">
        <f>SUMIFS(СВЦЭМ!$L$34:$L$777,СВЦЭМ!$A$34:$A$777,$A421,СВЦЭМ!$B$34:$B$777,N$401)+'СЕТ СН'!$F$16</f>
        <v>0</v>
      </c>
      <c r="O421" s="36">
        <f>SUMIFS(СВЦЭМ!$L$34:$L$777,СВЦЭМ!$A$34:$A$777,$A421,СВЦЭМ!$B$34:$B$777,O$401)+'СЕТ СН'!$F$16</f>
        <v>0</v>
      </c>
      <c r="P421" s="36">
        <f>SUMIFS(СВЦЭМ!$L$34:$L$777,СВЦЭМ!$A$34:$A$777,$A421,СВЦЭМ!$B$34:$B$777,P$401)+'СЕТ СН'!$F$16</f>
        <v>0</v>
      </c>
      <c r="Q421" s="36">
        <f>SUMIFS(СВЦЭМ!$L$34:$L$777,СВЦЭМ!$A$34:$A$777,$A421,СВЦЭМ!$B$34:$B$777,Q$401)+'СЕТ СН'!$F$16</f>
        <v>0</v>
      </c>
      <c r="R421" s="36">
        <f>SUMIFS(СВЦЭМ!$L$34:$L$777,СВЦЭМ!$A$34:$A$777,$A421,СВЦЭМ!$B$34:$B$777,R$401)+'СЕТ СН'!$F$16</f>
        <v>0</v>
      </c>
      <c r="S421" s="36">
        <f>SUMIFS(СВЦЭМ!$L$34:$L$777,СВЦЭМ!$A$34:$A$777,$A421,СВЦЭМ!$B$34:$B$777,S$401)+'СЕТ СН'!$F$16</f>
        <v>0</v>
      </c>
      <c r="T421" s="36">
        <f>SUMIFS(СВЦЭМ!$L$34:$L$777,СВЦЭМ!$A$34:$A$777,$A421,СВЦЭМ!$B$34:$B$777,T$401)+'СЕТ СН'!$F$16</f>
        <v>0</v>
      </c>
      <c r="U421" s="36">
        <f>SUMIFS(СВЦЭМ!$L$34:$L$777,СВЦЭМ!$A$34:$A$777,$A421,СВЦЭМ!$B$34:$B$777,U$401)+'СЕТ СН'!$F$16</f>
        <v>0</v>
      </c>
      <c r="V421" s="36">
        <f>SUMIFS(СВЦЭМ!$L$34:$L$777,СВЦЭМ!$A$34:$A$777,$A421,СВЦЭМ!$B$34:$B$777,V$401)+'СЕТ СН'!$F$16</f>
        <v>0</v>
      </c>
      <c r="W421" s="36">
        <f>SUMIFS(СВЦЭМ!$L$34:$L$777,СВЦЭМ!$A$34:$A$777,$A421,СВЦЭМ!$B$34:$B$777,W$401)+'СЕТ СН'!$F$16</f>
        <v>0</v>
      </c>
      <c r="X421" s="36">
        <f>SUMIFS(СВЦЭМ!$L$34:$L$777,СВЦЭМ!$A$34:$A$777,$A421,СВЦЭМ!$B$34:$B$777,X$401)+'СЕТ СН'!$F$16</f>
        <v>0</v>
      </c>
      <c r="Y421" s="36">
        <f>SUMIFS(СВЦЭМ!$L$34:$L$777,СВЦЭМ!$A$34:$A$777,$A421,СВЦЭМ!$B$34:$B$777,Y$401)+'СЕТ СН'!$F$16</f>
        <v>0</v>
      </c>
    </row>
    <row r="422" spans="1:25" ht="15.75" hidden="1" x14ac:dyDescent="0.2">
      <c r="A422" s="35">
        <f t="shared" si="11"/>
        <v>44003</v>
      </c>
      <c r="B422" s="36">
        <f>SUMIFS(СВЦЭМ!$L$34:$L$777,СВЦЭМ!$A$34:$A$777,$A422,СВЦЭМ!$B$34:$B$777,B$401)+'СЕТ СН'!$F$16</f>
        <v>0</v>
      </c>
      <c r="C422" s="36">
        <f>SUMIFS(СВЦЭМ!$L$34:$L$777,СВЦЭМ!$A$34:$A$777,$A422,СВЦЭМ!$B$34:$B$777,C$401)+'СЕТ СН'!$F$16</f>
        <v>0</v>
      </c>
      <c r="D422" s="36">
        <f>SUMIFS(СВЦЭМ!$L$34:$L$777,СВЦЭМ!$A$34:$A$777,$A422,СВЦЭМ!$B$34:$B$777,D$401)+'СЕТ СН'!$F$16</f>
        <v>0</v>
      </c>
      <c r="E422" s="36">
        <f>SUMIFS(СВЦЭМ!$L$34:$L$777,СВЦЭМ!$A$34:$A$777,$A422,СВЦЭМ!$B$34:$B$777,E$401)+'СЕТ СН'!$F$16</f>
        <v>0</v>
      </c>
      <c r="F422" s="36">
        <f>SUMIFS(СВЦЭМ!$L$34:$L$777,СВЦЭМ!$A$34:$A$777,$A422,СВЦЭМ!$B$34:$B$777,F$401)+'СЕТ СН'!$F$16</f>
        <v>0</v>
      </c>
      <c r="G422" s="36">
        <f>SUMIFS(СВЦЭМ!$L$34:$L$777,СВЦЭМ!$A$34:$A$777,$A422,СВЦЭМ!$B$34:$B$777,G$401)+'СЕТ СН'!$F$16</f>
        <v>0</v>
      </c>
      <c r="H422" s="36">
        <f>SUMIFS(СВЦЭМ!$L$34:$L$777,СВЦЭМ!$A$34:$A$777,$A422,СВЦЭМ!$B$34:$B$777,H$401)+'СЕТ СН'!$F$16</f>
        <v>0</v>
      </c>
      <c r="I422" s="36">
        <f>SUMIFS(СВЦЭМ!$L$34:$L$777,СВЦЭМ!$A$34:$A$777,$A422,СВЦЭМ!$B$34:$B$777,I$401)+'СЕТ СН'!$F$16</f>
        <v>0</v>
      </c>
      <c r="J422" s="36">
        <f>SUMIFS(СВЦЭМ!$L$34:$L$777,СВЦЭМ!$A$34:$A$777,$A422,СВЦЭМ!$B$34:$B$777,J$401)+'СЕТ СН'!$F$16</f>
        <v>0</v>
      </c>
      <c r="K422" s="36">
        <f>SUMIFS(СВЦЭМ!$L$34:$L$777,СВЦЭМ!$A$34:$A$777,$A422,СВЦЭМ!$B$34:$B$777,K$401)+'СЕТ СН'!$F$16</f>
        <v>0</v>
      </c>
      <c r="L422" s="36">
        <f>SUMIFS(СВЦЭМ!$L$34:$L$777,СВЦЭМ!$A$34:$A$777,$A422,СВЦЭМ!$B$34:$B$777,L$401)+'СЕТ СН'!$F$16</f>
        <v>0</v>
      </c>
      <c r="M422" s="36">
        <f>SUMIFS(СВЦЭМ!$L$34:$L$777,СВЦЭМ!$A$34:$A$777,$A422,СВЦЭМ!$B$34:$B$777,M$401)+'СЕТ СН'!$F$16</f>
        <v>0</v>
      </c>
      <c r="N422" s="36">
        <f>SUMIFS(СВЦЭМ!$L$34:$L$777,СВЦЭМ!$A$34:$A$777,$A422,СВЦЭМ!$B$34:$B$777,N$401)+'СЕТ СН'!$F$16</f>
        <v>0</v>
      </c>
      <c r="O422" s="36">
        <f>SUMIFS(СВЦЭМ!$L$34:$L$777,СВЦЭМ!$A$34:$A$777,$A422,СВЦЭМ!$B$34:$B$777,O$401)+'СЕТ СН'!$F$16</f>
        <v>0</v>
      </c>
      <c r="P422" s="36">
        <f>SUMIFS(СВЦЭМ!$L$34:$L$777,СВЦЭМ!$A$34:$A$777,$A422,СВЦЭМ!$B$34:$B$777,P$401)+'СЕТ СН'!$F$16</f>
        <v>0</v>
      </c>
      <c r="Q422" s="36">
        <f>SUMIFS(СВЦЭМ!$L$34:$L$777,СВЦЭМ!$A$34:$A$777,$A422,СВЦЭМ!$B$34:$B$777,Q$401)+'СЕТ СН'!$F$16</f>
        <v>0</v>
      </c>
      <c r="R422" s="36">
        <f>SUMIFS(СВЦЭМ!$L$34:$L$777,СВЦЭМ!$A$34:$A$777,$A422,СВЦЭМ!$B$34:$B$777,R$401)+'СЕТ СН'!$F$16</f>
        <v>0</v>
      </c>
      <c r="S422" s="36">
        <f>SUMIFS(СВЦЭМ!$L$34:$L$777,СВЦЭМ!$A$34:$A$777,$A422,СВЦЭМ!$B$34:$B$777,S$401)+'СЕТ СН'!$F$16</f>
        <v>0</v>
      </c>
      <c r="T422" s="36">
        <f>SUMIFS(СВЦЭМ!$L$34:$L$777,СВЦЭМ!$A$34:$A$777,$A422,СВЦЭМ!$B$34:$B$777,T$401)+'СЕТ СН'!$F$16</f>
        <v>0</v>
      </c>
      <c r="U422" s="36">
        <f>SUMIFS(СВЦЭМ!$L$34:$L$777,СВЦЭМ!$A$34:$A$777,$A422,СВЦЭМ!$B$34:$B$777,U$401)+'СЕТ СН'!$F$16</f>
        <v>0</v>
      </c>
      <c r="V422" s="36">
        <f>SUMIFS(СВЦЭМ!$L$34:$L$777,СВЦЭМ!$A$34:$A$777,$A422,СВЦЭМ!$B$34:$B$777,V$401)+'СЕТ СН'!$F$16</f>
        <v>0</v>
      </c>
      <c r="W422" s="36">
        <f>SUMIFS(СВЦЭМ!$L$34:$L$777,СВЦЭМ!$A$34:$A$777,$A422,СВЦЭМ!$B$34:$B$777,W$401)+'СЕТ СН'!$F$16</f>
        <v>0</v>
      </c>
      <c r="X422" s="36">
        <f>SUMIFS(СВЦЭМ!$L$34:$L$777,СВЦЭМ!$A$34:$A$777,$A422,СВЦЭМ!$B$34:$B$777,X$401)+'СЕТ СН'!$F$16</f>
        <v>0</v>
      </c>
      <c r="Y422" s="36">
        <f>SUMIFS(СВЦЭМ!$L$34:$L$777,СВЦЭМ!$A$34:$A$777,$A422,СВЦЭМ!$B$34:$B$777,Y$401)+'СЕТ СН'!$F$16</f>
        <v>0</v>
      </c>
    </row>
    <row r="423" spans="1:25" ht="15.75" hidden="1" x14ac:dyDescent="0.2">
      <c r="A423" s="35">
        <f t="shared" si="11"/>
        <v>44004</v>
      </c>
      <c r="B423" s="36">
        <f>SUMIFS(СВЦЭМ!$L$34:$L$777,СВЦЭМ!$A$34:$A$777,$A423,СВЦЭМ!$B$34:$B$777,B$401)+'СЕТ СН'!$F$16</f>
        <v>0</v>
      </c>
      <c r="C423" s="36">
        <f>SUMIFS(СВЦЭМ!$L$34:$L$777,СВЦЭМ!$A$34:$A$777,$A423,СВЦЭМ!$B$34:$B$777,C$401)+'СЕТ СН'!$F$16</f>
        <v>0</v>
      </c>
      <c r="D423" s="36">
        <f>SUMIFS(СВЦЭМ!$L$34:$L$777,СВЦЭМ!$A$34:$A$777,$A423,СВЦЭМ!$B$34:$B$777,D$401)+'СЕТ СН'!$F$16</f>
        <v>0</v>
      </c>
      <c r="E423" s="36">
        <f>SUMIFS(СВЦЭМ!$L$34:$L$777,СВЦЭМ!$A$34:$A$777,$A423,СВЦЭМ!$B$34:$B$777,E$401)+'СЕТ СН'!$F$16</f>
        <v>0</v>
      </c>
      <c r="F423" s="36">
        <f>SUMIFS(СВЦЭМ!$L$34:$L$777,СВЦЭМ!$A$34:$A$777,$A423,СВЦЭМ!$B$34:$B$777,F$401)+'СЕТ СН'!$F$16</f>
        <v>0</v>
      </c>
      <c r="G423" s="36">
        <f>SUMIFS(СВЦЭМ!$L$34:$L$777,СВЦЭМ!$A$34:$A$777,$A423,СВЦЭМ!$B$34:$B$777,G$401)+'СЕТ СН'!$F$16</f>
        <v>0</v>
      </c>
      <c r="H423" s="36">
        <f>SUMIFS(СВЦЭМ!$L$34:$L$777,СВЦЭМ!$A$34:$A$777,$A423,СВЦЭМ!$B$34:$B$777,H$401)+'СЕТ СН'!$F$16</f>
        <v>0</v>
      </c>
      <c r="I423" s="36">
        <f>SUMIFS(СВЦЭМ!$L$34:$L$777,СВЦЭМ!$A$34:$A$777,$A423,СВЦЭМ!$B$34:$B$777,I$401)+'СЕТ СН'!$F$16</f>
        <v>0</v>
      </c>
      <c r="J423" s="36">
        <f>SUMIFS(СВЦЭМ!$L$34:$L$777,СВЦЭМ!$A$34:$A$777,$A423,СВЦЭМ!$B$34:$B$777,J$401)+'СЕТ СН'!$F$16</f>
        <v>0</v>
      </c>
      <c r="K423" s="36">
        <f>SUMIFS(СВЦЭМ!$L$34:$L$777,СВЦЭМ!$A$34:$A$777,$A423,СВЦЭМ!$B$34:$B$777,K$401)+'СЕТ СН'!$F$16</f>
        <v>0</v>
      </c>
      <c r="L423" s="36">
        <f>SUMIFS(СВЦЭМ!$L$34:$L$777,СВЦЭМ!$A$34:$A$777,$A423,СВЦЭМ!$B$34:$B$777,L$401)+'СЕТ СН'!$F$16</f>
        <v>0</v>
      </c>
      <c r="M423" s="36">
        <f>SUMIFS(СВЦЭМ!$L$34:$L$777,СВЦЭМ!$A$34:$A$777,$A423,СВЦЭМ!$B$34:$B$777,M$401)+'СЕТ СН'!$F$16</f>
        <v>0</v>
      </c>
      <c r="N423" s="36">
        <f>SUMIFS(СВЦЭМ!$L$34:$L$777,СВЦЭМ!$A$34:$A$777,$A423,СВЦЭМ!$B$34:$B$777,N$401)+'СЕТ СН'!$F$16</f>
        <v>0</v>
      </c>
      <c r="O423" s="36">
        <f>SUMIFS(СВЦЭМ!$L$34:$L$777,СВЦЭМ!$A$34:$A$777,$A423,СВЦЭМ!$B$34:$B$777,O$401)+'СЕТ СН'!$F$16</f>
        <v>0</v>
      </c>
      <c r="P423" s="36">
        <f>SUMIFS(СВЦЭМ!$L$34:$L$777,СВЦЭМ!$A$34:$A$777,$A423,СВЦЭМ!$B$34:$B$777,P$401)+'СЕТ СН'!$F$16</f>
        <v>0</v>
      </c>
      <c r="Q423" s="36">
        <f>SUMIFS(СВЦЭМ!$L$34:$L$777,СВЦЭМ!$A$34:$A$777,$A423,СВЦЭМ!$B$34:$B$777,Q$401)+'СЕТ СН'!$F$16</f>
        <v>0</v>
      </c>
      <c r="R423" s="36">
        <f>SUMIFS(СВЦЭМ!$L$34:$L$777,СВЦЭМ!$A$34:$A$777,$A423,СВЦЭМ!$B$34:$B$777,R$401)+'СЕТ СН'!$F$16</f>
        <v>0</v>
      </c>
      <c r="S423" s="36">
        <f>SUMIFS(СВЦЭМ!$L$34:$L$777,СВЦЭМ!$A$34:$A$777,$A423,СВЦЭМ!$B$34:$B$777,S$401)+'СЕТ СН'!$F$16</f>
        <v>0</v>
      </c>
      <c r="T423" s="36">
        <f>SUMIFS(СВЦЭМ!$L$34:$L$777,СВЦЭМ!$A$34:$A$777,$A423,СВЦЭМ!$B$34:$B$777,T$401)+'СЕТ СН'!$F$16</f>
        <v>0</v>
      </c>
      <c r="U423" s="36">
        <f>SUMIFS(СВЦЭМ!$L$34:$L$777,СВЦЭМ!$A$34:$A$777,$A423,СВЦЭМ!$B$34:$B$777,U$401)+'СЕТ СН'!$F$16</f>
        <v>0</v>
      </c>
      <c r="V423" s="36">
        <f>SUMIFS(СВЦЭМ!$L$34:$L$777,СВЦЭМ!$A$34:$A$777,$A423,СВЦЭМ!$B$34:$B$777,V$401)+'СЕТ СН'!$F$16</f>
        <v>0</v>
      </c>
      <c r="W423" s="36">
        <f>SUMIFS(СВЦЭМ!$L$34:$L$777,СВЦЭМ!$A$34:$A$777,$A423,СВЦЭМ!$B$34:$B$777,W$401)+'СЕТ СН'!$F$16</f>
        <v>0</v>
      </c>
      <c r="X423" s="36">
        <f>SUMIFS(СВЦЭМ!$L$34:$L$777,СВЦЭМ!$A$34:$A$777,$A423,СВЦЭМ!$B$34:$B$777,X$401)+'СЕТ СН'!$F$16</f>
        <v>0</v>
      </c>
      <c r="Y423" s="36">
        <f>SUMIFS(СВЦЭМ!$L$34:$L$777,СВЦЭМ!$A$34:$A$777,$A423,СВЦЭМ!$B$34:$B$777,Y$401)+'СЕТ СН'!$F$16</f>
        <v>0</v>
      </c>
    </row>
    <row r="424" spans="1:25" ht="15.75" hidden="1" x14ac:dyDescent="0.2">
      <c r="A424" s="35">
        <f t="shared" si="11"/>
        <v>44005</v>
      </c>
      <c r="B424" s="36">
        <f>SUMIFS(СВЦЭМ!$L$34:$L$777,СВЦЭМ!$A$34:$A$777,$A424,СВЦЭМ!$B$34:$B$777,B$401)+'СЕТ СН'!$F$16</f>
        <v>0</v>
      </c>
      <c r="C424" s="36">
        <f>SUMIFS(СВЦЭМ!$L$34:$L$777,СВЦЭМ!$A$34:$A$777,$A424,СВЦЭМ!$B$34:$B$777,C$401)+'СЕТ СН'!$F$16</f>
        <v>0</v>
      </c>
      <c r="D424" s="36">
        <f>SUMIFS(СВЦЭМ!$L$34:$L$777,СВЦЭМ!$A$34:$A$777,$A424,СВЦЭМ!$B$34:$B$777,D$401)+'СЕТ СН'!$F$16</f>
        <v>0</v>
      </c>
      <c r="E424" s="36">
        <f>SUMIFS(СВЦЭМ!$L$34:$L$777,СВЦЭМ!$A$34:$A$777,$A424,СВЦЭМ!$B$34:$B$777,E$401)+'СЕТ СН'!$F$16</f>
        <v>0</v>
      </c>
      <c r="F424" s="36">
        <f>SUMIFS(СВЦЭМ!$L$34:$L$777,СВЦЭМ!$A$34:$A$777,$A424,СВЦЭМ!$B$34:$B$777,F$401)+'СЕТ СН'!$F$16</f>
        <v>0</v>
      </c>
      <c r="G424" s="36">
        <f>SUMIFS(СВЦЭМ!$L$34:$L$777,СВЦЭМ!$A$34:$A$777,$A424,СВЦЭМ!$B$34:$B$777,G$401)+'СЕТ СН'!$F$16</f>
        <v>0</v>
      </c>
      <c r="H424" s="36">
        <f>SUMIFS(СВЦЭМ!$L$34:$L$777,СВЦЭМ!$A$34:$A$777,$A424,СВЦЭМ!$B$34:$B$777,H$401)+'СЕТ СН'!$F$16</f>
        <v>0</v>
      </c>
      <c r="I424" s="36">
        <f>SUMIFS(СВЦЭМ!$L$34:$L$777,СВЦЭМ!$A$34:$A$777,$A424,СВЦЭМ!$B$34:$B$777,I$401)+'СЕТ СН'!$F$16</f>
        <v>0</v>
      </c>
      <c r="J424" s="36">
        <f>SUMIFS(СВЦЭМ!$L$34:$L$777,СВЦЭМ!$A$34:$A$777,$A424,СВЦЭМ!$B$34:$B$777,J$401)+'СЕТ СН'!$F$16</f>
        <v>0</v>
      </c>
      <c r="K424" s="36">
        <f>SUMIFS(СВЦЭМ!$L$34:$L$777,СВЦЭМ!$A$34:$A$777,$A424,СВЦЭМ!$B$34:$B$777,K$401)+'СЕТ СН'!$F$16</f>
        <v>0</v>
      </c>
      <c r="L424" s="36">
        <f>SUMIFS(СВЦЭМ!$L$34:$L$777,СВЦЭМ!$A$34:$A$777,$A424,СВЦЭМ!$B$34:$B$777,L$401)+'СЕТ СН'!$F$16</f>
        <v>0</v>
      </c>
      <c r="M424" s="36">
        <f>SUMIFS(СВЦЭМ!$L$34:$L$777,СВЦЭМ!$A$34:$A$777,$A424,СВЦЭМ!$B$34:$B$777,M$401)+'СЕТ СН'!$F$16</f>
        <v>0</v>
      </c>
      <c r="N424" s="36">
        <f>SUMIFS(СВЦЭМ!$L$34:$L$777,СВЦЭМ!$A$34:$A$777,$A424,СВЦЭМ!$B$34:$B$777,N$401)+'СЕТ СН'!$F$16</f>
        <v>0</v>
      </c>
      <c r="O424" s="36">
        <f>SUMIFS(СВЦЭМ!$L$34:$L$777,СВЦЭМ!$A$34:$A$777,$A424,СВЦЭМ!$B$34:$B$777,O$401)+'СЕТ СН'!$F$16</f>
        <v>0</v>
      </c>
      <c r="P424" s="36">
        <f>SUMIFS(СВЦЭМ!$L$34:$L$777,СВЦЭМ!$A$34:$A$777,$A424,СВЦЭМ!$B$34:$B$777,P$401)+'СЕТ СН'!$F$16</f>
        <v>0</v>
      </c>
      <c r="Q424" s="36">
        <f>SUMIFS(СВЦЭМ!$L$34:$L$777,СВЦЭМ!$A$34:$A$777,$A424,СВЦЭМ!$B$34:$B$777,Q$401)+'СЕТ СН'!$F$16</f>
        <v>0</v>
      </c>
      <c r="R424" s="36">
        <f>SUMIFS(СВЦЭМ!$L$34:$L$777,СВЦЭМ!$A$34:$A$777,$A424,СВЦЭМ!$B$34:$B$777,R$401)+'СЕТ СН'!$F$16</f>
        <v>0</v>
      </c>
      <c r="S424" s="36">
        <f>SUMIFS(СВЦЭМ!$L$34:$L$777,СВЦЭМ!$A$34:$A$777,$A424,СВЦЭМ!$B$34:$B$777,S$401)+'СЕТ СН'!$F$16</f>
        <v>0</v>
      </c>
      <c r="T424" s="36">
        <f>SUMIFS(СВЦЭМ!$L$34:$L$777,СВЦЭМ!$A$34:$A$777,$A424,СВЦЭМ!$B$34:$B$777,T$401)+'СЕТ СН'!$F$16</f>
        <v>0</v>
      </c>
      <c r="U424" s="36">
        <f>SUMIFS(СВЦЭМ!$L$34:$L$777,СВЦЭМ!$A$34:$A$777,$A424,СВЦЭМ!$B$34:$B$777,U$401)+'СЕТ СН'!$F$16</f>
        <v>0</v>
      </c>
      <c r="V424" s="36">
        <f>SUMIFS(СВЦЭМ!$L$34:$L$777,СВЦЭМ!$A$34:$A$777,$A424,СВЦЭМ!$B$34:$B$777,V$401)+'СЕТ СН'!$F$16</f>
        <v>0</v>
      </c>
      <c r="W424" s="36">
        <f>SUMIFS(СВЦЭМ!$L$34:$L$777,СВЦЭМ!$A$34:$A$777,$A424,СВЦЭМ!$B$34:$B$777,W$401)+'СЕТ СН'!$F$16</f>
        <v>0</v>
      </c>
      <c r="X424" s="36">
        <f>SUMIFS(СВЦЭМ!$L$34:$L$777,СВЦЭМ!$A$34:$A$777,$A424,СВЦЭМ!$B$34:$B$777,X$401)+'СЕТ СН'!$F$16</f>
        <v>0</v>
      </c>
      <c r="Y424" s="36">
        <f>SUMIFS(СВЦЭМ!$L$34:$L$777,СВЦЭМ!$A$34:$A$777,$A424,СВЦЭМ!$B$34:$B$777,Y$401)+'СЕТ СН'!$F$16</f>
        <v>0</v>
      </c>
    </row>
    <row r="425" spans="1:25" ht="15.75" hidden="1" x14ac:dyDescent="0.2">
      <c r="A425" s="35">
        <f t="shared" si="11"/>
        <v>44006</v>
      </c>
      <c r="B425" s="36">
        <f>SUMIFS(СВЦЭМ!$L$34:$L$777,СВЦЭМ!$A$34:$A$777,$A425,СВЦЭМ!$B$34:$B$777,B$401)+'СЕТ СН'!$F$16</f>
        <v>0</v>
      </c>
      <c r="C425" s="36">
        <f>SUMIFS(СВЦЭМ!$L$34:$L$777,СВЦЭМ!$A$34:$A$777,$A425,СВЦЭМ!$B$34:$B$777,C$401)+'СЕТ СН'!$F$16</f>
        <v>0</v>
      </c>
      <c r="D425" s="36">
        <f>SUMIFS(СВЦЭМ!$L$34:$L$777,СВЦЭМ!$A$34:$A$777,$A425,СВЦЭМ!$B$34:$B$777,D$401)+'СЕТ СН'!$F$16</f>
        <v>0</v>
      </c>
      <c r="E425" s="36">
        <f>SUMIFS(СВЦЭМ!$L$34:$L$777,СВЦЭМ!$A$34:$A$777,$A425,СВЦЭМ!$B$34:$B$777,E$401)+'СЕТ СН'!$F$16</f>
        <v>0</v>
      </c>
      <c r="F425" s="36">
        <f>SUMIFS(СВЦЭМ!$L$34:$L$777,СВЦЭМ!$A$34:$A$777,$A425,СВЦЭМ!$B$34:$B$777,F$401)+'СЕТ СН'!$F$16</f>
        <v>0</v>
      </c>
      <c r="G425" s="36">
        <f>SUMIFS(СВЦЭМ!$L$34:$L$777,СВЦЭМ!$A$34:$A$777,$A425,СВЦЭМ!$B$34:$B$777,G$401)+'СЕТ СН'!$F$16</f>
        <v>0</v>
      </c>
      <c r="H425" s="36">
        <f>SUMIFS(СВЦЭМ!$L$34:$L$777,СВЦЭМ!$A$34:$A$777,$A425,СВЦЭМ!$B$34:$B$777,H$401)+'СЕТ СН'!$F$16</f>
        <v>0</v>
      </c>
      <c r="I425" s="36">
        <f>SUMIFS(СВЦЭМ!$L$34:$L$777,СВЦЭМ!$A$34:$A$777,$A425,СВЦЭМ!$B$34:$B$777,I$401)+'СЕТ СН'!$F$16</f>
        <v>0</v>
      </c>
      <c r="J425" s="36">
        <f>SUMIFS(СВЦЭМ!$L$34:$L$777,СВЦЭМ!$A$34:$A$777,$A425,СВЦЭМ!$B$34:$B$777,J$401)+'СЕТ СН'!$F$16</f>
        <v>0</v>
      </c>
      <c r="K425" s="36">
        <f>SUMIFS(СВЦЭМ!$L$34:$L$777,СВЦЭМ!$A$34:$A$777,$A425,СВЦЭМ!$B$34:$B$777,K$401)+'СЕТ СН'!$F$16</f>
        <v>0</v>
      </c>
      <c r="L425" s="36">
        <f>SUMIFS(СВЦЭМ!$L$34:$L$777,СВЦЭМ!$A$34:$A$777,$A425,СВЦЭМ!$B$34:$B$777,L$401)+'СЕТ СН'!$F$16</f>
        <v>0</v>
      </c>
      <c r="M425" s="36">
        <f>SUMIFS(СВЦЭМ!$L$34:$L$777,СВЦЭМ!$A$34:$A$777,$A425,СВЦЭМ!$B$34:$B$777,M$401)+'СЕТ СН'!$F$16</f>
        <v>0</v>
      </c>
      <c r="N425" s="36">
        <f>SUMIFS(СВЦЭМ!$L$34:$L$777,СВЦЭМ!$A$34:$A$777,$A425,СВЦЭМ!$B$34:$B$777,N$401)+'СЕТ СН'!$F$16</f>
        <v>0</v>
      </c>
      <c r="O425" s="36">
        <f>SUMIFS(СВЦЭМ!$L$34:$L$777,СВЦЭМ!$A$34:$A$777,$A425,СВЦЭМ!$B$34:$B$777,O$401)+'СЕТ СН'!$F$16</f>
        <v>0</v>
      </c>
      <c r="P425" s="36">
        <f>SUMIFS(СВЦЭМ!$L$34:$L$777,СВЦЭМ!$A$34:$A$777,$A425,СВЦЭМ!$B$34:$B$777,P$401)+'СЕТ СН'!$F$16</f>
        <v>0</v>
      </c>
      <c r="Q425" s="36">
        <f>SUMIFS(СВЦЭМ!$L$34:$L$777,СВЦЭМ!$A$34:$A$777,$A425,СВЦЭМ!$B$34:$B$777,Q$401)+'СЕТ СН'!$F$16</f>
        <v>0</v>
      </c>
      <c r="R425" s="36">
        <f>SUMIFS(СВЦЭМ!$L$34:$L$777,СВЦЭМ!$A$34:$A$777,$A425,СВЦЭМ!$B$34:$B$777,R$401)+'СЕТ СН'!$F$16</f>
        <v>0</v>
      </c>
      <c r="S425" s="36">
        <f>SUMIFS(СВЦЭМ!$L$34:$L$777,СВЦЭМ!$A$34:$A$777,$A425,СВЦЭМ!$B$34:$B$777,S$401)+'СЕТ СН'!$F$16</f>
        <v>0</v>
      </c>
      <c r="T425" s="36">
        <f>SUMIFS(СВЦЭМ!$L$34:$L$777,СВЦЭМ!$A$34:$A$777,$A425,СВЦЭМ!$B$34:$B$777,T$401)+'СЕТ СН'!$F$16</f>
        <v>0</v>
      </c>
      <c r="U425" s="36">
        <f>SUMIFS(СВЦЭМ!$L$34:$L$777,СВЦЭМ!$A$34:$A$777,$A425,СВЦЭМ!$B$34:$B$777,U$401)+'СЕТ СН'!$F$16</f>
        <v>0</v>
      </c>
      <c r="V425" s="36">
        <f>SUMIFS(СВЦЭМ!$L$34:$L$777,СВЦЭМ!$A$34:$A$777,$A425,СВЦЭМ!$B$34:$B$777,V$401)+'СЕТ СН'!$F$16</f>
        <v>0</v>
      </c>
      <c r="W425" s="36">
        <f>SUMIFS(СВЦЭМ!$L$34:$L$777,СВЦЭМ!$A$34:$A$777,$A425,СВЦЭМ!$B$34:$B$777,W$401)+'СЕТ СН'!$F$16</f>
        <v>0</v>
      </c>
      <c r="X425" s="36">
        <f>SUMIFS(СВЦЭМ!$L$34:$L$777,СВЦЭМ!$A$34:$A$777,$A425,СВЦЭМ!$B$34:$B$777,X$401)+'СЕТ СН'!$F$16</f>
        <v>0</v>
      </c>
      <c r="Y425" s="36">
        <f>SUMIFS(СВЦЭМ!$L$34:$L$777,СВЦЭМ!$A$34:$A$777,$A425,СВЦЭМ!$B$34:$B$777,Y$401)+'СЕТ СН'!$F$16</f>
        <v>0</v>
      </c>
    </row>
    <row r="426" spans="1:25" ht="15.75" hidden="1" x14ac:dyDescent="0.2">
      <c r="A426" s="35">
        <f t="shared" si="11"/>
        <v>44007</v>
      </c>
      <c r="B426" s="36">
        <f>SUMIFS(СВЦЭМ!$L$34:$L$777,СВЦЭМ!$A$34:$A$777,$A426,СВЦЭМ!$B$34:$B$777,B$401)+'СЕТ СН'!$F$16</f>
        <v>0</v>
      </c>
      <c r="C426" s="36">
        <f>SUMIFS(СВЦЭМ!$L$34:$L$777,СВЦЭМ!$A$34:$A$777,$A426,СВЦЭМ!$B$34:$B$777,C$401)+'СЕТ СН'!$F$16</f>
        <v>0</v>
      </c>
      <c r="D426" s="36">
        <f>SUMIFS(СВЦЭМ!$L$34:$L$777,СВЦЭМ!$A$34:$A$777,$A426,СВЦЭМ!$B$34:$B$777,D$401)+'СЕТ СН'!$F$16</f>
        <v>0</v>
      </c>
      <c r="E426" s="36">
        <f>SUMIFS(СВЦЭМ!$L$34:$L$777,СВЦЭМ!$A$34:$A$777,$A426,СВЦЭМ!$B$34:$B$777,E$401)+'СЕТ СН'!$F$16</f>
        <v>0</v>
      </c>
      <c r="F426" s="36">
        <f>SUMIFS(СВЦЭМ!$L$34:$L$777,СВЦЭМ!$A$34:$A$777,$A426,СВЦЭМ!$B$34:$B$777,F$401)+'СЕТ СН'!$F$16</f>
        <v>0</v>
      </c>
      <c r="G426" s="36">
        <f>SUMIFS(СВЦЭМ!$L$34:$L$777,СВЦЭМ!$A$34:$A$777,$A426,СВЦЭМ!$B$34:$B$777,G$401)+'СЕТ СН'!$F$16</f>
        <v>0</v>
      </c>
      <c r="H426" s="36">
        <f>SUMIFS(СВЦЭМ!$L$34:$L$777,СВЦЭМ!$A$34:$A$777,$A426,СВЦЭМ!$B$34:$B$777,H$401)+'СЕТ СН'!$F$16</f>
        <v>0</v>
      </c>
      <c r="I426" s="36">
        <f>SUMIFS(СВЦЭМ!$L$34:$L$777,СВЦЭМ!$A$34:$A$777,$A426,СВЦЭМ!$B$34:$B$777,I$401)+'СЕТ СН'!$F$16</f>
        <v>0</v>
      </c>
      <c r="J426" s="36">
        <f>SUMIFS(СВЦЭМ!$L$34:$L$777,СВЦЭМ!$A$34:$A$777,$A426,СВЦЭМ!$B$34:$B$777,J$401)+'СЕТ СН'!$F$16</f>
        <v>0</v>
      </c>
      <c r="K426" s="36">
        <f>SUMIFS(СВЦЭМ!$L$34:$L$777,СВЦЭМ!$A$34:$A$777,$A426,СВЦЭМ!$B$34:$B$777,K$401)+'СЕТ СН'!$F$16</f>
        <v>0</v>
      </c>
      <c r="L426" s="36">
        <f>SUMIFS(СВЦЭМ!$L$34:$L$777,СВЦЭМ!$A$34:$A$777,$A426,СВЦЭМ!$B$34:$B$777,L$401)+'СЕТ СН'!$F$16</f>
        <v>0</v>
      </c>
      <c r="M426" s="36">
        <f>SUMIFS(СВЦЭМ!$L$34:$L$777,СВЦЭМ!$A$34:$A$777,$A426,СВЦЭМ!$B$34:$B$777,M$401)+'СЕТ СН'!$F$16</f>
        <v>0</v>
      </c>
      <c r="N426" s="36">
        <f>SUMIFS(СВЦЭМ!$L$34:$L$777,СВЦЭМ!$A$34:$A$777,$A426,СВЦЭМ!$B$34:$B$777,N$401)+'СЕТ СН'!$F$16</f>
        <v>0</v>
      </c>
      <c r="O426" s="36">
        <f>SUMIFS(СВЦЭМ!$L$34:$L$777,СВЦЭМ!$A$34:$A$777,$A426,СВЦЭМ!$B$34:$B$777,O$401)+'СЕТ СН'!$F$16</f>
        <v>0</v>
      </c>
      <c r="P426" s="36">
        <f>SUMIFS(СВЦЭМ!$L$34:$L$777,СВЦЭМ!$A$34:$A$777,$A426,СВЦЭМ!$B$34:$B$777,P$401)+'СЕТ СН'!$F$16</f>
        <v>0</v>
      </c>
      <c r="Q426" s="36">
        <f>SUMIFS(СВЦЭМ!$L$34:$L$777,СВЦЭМ!$A$34:$A$777,$A426,СВЦЭМ!$B$34:$B$777,Q$401)+'СЕТ СН'!$F$16</f>
        <v>0</v>
      </c>
      <c r="R426" s="36">
        <f>SUMIFS(СВЦЭМ!$L$34:$L$777,СВЦЭМ!$A$34:$A$777,$A426,СВЦЭМ!$B$34:$B$777,R$401)+'СЕТ СН'!$F$16</f>
        <v>0</v>
      </c>
      <c r="S426" s="36">
        <f>SUMIFS(СВЦЭМ!$L$34:$L$777,СВЦЭМ!$A$34:$A$777,$A426,СВЦЭМ!$B$34:$B$777,S$401)+'СЕТ СН'!$F$16</f>
        <v>0</v>
      </c>
      <c r="T426" s="36">
        <f>SUMIFS(СВЦЭМ!$L$34:$L$777,СВЦЭМ!$A$34:$A$777,$A426,СВЦЭМ!$B$34:$B$777,T$401)+'СЕТ СН'!$F$16</f>
        <v>0</v>
      </c>
      <c r="U426" s="36">
        <f>SUMIFS(СВЦЭМ!$L$34:$L$777,СВЦЭМ!$A$34:$A$777,$A426,СВЦЭМ!$B$34:$B$777,U$401)+'СЕТ СН'!$F$16</f>
        <v>0</v>
      </c>
      <c r="V426" s="36">
        <f>SUMIFS(СВЦЭМ!$L$34:$L$777,СВЦЭМ!$A$34:$A$777,$A426,СВЦЭМ!$B$34:$B$777,V$401)+'СЕТ СН'!$F$16</f>
        <v>0</v>
      </c>
      <c r="W426" s="36">
        <f>SUMIFS(СВЦЭМ!$L$34:$L$777,СВЦЭМ!$A$34:$A$777,$A426,СВЦЭМ!$B$34:$B$777,W$401)+'СЕТ СН'!$F$16</f>
        <v>0</v>
      </c>
      <c r="X426" s="36">
        <f>SUMIFS(СВЦЭМ!$L$34:$L$777,СВЦЭМ!$A$34:$A$777,$A426,СВЦЭМ!$B$34:$B$777,X$401)+'СЕТ СН'!$F$16</f>
        <v>0</v>
      </c>
      <c r="Y426" s="36">
        <f>SUMIFS(СВЦЭМ!$L$34:$L$777,СВЦЭМ!$A$34:$A$777,$A426,СВЦЭМ!$B$34:$B$777,Y$401)+'СЕТ СН'!$F$16</f>
        <v>0</v>
      </c>
    </row>
    <row r="427" spans="1:25" ht="15.75" hidden="1" x14ac:dyDescent="0.2">
      <c r="A427" s="35">
        <f t="shared" si="11"/>
        <v>44008</v>
      </c>
      <c r="B427" s="36">
        <f>SUMIFS(СВЦЭМ!$L$34:$L$777,СВЦЭМ!$A$34:$A$777,$A427,СВЦЭМ!$B$34:$B$777,B$401)+'СЕТ СН'!$F$16</f>
        <v>0</v>
      </c>
      <c r="C427" s="36">
        <f>SUMIFS(СВЦЭМ!$L$34:$L$777,СВЦЭМ!$A$34:$A$777,$A427,СВЦЭМ!$B$34:$B$777,C$401)+'СЕТ СН'!$F$16</f>
        <v>0</v>
      </c>
      <c r="D427" s="36">
        <f>SUMIFS(СВЦЭМ!$L$34:$L$777,СВЦЭМ!$A$34:$A$777,$A427,СВЦЭМ!$B$34:$B$777,D$401)+'СЕТ СН'!$F$16</f>
        <v>0</v>
      </c>
      <c r="E427" s="36">
        <f>SUMIFS(СВЦЭМ!$L$34:$L$777,СВЦЭМ!$A$34:$A$777,$A427,СВЦЭМ!$B$34:$B$777,E$401)+'СЕТ СН'!$F$16</f>
        <v>0</v>
      </c>
      <c r="F427" s="36">
        <f>SUMIFS(СВЦЭМ!$L$34:$L$777,СВЦЭМ!$A$34:$A$777,$A427,СВЦЭМ!$B$34:$B$777,F$401)+'СЕТ СН'!$F$16</f>
        <v>0</v>
      </c>
      <c r="G427" s="36">
        <f>SUMIFS(СВЦЭМ!$L$34:$L$777,СВЦЭМ!$A$34:$A$777,$A427,СВЦЭМ!$B$34:$B$777,G$401)+'СЕТ СН'!$F$16</f>
        <v>0</v>
      </c>
      <c r="H427" s="36">
        <f>SUMIFS(СВЦЭМ!$L$34:$L$777,СВЦЭМ!$A$34:$A$777,$A427,СВЦЭМ!$B$34:$B$777,H$401)+'СЕТ СН'!$F$16</f>
        <v>0</v>
      </c>
      <c r="I427" s="36">
        <f>SUMIFS(СВЦЭМ!$L$34:$L$777,СВЦЭМ!$A$34:$A$777,$A427,СВЦЭМ!$B$34:$B$777,I$401)+'СЕТ СН'!$F$16</f>
        <v>0</v>
      </c>
      <c r="J427" s="36">
        <f>SUMIFS(СВЦЭМ!$L$34:$L$777,СВЦЭМ!$A$34:$A$777,$A427,СВЦЭМ!$B$34:$B$777,J$401)+'СЕТ СН'!$F$16</f>
        <v>0</v>
      </c>
      <c r="K427" s="36">
        <f>SUMIFS(СВЦЭМ!$L$34:$L$777,СВЦЭМ!$A$34:$A$777,$A427,СВЦЭМ!$B$34:$B$777,K$401)+'СЕТ СН'!$F$16</f>
        <v>0</v>
      </c>
      <c r="L427" s="36">
        <f>SUMIFS(СВЦЭМ!$L$34:$L$777,СВЦЭМ!$A$34:$A$777,$A427,СВЦЭМ!$B$34:$B$777,L$401)+'СЕТ СН'!$F$16</f>
        <v>0</v>
      </c>
      <c r="M427" s="36">
        <f>SUMIFS(СВЦЭМ!$L$34:$L$777,СВЦЭМ!$A$34:$A$777,$A427,СВЦЭМ!$B$34:$B$777,M$401)+'СЕТ СН'!$F$16</f>
        <v>0</v>
      </c>
      <c r="N427" s="36">
        <f>SUMIFS(СВЦЭМ!$L$34:$L$777,СВЦЭМ!$A$34:$A$777,$A427,СВЦЭМ!$B$34:$B$777,N$401)+'СЕТ СН'!$F$16</f>
        <v>0</v>
      </c>
      <c r="O427" s="36">
        <f>SUMIFS(СВЦЭМ!$L$34:$L$777,СВЦЭМ!$A$34:$A$777,$A427,СВЦЭМ!$B$34:$B$777,O$401)+'СЕТ СН'!$F$16</f>
        <v>0</v>
      </c>
      <c r="P427" s="36">
        <f>SUMIFS(СВЦЭМ!$L$34:$L$777,СВЦЭМ!$A$34:$A$777,$A427,СВЦЭМ!$B$34:$B$777,P$401)+'СЕТ СН'!$F$16</f>
        <v>0</v>
      </c>
      <c r="Q427" s="36">
        <f>SUMIFS(СВЦЭМ!$L$34:$L$777,СВЦЭМ!$A$34:$A$777,$A427,СВЦЭМ!$B$34:$B$777,Q$401)+'СЕТ СН'!$F$16</f>
        <v>0</v>
      </c>
      <c r="R427" s="36">
        <f>SUMIFS(СВЦЭМ!$L$34:$L$777,СВЦЭМ!$A$34:$A$777,$A427,СВЦЭМ!$B$34:$B$777,R$401)+'СЕТ СН'!$F$16</f>
        <v>0</v>
      </c>
      <c r="S427" s="36">
        <f>SUMIFS(СВЦЭМ!$L$34:$L$777,СВЦЭМ!$A$34:$A$777,$A427,СВЦЭМ!$B$34:$B$777,S$401)+'СЕТ СН'!$F$16</f>
        <v>0</v>
      </c>
      <c r="T427" s="36">
        <f>SUMIFS(СВЦЭМ!$L$34:$L$777,СВЦЭМ!$A$34:$A$777,$A427,СВЦЭМ!$B$34:$B$777,T$401)+'СЕТ СН'!$F$16</f>
        <v>0</v>
      </c>
      <c r="U427" s="36">
        <f>SUMIFS(СВЦЭМ!$L$34:$L$777,СВЦЭМ!$A$34:$A$777,$A427,СВЦЭМ!$B$34:$B$777,U$401)+'СЕТ СН'!$F$16</f>
        <v>0</v>
      </c>
      <c r="V427" s="36">
        <f>SUMIFS(СВЦЭМ!$L$34:$L$777,СВЦЭМ!$A$34:$A$777,$A427,СВЦЭМ!$B$34:$B$777,V$401)+'СЕТ СН'!$F$16</f>
        <v>0</v>
      </c>
      <c r="W427" s="36">
        <f>SUMIFS(СВЦЭМ!$L$34:$L$777,СВЦЭМ!$A$34:$A$777,$A427,СВЦЭМ!$B$34:$B$777,W$401)+'СЕТ СН'!$F$16</f>
        <v>0</v>
      </c>
      <c r="X427" s="36">
        <f>SUMIFS(СВЦЭМ!$L$34:$L$777,СВЦЭМ!$A$34:$A$777,$A427,СВЦЭМ!$B$34:$B$777,X$401)+'СЕТ СН'!$F$16</f>
        <v>0</v>
      </c>
      <c r="Y427" s="36">
        <f>SUMIFS(СВЦЭМ!$L$34:$L$777,СВЦЭМ!$A$34:$A$777,$A427,СВЦЭМ!$B$34:$B$777,Y$401)+'СЕТ СН'!$F$16</f>
        <v>0</v>
      </c>
    </row>
    <row r="428" spans="1:25" ht="15.75" hidden="1" x14ac:dyDescent="0.2">
      <c r="A428" s="35">
        <f t="shared" si="11"/>
        <v>44009</v>
      </c>
      <c r="B428" s="36">
        <f>SUMIFS(СВЦЭМ!$L$34:$L$777,СВЦЭМ!$A$34:$A$777,$A428,СВЦЭМ!$B$34:$B$777,B$401)+'СЕТ СН'!$F$16</f>
        <v>0</v>
      </c>
      <c r="C428" s="36">
        <f>SUMIFS(СВЦЭМ!$L$34:$L$777,СВЦЭМ!$A$34:$A$777,$A428,СВЦЭМ!$B$34:$B$777,C$401)+'СЕТ СН'!$F$16</f>
        <v>0</v>
      </c>
      <c r="D428" s="36">
        <f>SUMIFS(СВЦЭМ!$L$34:$L$777,СВЦЭМ!$A$34:$A$777,$A428,СВЦЭМ!$B$34:$B$777,D$401)+'СЕТ СН'!$F$16</f>
        <v>0</v>
      </c>
      <c r="E428" s="36">
        <f>SUMIFS(СВЦЭМ!$L$34:$L$777,СВЦЭМ!$A$34:$A$777,$A428,СВЦЭМ!$B$34:$B$777,E$401)+'СЕТ СН'!$F$16</f>
        <v>0</v>
      </c>
      <c r="F428" s="36">
        <f>SUMIFS(СВЦЭМ!$L$34:$L$777,СВЦЭМ!$A$34:$A$777,$A428,СВЦЭМ!$B$34:$B$777,F$401)+'СЕТ СН'!$F$16</f>
        <v>0</v>
      </c>
      <c r="G428" s="36">
        <f>SUMIFS(СВЦЭМ!$L$34:$L$777,СВЦЭМ!$A$34:$A$777,$A428,СВЦЭМ!$B$34:$B$777,G$401)+'СЕТ СН'!$F$16</f>
        <v>0</v>
      </c>
      <c r="H428" s="36">
        <f>SUMIFS(СВЦЭМ!$L$34:$L$777,СВЦЭМ!$A$34:$A$777,$A428,СВЦЭМ!$B$34:$B$777,H$401)+'СЕТ СН'!$F$16</f>
        <v>0</v>
      </c>
      <c r="I428" s="36">
        <f>SUMIFS(СВЦЭМ!$L$34:$L$777,СВЦЭМ!$A$34:$A$777,$A428,СВЦЭМ!$B$34:$B$777,I$401)+'СЕТ СН'!$F$16</f>
        <v>0</v>
      </c>
      <c r="J428" s="36">
        <f>SUMIFS(СВЦЭМ!$L$34:$L$777,СВЦЭМ!$A$34:$A$777,$A428,СВЦЭМ!$B$34:$B$777,J$401)+'СЕТ СН'!$F$16</f>
        <v>0</v>
      </c>
      <c r="K428" s="36">
        <f>SUMIFS(СВЦЭМ!$L$34:$L$777,СВЦЭМ!$A$34:$A$777,$A428,СВЦЭМ!$B$34:$B$777,K$401)+'СЕТ СН'!$F$16</f>
        <v>0</v>
      </c>
      <c r="L428" s="36">
        <f>SUMIFS(СВЦЭМ!$L$34:$L$777,СВЦЭМ!$A$34:$A$777,$A428,СВЦЭМ!$B$34:$B$777,L$401)+'СЕТ СН'!$F$16</f>
        <v>0</v>
      </c>
      <c r="M428" s="36">
        <f>SUMIFS(СВЦЭМ!$L$34:$L$777,СВЦЭМ!$A$34:$A$777,$A428,СВЦЭМ!$B$34:$B$777,M$401)+'СЕТ СН'!$F$16</f>
        <v>0</v>
      </c>
      <c r="N428" s="36">
        <f>SUMIFS(СВЦЭМ!$L$34:$L$777,СВЦЭМ!$A$34:$A$777,$A428,СВЦЭМ!$B$34:$B$777,N$401)+'СЕТ СН'!$F$16</f>
        <v>0</v>
      </c>
      <c r="O428" s="36">
        <f>SUMIFS(СВЦЭМ!$L$34:$L$777,СВЦЭМ!$A$34:$A$777,$A428,СВЦЭМ!$B$34:$B$777,O$401)+'СЕТ СН'!$F$16</f>
        <v>0</v>
      </c>
      <c r="P428" s="36">
        <f>SUMIFS(СВЦЭМ!$L$34:$L$777,СВЦЭМ!$A$34:$A$777,$A428,СВЦЭМ!$B$34:$B$777,P$401)+'СЕТ СН'!$F$16</f>
        <v>0</v>
      </c>
      <c r="Q428" s="36">
        <f>SUMIFS(СВЦЭМ!$L$34:$L$777,СВЦЭМ!$A$34:$A$777,$A428,СВЦЭМ!$B$34:$B$777,Q$401)+'СЕТ СН'!$F$16</f>
        <v>0</v>
      </c>
      <c r="R428" s="36">
        <f>SUMIFS(СВЦЭМ!$L$34:$L$777,СВЦЭМ!$A$34:$A$777,$A428,СВЦЭМ!$B$34:$B$777,R$401)+'СЕТ СН'!$F$16</f>
        <v>0</v>
      </c>
      <c r="S428" s="36">
        <f>SUMIFS(СВЦЭМ!$L$34:$L$777,СВЦЭМ!$A$34:$A$777,$A428,СВЦЭМ!$B$34:$B$777,S$401)+'СЕТ СН'!$F$16</f>
        <v>0</v>
      </c>
      <c r="T428" s="36">
        <f>SUMIFS(СВЦЭМ!$L$34:$L$777,СВЦЭМ!$A$34:$A$777,$A428,СВЦЭМ!$B$34:$B$777,T$401)+'СЕТ СН'!$F$16</f>
        <v>0</v>
      </c>
      <c r="U428" s="36">
        <f>SUMIFS(СВЦЭМ!$L$34:$L$777,СВЦЭМ!$A$34:$A$777,$A428,СВЦЭМ!$B$34:$B$777,U$401)+'СЕТ СН'!$F$16</f>
        <v>0</v>
      </c>
      <c r="V428" s="36">
        <f>SUMIFS(СВЦЭМ!$L$34:$L$777,СВЦЭМ!$A$34:$A$777,$A428,СВЦЭМ!$B$34:$B$777,V$401)+'СЕТ СН'!$F$16</f>
        <v>0</v>
      </c>
      <c r="W428" s="36">
        <f>SUMIFS(СВЦЭМ!$L$34:$L$777,СВЦЭМ!$A$34:$A$777,$A428,СВЦЭМ!$B$34:$B$777,W$401)+'СЕТ СН'!$F$16</f>
        <v>0</v>
      </c>
      <c r="X428" s="36">
        <f>SUMIFS(СВЦЭМ!$L$34:$L$777,СВЦЭМ!$A$34:$A$777,$A428,СВЦЭМ!$B$34:$B$777,X$401)+'СЕТ СН'!$F$16</f>
        <v>0</v>
      </c>
      <c r="Y428" s="36">
        <f>SUMIFS(СВЦЭМ!$L$34:$L$777,СВЦЭМ!$A$34:$A$777,$A428,СВЦЭМ!$B$34:$B$777,Y$401)+'СЕТ СН'!$F$16</f>
        <v>0</v>
      </c>
    </row>
    <row r="429" spans="1:25" ht="15.75" hidden="1" x14ac:dyDescent="0.2">
      <c r="A429" s="35">
        <f t="shared" si="11"/>
        <v>44010</v>
      </c>
      <c r="B429" s="36">
        <f>SUMIFS(СВЦЭМ!$L$34:$L$777,СВЦЭМ!$A$34:$A$777,$A429,СВЦЭМ!$B$34:$B$777,B$401)+'СЕТ СН'!$F$16</f>
        <v>0</v>
      </c>
      <c r="C429" s="36">
        <f>SUMIFS(СВЦЭМ!$L$34:$L$777,СВЦЭМ!$A$34:$A$777,$A429,СВЦЭМ!$B$34:$B$777,C$401)+'СЕТ СН'!$F$16</f>
        <v>0</v>
      </c>
      <c r="D429" s="36">
        <f>SUMIFS(СВЦЭМ!$L$34:$L$777,СВЦЭМ!$A$34:$A$777,$A429,СВЦЭМ!$B$34:$B$777,D$401)+'СЕТ СН'!$F$16</f>
        <v>0</v>
      </c>
      <c r="E429" s="36">
        <f>SUMIFS(СВЦЭМ!$L$34:$L$777,СВЦЭМ!$A$34:$A$777,$A429,СВЦЭМ!$B$34:$B$777,E$401)+'СЕТ СН'!$F$16</f>
        <v>0</v>
      </c>
      <c r="F429" s="36">
        <f>SUMIFS(СВЦЭМ!$L$34:$L$777,СВЦЭМ!$A$34:$A$777,$A429,СВЦЭМ!$B$34:$B$777,F$401)+'СЕТ СН'!$F$16</f>
        <v>0</v>
      </c>
      <c r="G429" s="36">
        <f>SUMIFS(СВЦЭМ!$L$34:$L$777,СВЦЭМ!$A$34:$A$777,$A429,СВЦЭМ!$B$34:$B$777,G$401)+'СЕТ СН'!$F$16</f>
        <v>0</v>
      </c>
      <c r="H429" s="36">
        <f>SUMIFS(СВЦЭМ!$L$34:$L$777,СВЦЭМ!$A$34:$A$777,$A429,СВЦЭМ!$B$34:$B$777,H$401)+'СЕТ СН'!$F$16</f>
        <v>0</v>
      </c>
      <c r="I429" s="36">
        <f>SUMIFS(СВЦЭМ!$L$34:$L$777,СВЦЭМ!$A$34:$A$777,$A429,СВЦЭМ!$B$34:$B$777,I$401)+'СЕТ СН'!$F$16</f>
        <v>0</v>
      </c>
      <c r="J429" s="36">
        <f>SUMIFS(СВЦЭМ!$L$34:$L$777,СВЦЭМ!$A$34:$A$777,$A429,СВЦЭМ!$B$34:$B$777,J$401)+'СЕТ СН'!$F$16</f>
        <v>0</v>
      </c>
      <c r="K429" s="36">
        <f>SUMIFS(СВЦЭМ!$L$34:$L$777,СВЦЭМ!$A$34:$A$777,$A429,СВЦЭМ!$B$34:$B$777,K$401)+'СЕТ СН'!$F$16</f>
        <v>0</v>
      </c>
      <c r="L429" s="36">
        <f>SUMIFS(СВЦЭМ!$L$34:$L$777,СВЦЭМ!$A$34:$A$777,$A429,СВЦЭМ!$B$34:$B$777,L$401)+'СЕТ СН'!$F$16</f>
        <v>0</v>
      </c>
      <c r="M429" s="36">
        <f>SUMIFS(СВЦЭМ!$L$34:$L$777,СВЦЭМ!$A$34:$A$777,$A429,СВЦЭМ!$B$34:$B$777,M$401)+'СЕТ СН'!$F$16</f>
        <v>0</v>
      </c>
      <c r="N429" s="36">
        <f>SUMIFS(СВЦЭМ!$L$34:$L$777,СВЦЭМ!$A$34:$A$777,$A429,СВЦЭМ!$B$34:$B$777,N$401)+'СЕТ СН'!$F$16</f>
        <v>0</v>
      </c>
      <c r="O429" s="36">
        <f>SUMIFS(СВЦЭМ!$L$34:$L$777,СВЦЭМ!$A$34:$A$777,$A429,СВЦЭМ!$B$34:$B$777,O$401)+'СЕТ СН'!$F$16</f>
        <v>0</v>
      </c>
      <c r="P429" s="36">
        <f>SUMIFS(СВЦЭМ!$L$34:$L$777,СВЦЭМ!$A$34:$A$777,$A429,СВЦЭМ!$B$34:$B$777,P$401)+'СЕТ СН'!$F$16</f>
        <v>0</v>
      </c>
      <c r="Q429" s="36">
        <f>SUMIFS(СВЦЭМ!$L$34:$L$777,СВЦЭМ!$A$34:$A$777,$A429,СВЦЭМ!$B$34:$B$777,Q$401)+'СЕТ СН'!$F$16</f>
        <v>0</v>
      </c>
      <c r="R429" s="36">
        <f>SUMIFS(СВЦЭМ!$L$34:$L$777,СВЦЭМ!$A$34:$A$777,$A429,СВЦЭМ!$B$34:$B$777,R$401)+'СЕТ СН'!$F$16</f>
        <v>0</v>
      </c>
      <c r="S429" s="36">
        <f>SUMIFS(СВЦЭМ!$L$34:$L$777,СВЦЭМ!$A$34:$A$777,$A429,СВЦЭМ!$B$34:$B$777,S$401)+'СЕТ СН'!$F$16</f>
        <v>0</v>
      </c>
      <c r="T429" s="36">
        <f>SUMIFS(СВЦЭМ!$L$34:$L$777,СВЦЭМ!$A$34:$A$777,$A429,СВЦЭМ!$B$34:$B$777,T$401)+'СЕТ СН'!$F$16</f>
        <v>0</v>
      </c>
      <c r="U429" s="36">
        <f>SUMIFS(СВЦЭМ!$L$34:$L$777,СВЦЭМ!$A$34:$A$777,$A429,СВЦЭМ!$B$34:$B$777,U$401)+'СЕТ СН'!$F$16</f>
        <v>0</v>
      </c>
      <c r="V429" s="36">
        <f>SUMIFS(СВЦЭМ!$L$34:$L$777,СВЦЭМ!$A$34:$A$777,$A429,СВЦЭМ!$B$34:$B$777,V$401)+'СЕТ СН'!$F$16</f>
        <v>0</v>
      </c>
      <c r="W429" s="36">
        <f>SUMIFS(СВЦЭМ!$L$34:$L$777,СВЦЭМ!$A$34:$A$777,$A429,СВЦЭМ!$B$34:$B$777,W$401)+'СЕТ СН'!$F$16</f>
        <v>0</v>
      </c>
      <c r="X429" s="36">
        <f>SUMIFS(СВЦЭМ!$L$34:$L$777,СВЦЭМ!$A$34:$A$777,$A429,СВЦЭМ!$B$34:$B$777,X$401)+'СЕТ СН'!$F$16</f>
        <v>0</v>
      </c>
      <c r="Y429" s="36">
        <f>SUMIFS(СВЦЭМ!$L$34:$L$777,СВЦЭМ!$A$34:$A$777,$A429,СВЦЭМ!$B$34:$B$777,Y$401)+'СЕТ СН'!$F$16</f>
        <v>0</v>
      </c>
    </row>
    <row r="430" spans="1:25" ht="15.75" hidden="1" x14ac:dyDescent="0.2">
      <c r="A430" s="35">
        <f t="shared" si="11"/>
        <v>44011</v>
      </c>
      <c r="B430" s="36">
        <f>SUMIFS(СВЦЭМ!$L$34:$L$777,СВЦЭМ!$A$34:$A$777,$A430,СВЦЭМ!$B$34:$B$777,B$401)+'СЕТ СН'!$F$16</f>
        <v>0</v>
      </c>
      <c r="C430" s="36">
        <f>SUMIFS(СВЦЭМ!$L$34:$L$777,СВЦЭМ!$A$34:$A$777,$A430,СВЦЭМ!$B$34:$B$777,C$401)+'СЕТ СН'!$F$16</f>
        <v>0</v>
      </c>
      <c r="D430" s="36">
        <f>SUMIFS(СВЦЭМ!$L$34:$L$777,СВЦЭМ!$A$34:$A$777,$A430,СВЦЭМ!$B$34:$B$777,D$401)+'СЕТ СН'!$F$16</f>
        <v>0</v>
      </c>
      <c r="E430" s="36">
        <f>SUMIFS(СВЦЭМ!$L$34:$L$777,СВЦЭМ!$A$34:$A$777,$A430,СВЦЭМ!$B$34:$B$777,E$401)+'СЕТ СН'!$F$16</f>
        <v>0</v>
      </c>
      <c r="F430" s="36">
        <f>SUMIFS(СВЦЭМ!$L$34:$L$777,СВЦЭМ!$A$34:$A$777,$A430,СВЦЭМ!$B$34:$B$777,F$401)+'СЕТ СН'!$F$16</f>
        <v>0</v>
      </c>
      <c r="G430" s="36">
        <f>SUMIFS(СВЦЭМ!$L$34:$L$777,СВЦЭМ!$A$34:$A$777,$A430,СВЦЭМ!$B$34:$B$777,G$401)+'СЕТ СН'!$F$16</f>
        <v>0</v>
      </c>
      <c r="H430" s="36">
        <f>SUMIFS(СВЦЭМ!$L$34:$L$777,СВЦЭМ!$A$34:$A$777,$A430,СВЦЭМ!$B$34:$B$777,H$401)+'СЕТ СН'!$F$16</f>
        <v>0</v>
      </c>
      <c r="I430" s="36">
        <f>SUMIFS(СВЦЭМ!$L$34:$L$777,СВЦЭМ!$A$34:$A$777,$A430,СВЦЭМ!$B$34:$B$777,I$401)+'СЕТ СН'!$F$16</f>
        <v>0</v>
      </c>
      <c r="J430" s="36">
        <f>SUMIFS(СВЦЭМ!$L$34:$L$777,СВЦЭМ!$A$34:$A$777,$A430,СВЦЭМ!$B$34:$B$777,J$401)+'СЕТ СН'!$F$16</f>
        <v>0</v>
      </c>
      <c r="K430" s="36">
        <f>SUMIFS(СВЦЭМ!$L$34:$L$777,СВЦЭМ!$A$34:$A$777,$A430,СВЦЭМ!$B$34:$B$777,K$401)+'СЕТ СН'!$F$16</f>
        <v>0</v>
      </c>
      <c r="L430" s="36">
        <f>SUMIFS(СВЦЭМ!$L$34:$L$777,СВЦЭМ!$A$34:$A$777,$A430,СВЦЭМ!$B$34:$B$777,L$401)+'СЕТ СН'!$F$16</f>
        <v>0</v>
      </c>
      <c r="M430" s="36">
        <f>SUMIFS(СВЦЭМ!$L$34:$L$777,СВЦЭМ!$A$34:$A$777,$A430,СВЦЭМ!$B$34:$B$777,M$401)+'СЕТ СН'!$F$16</f>
        <v>0</v>
      </c>
      <c r="N430" s="36">
        <f>SUMIFS(СВЦЭМ!$L$34:$L$777,СВЦЭМ!$A$34:$A$777,$A430,СВЦЭМ!$B$34:$B$777,N$401)+'СЕТ СН'!$F$16</f>
        <v>0</v>
      </c>
      <c r="O430" s="36">
        <f>SUMIFS(СВЦЭМ!$L$34:$L$777,СВЦЭМ!$A$34:$A$777,$A430,СВЦЭМ!$B$34:$B$777,O$401)+'СЕТ СН'!$F$16</f>
        <v>0</v>
      </c>
      <c r="P430" s="36">
        <f>SUMIFS(СВЦЭМ!$L$34:$L$777,СВЦЭМ!$A$34:$A$777,$A430,СВЦЭМ!$B$34:$B$777,P$401)+'СЕТ СН'!$F$16</f>
        <v>0</v>
      </c>
      <c r="Q430" s="36">
        <f>SUMIFS(СВЦЭМ!$L$34:$L$777,СВЦЭМ!$A$34:$A$777,$A430,СВЦЭМ!$B$34:$B$777,Q$401)+'СЕТ СН'!$F$16</f>
        <v>0</v>
      </c>
      <c r="R430" s="36">
        <f>SUMIFS(СВЦЭМ!$L$34:$L$777,СВЦЭМ!$A$34:$A$777,$A430,СВЦЭМ!$B$34:$B$777,R$401)+'СЕТ СН'!$F$16</f>
        <v>0</v>
      </c>
      <c r="S430" s="36">
        <f>SUMIFS(СВЦЭМ!$L$34:$L$777,СВЦЭМ!$A$34:$A$777,$A430,СВЦЭМ!$B$34:$B$777,S$401)+'СЕТ СН'!$F$16</f>
        <v>0</v>
      </c>
      <c r="T430" s="36">
        <f>SUMIFS(СВЦЭМ!$L$34:$L$777,СВЦЭМ!$A$34:$A$777,$A430,СВЦЭМ!$B$34:$B$777,T$401)+'СЕТ СН'!$F$16</f>
        <v>0</v>
      </c>
      <c r="U430" s="36">
        <f>SUMIFS(СВЦЭМ!$L$34:$L$777,СВЦЭМ!$A$34:$A$777,$A430,СВЦЭМ!$B$34:$B$777,U$401)+'СЕТ СН'!$F$16</f>
        <v>0</v>
      </c>
      <c r="V430" s="36">
        <f>SUMIFS(СВЦЭМ!$L$34:$L$777,СВЦЭМ!$A$34:$A$777,$A430,СВЦЭМ!$B$34:$B$777,V$401)+'СЕТ СН'!$F$16</f>
        <v>0</v>
      </c>
      <c r="W430" s="36">
        <f>SUMIFS(СВЦЭМ!$L$34:$L$777,СВЦЭМ!$A$34:$A$777,$A430,СВЦЭМ!$B$34:$B$777,W$401)+'СЕТ СН'!$F$16</f>
        <v>0</v>
      </c>
      <c r="X430" s="36">
        <f>SUMIFS(СВЦЭМ!$L$34:$L$777,СВЦЭМ!$A$34:$A$777,$A430,СВЦЭМ!$B$34:$B$777,X$401)+'СЕТ СН'!$F$16</f>
        <v>0</v>
      </c>
      <c r="Y430" s="36">
        <f>SUMIFS(СВЦЭМ!$L$34:$L$777,СВЦЭМ!$A$34:$A$777,$A430,СВЦЭМ!$B$34:$B$777,Y$401)+'СЕТ СН'!$F$16</f>
        <v>0</v>
      </c>
    </row>
    <row r="431" spans="1:25" ht="15.75" hidden="1" x14ac:dyDescent="0.2">
      <c r="A431" s="35">
        <f t="shared" si="11"/>
        <v>44012</v>
      </c>
      <c r="B431" s="36">
        <f>SUMIFS(СВЦЭМ!$L$34:$L$777,СВЦЭМ!$A$34:$A$777,$A431,СВЦЭМ!$B$34:$B$777,B$401)+'СЕТ СН'!$F$16</f>
        <v>0</v>
      </c>
      <c r="C431" s="36">
        <f>SUMIFS(СВЦЭМ!$L$34:$L$777,СВЦЭМ!$A$34:$A$777,$A431,СВЦЭМ!$B$34:$B$777,C$401)+'СЕТ СН'!$F$16</f>
        <v>0</v>
      </c>
      <c r="D431" s="36">
        <f>SUMIFS(СВЦЭМ!$L$34:$L$777,СВЦЭМ!$A$34:$A$777,$A431,СВЦЭМ!$B$34:$B$777,D$401)+'СЕТ СН'!$F$16</f>
        <v>0</v>
      </c>
      <c r="E431" s="36">
        <f>SUMIFS(СВЦЭМ!$L$34:$L$777,СВЦЭМ!$A$34:$A$777,$A431,СВЦЭМ!$B$34:$B$777,E$401)+'СЕТ СН'!$F$16</f>
        <v>0</v>
      </c>
      <c r="F431" s="36">
        <f>SUMIFS(СВЦЭМ!$L$34:$L$777,СВЦЭМ!$A$34:$A$777,$A431,СВЦЭМ!$B$34:$B$777,F$401)+'СЕТ СН'!$F$16</f>
        <v>0</v>
      </c>
      <c r="G431" s="36">
        <f>SUMIFS(СВЦЭМ!$L$34:$L$777,СВЦЭМ!$A$34:$A$777,$A431,СВЦЭМ!$B$34:$B$777,G$401)+'СЕТ СН'!$F$16</f>
        <v>0</v>
      </c>
      <c r="H431" s="36">
        <f>SUMIFS(СВЦЭМ!$L$34:$L$777,СВЦЭМ!$A$34:$A$777,$A431,СВЦЭМ!$B$34:$B$777,H$401)+'СЕТ СН'!$F$16</f>
        <v>0</v>
      </c>
      <c r="I431" s="36">
        <f>SUMIFS(СВЦЭМ!$L$34:$L$777,СВЦЭМ!$A$34:$A$777,$A431,СВЦЭМ!$B$34:$B$777,I$401)+'СЕТ СН'!$F$16</f>
        <v>0</v>
      </c>
      <c r="J431" s="36">
        <f>SUMIFS(СВЦЭМ!$L$34:$L$777,СВЦЭМ!$A$34:$A$777,$A431,СВЦЭМ!$B$34:$B$777,J$401)+'СЕТ СН'!$F$16</f>
        <v>0</v>
      </c>
      <c r="K431" s="36">
        <f>SUMIFS(СВЦЭМ!$L$34:$L$777,СВЦЭМ!$A$34:$A$777,$A431,СВЦЭМ!$B$34:$B$777,K$401)+'СЕТ СН'!$F$16</f>
        <v>0</v>
      </c>
      <c r="L431" s="36">
        <f>SUMIFS(СВЦЭМ!$L$34:$L$777,СВЦЭМ!$A$34:$A$777,$A431,СВЦЭМ!$B$34:$B$777,L$401)+'СЕТ СН'!$F$16</f>
        <v>0</v>
      </c>
      <c r="M431" s="36">
        <f>SUMIFS(СВЦЭМ!$L$34:$L$777,СВЦЭМ!$A$34:$A$777,$A431,СВЦЭМ!$B$34:$B$777,M$401)+'СЕТ СН'!$F$16</f>
        <v>0</v>
      </c>
      <c r="N431" s="36">
        <f>SUMIFS(СВЦЭМ!$L$34:$L$777,СВЦЭМ!$A$34:$A$777,$A431,СВЦЭМ!$B$34:$B$777,N$401)+'СЕТ СН'!$F$16</f>
        <v>0</v>
      </c>
      <c r="O431" s="36">
        <f>SUMIFS(СВЦЭМ!$L$34:$L$777,СВЦЭМ!$A$34:$A$777,$A431,СВЦЭМ!$B$34:$B$777,O$401)+'СЕТ СН'!$F$16</f>
        <v>0</v>
      </c>
      <c r="P431" s="36">
        <f>SUMIFS(СВЦЭМ!$L$34:$L$777,СВЦЭМ!$A$34:$A$777,$A431,СВЦЭМ!$B$34:$B$777,P$401)+'СЕТ СН'!$F$16</f>
        <v>0</v>
      </c>
      <c r="Q431" s="36">
        <f>SUMIFS(СВЦЭМ!$L$34:$L$777,СВЦЭМ!$A$34:$A$777,$A431,СВЦЭМ!$B$34:$B$777,Q$401)+'СЕТ СН'!$F$16</f>
        <v>0</v>
      </c>
      <c r="R431" s="36">
        <f>SUMIFS(СВЦЭМ!$L$34:$L$777,СВЦЭМ!$A$34:$A$777,$A431,СВЦЭМ!$B$34:$B$777,R$401)+'СЕТ СН'!$F$16</f>
        <v>0</v>
      </c>
      <c r="S431" s="36">
        <f>SUMIFS(СВЦЭМ!$L$34:$L$777,СВЦЭМ!$A$34:$A$777,$A431,СВЦЭМ!$B$34:$B$777,S$401)+'СЕТ СН'!$F$16</f>
        <v>0</v>
      </c>
      <c r="T431" s="36">
        <f>SUMIFS(СВЦЭМ!$L$34:$L$777,СВЦЭМ!$A$34:$A$777,$A431,СВЦЭМ!$B$34:$B$777,T$401)+'СЕТ СН'!$F$16</f>
        <v>0</v>
      </c>
      <c r="U431" s="36">
        <f>SUMIFS(СВЦЭМ!$L$34:$L$777,СВЦЭМ!$A$34:$A$777,$A431,СВЦЭМ!$B$34:$B$777,U$401)+'СЕТ СН'!$F$16</f>
        <v>0</v>
      </c>
      <c r="V431" s="36">
        <f>SUMIFS(СВЦЭМ!$L$34:$L$777,СВЦЭМ!$A$34:$A$777,$A431,СВЦЭМ!$B$34:$B$777,V$401)+'СЕТ СН'!$F$16</f>
        <v>0</v>
      </c>
      <c r="W431" s="36">
        <f>SUMIFS(СВЦЭМ!$L$34:$L$777,СВЦЭМ!$A$34:$A$777,$A431,СВЦЭМ!$B$34:$B$777,W$401)+'СЕТ СН'!$F$16</f>
        <v>0</v>
      </c>
      <c r="X431" s="36">
        <f>SUMIFS(СВЦЭМ!$L$34:$L$777,СВЦЭМ!$A$34:$A$777,$A431,СВЦЭМ!$B$34:$B$777,X$401)+'СЕТ СН'!$F$16</f>
        <v>0</v>
      </c>
      <c r="Y431" s="36">
        <f>SUMIFS(СВЦЭМ!$L$34:$L$777,СВЦЭМ!$A$34:$A$777,$A431,СВЦЭМ!$B$34:$B$777,Y$401)+'СЕТ СН'!$F$16</f>
        <v>0</v>
      </c>
    </row>
    <row r="432" spans="1:25" ht="15.75" hidden="1" x14ac:dyDescent="0.2">
      <c r="A432" s="35">
        <f t="shared" si="11"/>
        <v>44013</v>
      </c>
      <c r="B432" s="36">
        <f>SUMIFS(СВЦЭМ!$L$34:$L$777,СВЦЭМ!$A$34:$A$777,$A432,СВЦЭМ!$B$34:$B$777,B$401)+'СЕТ СН'!$F$16</f>
        <v>0</v>
      </c>
      <c r="C432" s="36">
        <f>SUMIFS(СВЦЭМ!$L$34:$L$777,СВЦЭМ!$A$34:$A$777,$A432,СВЦЭМ!$B$34:$B$777,C$401)+'СЕТ СН'!$F$16</f>
        <v>0</v>
      </c>
      <c r="D432" s="36">
        <f>SUMIFS(СВЦЭМ!$L$34:$L$777,СВЦЭМ!$A$34:$A$777,$A432,СВЦЭМ!$B$34:$B$777,D$401)+'СЕТ СН'!$F$16</f>
        <v>0</v>
      </c>
      <c r="E432" s="36">
        <f>SUMIFS(СВЦЭМ!$L$34:$L$777,СВЦЭМ!$A$34:$A$777,$A432,СВЦЭМ!$B$34:$B$777,E$401)+'СЕТ СН'!$F$16</f>
        <v>0</v>
      </c>
      <c r="F432" s="36">
        <f>SUMIFS(СВЦЭМ!$L$34:$L$777,СВЦЭМ!$A$34:$A$777,$A432,СВЦЭМ!$B$34:$B$777,F$401)+'СЕТ СН'!$F$16</f>
        <v>0</v>
      </c>
      <c r="G432" s="36">
        <f>SUMIFS(СВЦЭМ!$L$34:$L$777,СВЦЭМ!$A$34:$A$777,$A432,СВЦЭМ!$B$34:$B$777,G$401)+'СЕТ СН'!$F$16</f>
        <v>0</v>
      </c>
      <c r="H432" s="36">
        <f>SUMIFS(СВЦЭМ!$L$34:$L$777,СВЦЭМ!$A$34:$A$777,$A432,СВЦЭМ!$B$34:$B$777,H$401)+'СЕТ СН'!$F$16</f>
        <v>0</v>
      </c>
      <c r="I432" s="36">
        <f>SUMIFS(СВЦЭМ!$L$34:$L$777,СВЦЭМ!$A$34:$A$777,$A432,СВЦЭМ!$B$34:$B$777,I$401)+'СЕТ СН'!$F$16</f>
        <v>0</v>
      </c>
      <c r="J432" s="36">
        <f>SUMIFS(СВЦЭМ!$L$34:$L$777,СВЦЭМ!$A$34:$A$777,$A432,СВЦЭМ!$B$34:$B$777,J$401)+'СЕТ СН'!$F$16</f>
        <v>0</v>
      </c>
      <c r="K432" s="36">
        <f>SUMIFS(СВЦЭМ!$L$34:$L$777,СВЦЭМ!$A$34:$A$777,$A432,СВЦЭМ!$B$34:$B$777,K$401)+'СЕТ СН'!$F$16</f>
        <v>0</v>
      </c>
      <c r="L432" s="36">
        <f>SUMIFS(СВЦЭМ!$L$34:$L$777,СВЦЭМ!$A$34:$A$777,$A432,СВЦЭМ!$B$34:$B$777,L$401)+'СЕТ СН'!$F$16</f>
        <v>0</v>
      </c>
      <c r="M432" s="36">
        <f>SUMIFS(СВЦЭМ!$L$34:$L$777,СВЦЭМ!$A$34:$A$777,$A432,СВЦЭМ!$B$34:$B$777,M$401)+'СЕТ СН'!$F$16</f>
        <v>0</v>
      </c>
      <c r="N432" s="36">
        <f>SUMIFS(СВЦЭМ!$L$34:$L$777,СВЦЭМ!$A$34:$A$777,$A432,СВЦЭМ!$B$34:$B$777,N$401)+'СЕТ СН'!$F$16</f>
        <v>0</v>
      </c>
      <c r="O432" s="36">
        <f>SUMIFS(СВЦЭМ!$L$34:$L$777,СВЦЭМ!$A$34:$A$777,$A432,СВЦЭМ!$B$34:$B$777,O$401)+'СЕТ СН'!$F$16</f>
        <v>0</v>
      </c>
      <c r="P432" s="36">
        <f>SUMIFS(СВЦЭМ!$L$34:$L$777,СВЦЭМ!$A$34:$A$777,$A432,СВЦЭМ!$B$34:$B$777,P$401)+'СЕТ СН'!$F$16</f>
        <v>0</v>
      </c>
      <c r="Q432" s="36">
        <f>SUMIFS(СВЦЭМ!$L$34:$L$777,СВЦЭМ!$A$34:$A$777,$A432,СВЦЭМ!$B$34:$B$777,Q$401)+'СЕТ СН'!$F$16</f>
        <v>0</v>
      </c>
      <c r="R432" s="36">
        <f>SUMIFS(СВЦЭМ!$L$34:$L$777,СВЦЭМ!$A$34:$A$777,$A432,СВЦЭМ!$B$34:$B$777,R$401)+'СЕТ СН'!$F$16</f>
        <v>0</v>
      </c>
      <c r="S432" s="36">
        <f>SUMIFS(СВЦЭМ!$L$34:$L$777,СВЦЭМ!$A$34:$A$777,$A432,СВЦЭМ!$B$34:$B$777,S$401)+'СЕТ СН'!$F$16</f>
        <v>0</v>
      </c>
      <c r="T432" s="36">
        <f>SUMIFS(СВЦЭМ!$L$34:$L$777,СВЦЭМ!$A$34:$A$777,$A432,СВЦЭМ!$B$34:$B$777,T$401)+'СЕТ СН'!$F$16</f>
        <v>0</v>
      </c>
      <c r="U432" s="36">
        <f>SUMIFS(СВЦЭМ!$L$34:$L$777,СВЦЭМ!$A$34:$A$777,$A432,СВЦЭМ!$B$34:$B$777,U$401)+'СЕТ СН'!$F$16</f>
        <v>0</v>
      </c>
      <c r="V432" s="36">
        <f>SUMIFS(СВЦЭМ!$L$34:$L$777,СВЦЭМ!$A$34:$A$777,$A432,СВЦЭМ!$B$34:$B$777,V$401)+'СЕТ СН'!$F$16</f>
        <v>0</v>
      </c>
      <c r="W432" s="36">
        <f>SUMIFS(СВЦЭМ!$L$34:$L$777,СВЦЭМ!$A$34:$A$777,$A432,СВЦЭМ!$B$34:$B$777,W$401)+'СЕТ СН'!$F$16</f>
        <v>0</v>
      </c>
      <c r="X432" s="36">
        <f>SUMIFS(СВЦЭМ!$L$34:$L$777,СВЦЭМ!$A$34:$A$777,$A432,СВЦЭМ!$B$34:$B$777,X$401)+'СЕТ СН'!$F$16</f>
        <v>0</v>
      </c>
      <c r="Y432" s="36">
        <f>SUMIFS(СВЦЭМ!$L$34:$L$777,СВЦЭМ!$A$34:$A$777,$A432,СВЦЭМ!$B$34:$B$777,Y$401)+'СЕТ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6" t="s">
        <v>122</v>
      </c>
      <c r="B435" s="156"/>
      <c r="C435" s="156"/>
      <c r="D435" s="156"/>
      <c r="E435" s="156"/>
      <c r="F435" s="156"/>
      <c r="G435" s="156"/>
      <c r="H435" s="156"/>
      <c r="I435" s="156"/>
      <c r="J435" s="156"/>
      <c r="K435" s="156"/>
      <c r="L435" s="157">
        <f>СВЦЭМ!$D$18+'СЕТ СН'!$F$17</f>
        <v>0</v>
      </c>
      <c r="M435" s="158"/>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5" t="s">
        <v>74</v>
      </c>
      <c r="B437" s="125"/>
      <c r="C437" s="125"/>
      <c r="D437" s="125"/>
      <c r="E437" s="125"/>
      <c r="F437" s="125"/>
      <c r="G437" s="125"/>
      <c r="H437" s="125"/>
      <c r="I437" s="125"/>
      <c r="J437" s="125"/>
      <c r="K437" s="125"/>
      <c r="L437" s="125"/>
      <c r="M437" s="125"/>
      <c r="N437" s="126" t="s">
        <v>29</v>
      </c>
      <c r="O437" s="126"/>
      <c r="P437" s="126"/>
      <c r="Q437" s="126"/>
      <c r="R437" s="126"/>
      <c r="S437" s="126"/>
      <c r="T437" s="126"/>
      <c r="U437" s="126"/>
      <c r="V437" s="47"/>
      <c r="W437" s="47"/>
      <c r="X437" s="47"/>
      <c r="Y437" s="47"/>
    </row>
    <row r="438" spans="1:26" ht="15.75" x14ac:dyDescent="0.25">
      <c r="A438" s="125"/>
      <c r="B438" s="125"/>
      <c r="C438" s="125"/>
      <c r="D438" s="125"/>
      <c r="E438" s="125"/>
      <c r="F438" s="125"/>
      <c r="G438" s="125"/>
      <c r="H438" s="125"/>
      <c r="I438" s="125"/>
      <c r="J438" s="125"/>
      <c r="K438" s="125"/>
      <c r="L438" s="125"/>
      <c r="M438" s="125"/>
      <c r="N438" s="127" t="s">
        <v>0</v>
      </c>
      <c r="O438" s="127"/>
      <c r="P438" s="127" t="s">
        <v>1</v>
      </c>
      <c r="Q438" s="127"/>
      <c r="R438" s="127" t="s">
        <v>2</v>
      </c>
      <c r="S438" s="127"/>
      <c r="T438" s="127" t="s">
        <v>3</v>
      </c>
      <c r="U438" s="127"/>
    </row>
    <row r="439" spans="1:26" ht="15.75" x14ac:dyDescent="0.25">
      <c r="A439" s="125"/>
      <c r="B439" s="125"/>
      <c r="C439" s="125"/>
      <c r="D439" s="125"/>
      <c r="E439" s="125"/>
      <c r="F439" s="125"/>
      <c r="G439" s="125"/>
      <c r="H439" s="125"/>
      <c r="I439" s="125"/>
      <c r="J439" s="125"/>
      <c r="K439" s="125"/>
      <c r="L439" s="125"/>
      <c r="M439" s="125"/>
      <c r="N439" s="128">
        <f>СВЦЭМ!$D$12+'СЕТ СН'!$F$13-'СЕТ СН'!$F$25</f>
        <v>476726.64964901085</v>
      </c>
      <c r="O439" s="129"/>
      <c r="P439" s="128">
        <f>СВЦЭМ!$D$12+'СЕТ СН'!$F$13-'СЕТ СН'!$G$25</f>
        <v>476726.64964901085</v>
      </c>
      <c r="Q439" s="129"/>
      <c r="R439" s="128">
        <f>СВЦЭМ!$D$12+'СЕТ СН'!$F$13-'СЕТ СН'!$H$25</f>
        <v>476726.64964901085</v>
      </c>
      <c r="S439" s="129"/>
      <c r="T439" s="128">
        <f>СВЦЭМ!$D$12+'СЕТ СН'!$F$13-'СЕТ СН'!$I$25</f>
        <v>476726.64964901085</v>
      </c>
      <c r="U439" s="129"/>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4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июне 2020г.</v>
      </c>
      <c r="B1" s="141"/>
      <c r="C1" s="141"/>
      <c r="D1" s="141"/>
      <c r="E1" s="141"/>
      <c r="F1" s="141"/>
      <c r="G1" s="141"/>
      <c r="H1" s="141"/>
      <c r="I1" s="141"/>
      <c r="J1" s="141"/>
      <c r="K1" s="141"/>
      <c r="L1" s="141"/>
      <c r="M1" s="141"/>
      <c r="N1" s="141"/>
      <c r="O1" s="141"/>
      <c r="P1" s="141"/>
      <c r="Q1" s="141"/>
      <c r="R1" s="141"/>
      <c r="S1" s="141"/>
      <c r="T1" s="141"/>
      <c r="U1" s="141"/>
      <c r="V1" s="141"/>
      <c r="W1" s="141"/>
      <c r="X1" s="141"/>
      <c r="Y1" s="141"/>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42" t="s">
        <v>42</v>
      </c>
      <c r="B3" s="142"/>
      <c r="C3" s="142"/>
      <c r="D3" s="142"/>
      <c r="E3" s="142"/>
      <c r="F3" s="142"/>
      <c r="G3" s="142"/>
      <c r="H3" s="142"/>
      <c r="I3" s="142"/>
      <c r="J3" s="142"/>
      <c r="K3" s="142"/>
      <c r="L3" s="142"/>
      <c r="M3" s="142"/>
      <c r="N3" s="142"/>
      <c r="O3" s="142"/>
      <c r="P3" s="142"/>
      <c r="Q3" s="142"/>
      <c r="R3" s="142"/>
      <c r="S3" s="142"/>
      <c r="T3" s="142"/>
      <c r="U3" s="142"/>
      <c r="V3" s="142"/>
      <c r="W3" s="142"/>
      <c r="X3" s="142"/>
      <c r="Y3" s="142"/>
    </row>
    <row r="4" spans="1:25" ht="32.25" customHeight="1" x14ac:dyDescent="0.2">
      <c r="A4" s="142" t="s">
        <v>81</v>
      </c>
      <c r="B4" s="142"/>
      <c r="C4" s="142"/>
      <c r="D4" s="142"/>
      <c r="E4" s="142"/>
      <c r="F4" s="142"/>
      <c r="G4" s="142"/>
      <c r="H4" s="142"/>
      <c r="I4" s="142"/>
      <c r="J4" s="142"/>
      <c r="K4" s="142"/>
      <c r="L4" s="142"/>
      <c r="M4" s="142"/>
      <c r="N4" s="142"/>
      <c r="O4" s="142"/>
      <c r="P4" s="142"/>
      <c r="Q4" s="142"/>
      <c r="R4" s="142"/>
      <c r="S4" s="142"/>
      <c r="T4" s="142"/>
      <c r="U4" s="142"/>
      <c r="V4" s="142"/>
      <c r="W4" s="142"/>
      <c r="X4" s="142"/>
      <c r="Y4" s="142"/>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36" t="s">
        <v>7</v>
      </c>
      <c r="B9" s="130" t="s">
        <v>134</v>
      </c>
      <c r="C9" s="131"/>
      <c r="D9" s="131"/>
      <c r="E9" s="131"/>
      <c r="F9" s="131"/>
      <c r="G9" s="131"/>
      <c r="H9" s="131"/>
      <c r="I9" s="131"/>
      <c r="J9" s="131"/>
      <c r="K9" s="131"/>
      <c r="L9" s="131"/>
      <c r="M9" s="131"/>
      <c r="N9" s="131"/>
      <c r="O9" s="131"/>
      <c r="P9" s="131"/>
      <c r="Q9" s="131"/>
      <c r="R9" s="131"/>
      <c r="S9" s="131"/>
      <c r="T9" s="131"/>
      <c r="U9" s="131"/>
      <c r="V9" s="131"/>
      <c r="W9" s="131"/>
      <c r="X9" s="131"/>
      <c r="Y9" s="132"/>
    </row>
    <row r="10" spans="1:25" ht="12.75" x14ac:dyDescent="0.2">
      <c r="A10" s="137"/>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5" ht="15.75" x14ac:dyDescent="0.2">
      <c r="A11" s="138"/>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СВЦЭМ!$A$34</f>
        <v>01.06.2020</v>
      </c>
      <c r="B12" s="36">
        <f>SUMIFS(СВЦЭМ!$D$33:$D$776,СВЦЭМ!$A$33:$A$776,$A12,СВЦЭМ!$B$33:$B$776,B$11)+'СЕТ СН'!$F$14+СВЦЭМ!$D$10+'СЕТ СН'!$F$8*'СЕТ СН'!$F$9-'СЕТ СН'!$F$26</f>
        <v>890.68063519999998</v>
      </c>
      <c r="C12" s="36">
        <f>SUMIFS(СВЦЭМ!$D$33:$D$776,СВЦЭМ!$A$33:$A$776,$A12,СВЦЭМ!$B$33:$B$776,C$11)+'СЕТ СН'!$F$14+СВЦЭМ!$D$10+'СЕТ СН'!$F$8*'СЕТ СН'!$F$9-'СЕТ СН'!$F$26</f>
        <v>901.70273743999996</v>
      </c>
      <c r="D12" s="36">
        <f>SUMIFS(СВЦЭМ!$D$33:$D$776,СВЦЭМ!$A$33:$A$776,$A12,СВЦЭМ!$B$33:$B$776,D$11)+'СЕТ СН'!$F$14+СВЦЭМ!$D$10+'СЕТ СН'!$F$8*'СЕТ СН'!$F$9-'СЕТ СН'!$F$26</f>
        <v>917.85185152999998</v>
      </c>
      <c r="E12" s="36">
        <f>SUMIFS(СВЦЭМ!$D$33:$D$776,СВЦЭМ!$A$33:$A$776,$A12,СВЦЭМ!$B$33:$B$776,E$11)+'СЕТ СН'!$F$14+СВЦЭМ!$D$10+'СЕТ СН'!$F$8*'СЕТ СН'!$F$9-'СЕТ СН'!$F$26</f>
        <v>925.5162229</v>
      </c>
      <c r="F12" s="36">
        <f>SUMIFS(СВЦЭМ!$D$33:$D$776,СВЦЭМ!$A$33:$A$776,$A12,СВЦЭМ!$B$33:$B$776,F$11)+'СЕТ СН'!$F$14+СВЦЭМ!$D$10+'СЕТ СН'!$F$8*'СЕТ СН'!$F$9-'СЕТ СН'!$F$26</f>
        <v>925.58243190999997</v>
      </c>
      <c r="G12" s="36">
        <f>SUMIFS(СВЦЭМ!$D$33:$D$776,СВЦЭМ!$A$33:$A$776,$A12,СВЦЭМ!$B$33:$B$776,G$11)+'СЕТ СН'!$F$14+СВЦЭМ!$D$10+'СЕТ СН'!$F$8*'СЕТ СН'!$F$9-'СЕТ СН'!$F$26</f>
        <v>922.13389295000002</v>
      </c>
      <c r="H12" s="36">
        <f>SUMIFS(СВЦЭМ!$D$33:$D$776,СВЦЭМ!$A$33:$A$776,$A12,СВЦЭМ!$B$33:$B$776,H$11)+'СЕТ СН'!$F$14+СВЦЭМ!$D$10+'СЕТ СН'!$F$8*'СЕТ СН'!$F$9-'СЕТ СН'!$F$26</f>
        <v>907.19474861000003</v>
      </c>
      <c r="I12" s="36">
        <f>SUMIFS(СВЦЭМ!$D$33:$D$776,СВЦЭМ!$A$33:$A$776,$A12,СВЦЭМ!$B$33:$B$776,I$11)+'СЕТ СН'!$F$14+СВЦЭМ!$D$10+'СЕТ СН'!$F$8*'СЕТ СН'!$F$9-'СЕТ СН'!$F$26</f>
        <v>897.42406195000001</v>
      </c>
      <c r="J12" s="36">
        <f>SUMIFS(СВЦЭМ!$D$33:$D$776,СВЦЭМ!$A$33:$A$776,$A12,СВЦЭМ!$B$33:$B$776,J$11)+'СЕТ СН'!$F$14+СВЦЭМ!$D$10+'СЕТ СН'!$F$8*'СЕТ СН'!$F$9-'СЕТ СН'!$F$26</f>
        <v>864.41434192999998</v>
      </c>
      <c r="K12" s="36">
        <f>SUMIFS(СВЦЭМ!$D$33:$D$776,СВЦЭМ!$A$33:$A$776,$A12,СВЦЭМ!$B$33:$B$776,K$11)+'СЕТ СН'!$F$14+СВЦЭМ!$D$10+'СЕТ СН'!$F$8*'СЕТ СН'!$F$9-'СЕТ СН'!$F$26</f>
        <v>808.03149040999995</v>
      </c>
      <c r="L12" s="36">
        <f>SUMIFS(СВЦЭМ!$D$33:$D$776,СВЦЭМ!$A$33:$A$776,$A12,СВЦЭМ!$B$33:$B$776,L$11)+'СЕТ СН'!$F$14+СВЦЭМ!$D$10+'СЕТ СН'!$F$8*'СЕТ СН'!$F$9-'СЕТ СН'!$F$26</f>
        <v>831.14253492</v>
      </c>
      <c r="M12" s="36">
        <f>SUMIFS(СВЦЭМ!$D$33:$D$776,СВЦЭМ!$A$33:$A$776,$A12,СВЦЭМ!$B$33:$B$776,M$11)+'СЕТ СН'!$F$14+СВЦЭМ!$D$10+'СЕТ СН'!$F$8*'СЕТ СН'!$F$9-'СЕТ СН'!$F$26</f>
        <v>847.36106890999997</v>
      </c>
      <c r="N12" s="36">
        <f>SUMIFS(СВЦЭМ!$D$33:$D$776,СВЦЭМ!$A$33:$A$776,$A12,СВЦЭМ!$B$33:$B$776,N$11)+'СЕТ СН'!$F$14+СВЦЭМ!$D$10+'СЕТ СН'!$F$8*'СЕТ СН'!$F$9-'СЕТ СН'!$F$26</f>
        <v>842.74615885000003</v>
      </c>
      <c r="O12" s="36">
        <f>SUMIFS(СВЦЭМ!$D$33:$D$776,СВЦЭМ!$A$33:$A$776,$A12,СВЦЭМ!$B$33:$B$776,O$11)+'СЕТ СН'!$F$14+СВЦЭМ!$D$10+'СЕТ СН'!$F$8*'СЕТ СН'!$F$9-'СЕТ СН'!$F$26</f>
        <v>831.05452840999999</v>
      </c>
      <c r="P12" s="36">
        <f>SUMIFS(СВЦЭМ!$D$33:$D$776,СВЦЭМ!$A$33:$A$776,$A12,СВЦЭМ!$B$33:$B$776,P$11)+'СЕТ СН'!$F$14+СВЦЭМ!$D$10+'СЕТ СН'!$F$8*'СЕТ СН'!$F$9-'СЕТ СН'!$F$26</f>
        <v>824.61611597000001</v>
      </c>
      <c r="Q12" s="36">
        <f>SUMIFS(СВЦЭМ!$D$33:$D$776,СВЦЭМ!$A$33:$A$776,$A12,СВЦЭМ!$B$33:$B$776,Q$11)+'СЕТ СН'!$F$14+СВЦЭМ!$D$10+'СЕТ СН'!$F$8*'СЕТ СН'!$F$9-'СЕТ СН'!$F$26</f>
        <v>828.07714184999998</v>
      </c>
      <c r="R12" s="36">
        <f>SUMIFS(СВЦЭМ!$D$33:$D$776,СВЦЭМ!$A$33:$A$776,$A12,СВЦЭМ!$B$33:$B$776,R$11)+'СЕТ СН'!$F$14+СВЦЭМ!$D$10+'СЕТ СН'!$F$8*'СЕТ СН'!$F$9-'СЕТ СН'!$F$26</f>
        <v>822.56526525000004</v>
      </c>
      <c r="S12" s="36">
        <f>SUMIFS(СВЦЭМ!$D$33:$D$776,СВЦЭМ!$A$33:$A$776,$A12,СВЦЭМ!$B$33:$B$776,S$11)+'СЕТ СН'!$F$14+СВЦЭМ!$D$10+'СЕТ СН'!$F$8*'СЕТ СН'!$F$9-'СЕТ СН'!$F$26</f>
        <v>825.55327261000002</v>
      </c>
      <c r="T12" s="36">
        <f>SUMIFS(СВЦЭМ!$D$33:$D$776,СВЦЭМ!$A$33:$A$776,$A12,СВЦЭМ!$B$33:$B$776,T$11)+'СЕТ СН'!$F$14+СВЦЭМ!$D$10+'СЕТ СН'!$F$8*'СЕТ СН'!$F$9-'СЕТ СН'!$F$26</f>
        <v>833.89122252000004</v>
      </c>
      <c r="U12" s="36">
        <f>SUMIFS(СВЦЭМ!$D$33:$D$776,СВЦЭМ!$A$33:$A$776,$A12,СВЦЭМ!$B$33:$B$776,U$11)+'СЕТ СН'!$F$14+СВЦЭМ!$D$10+'СЕТ СН'!$F$8*'СЕТ СН'!$F$9-'СЕТ СН'!$F$26</f>
        <v>812.08962694000002</v>
      </c>
      <c r="V12" s="36">
        <f>SUMIFS(СВЦЭМ!$D$33:$D$776,СВЦЭМ!$A$33:$A$776,$A12,СВЦЭМ!$B$33:$B$776,V$11)+'СЕТ СН'!$F$14+СВЦЭМ!$D$10+'СЕТ СН'!$F$8*'СЕТ СН'!$F$9-'СЕТ СН'!$F$26</f>
        <v>825.15805657999999</v>
      </c>
      <c r="W12" s="36">
        <f>SUMIFS(СВЦЭМ!$D$33:$D$776,СВЦЭМ!$A$33:$A$776,$A12,СВЦЭМ!$B$33:$B$776,W$11)+'СЕТ СН'!$F$14+СВЦЭМ!$D$10+'СЕТ СН'!$F$8*'СЕТ СН'!$F$9-'СЕТ СН'!$F$26</f>
        <v>846.22434912999995</v>
      </c>
      <c r="X12" s="36">
        <f>SUMIFS(СВЦЭМ!$D$33:$D$776,СВЦЭМ!$A$33:$A$776,$A12,СВЦЭМ!$B$33:$B$776,X$11)+'СЕТ СН'!$F$14+СВЦЭМ!$D$10+'СЕТ СН'!$F$8*'СЕТ СН'!$F$9-'СЕТ СН'!$F$26</f>
        <v>821.28036313999996</v>
      </c>
      <c r="Y12" s="36">
        <f>SUMIFS(СВЦЭМ!$D$33:$D$776,СВЦЭМ!$A$33:$A$776,$A12,СВЦЭМ!$B$33:$B$776,Y$11)+'СЕТ СН'!$F$14+СВЦЭМ!$D$10+'СЕТ СН'!$F$8*'СЕТ СН'!$F$9-'СЕТ СН'!$F$26</f>
        <v>849.08417992</v>
      </c>
    </row>
    <row r="13" spans="1:25" ht="15.75" x14ac:dyDescent="0.2">
      <c r="A13" s="35">
        <f>A12+1</f>
        <v>43984</v>
      </c>
      <c r="B13" s="36">
        <f>SUMIFS(СВЦЭМ!$D$33:$D$776,СВЦЭМ!$A$33:$A$776,$A13,СВЦЭМ!$B$33:$B$776,B$11)+'СЕТ СН'!$F$14+СВЦЭМ!$D$10+'СЕТ СН'!$F$8*'СЕТ СН'!$F$9-'СЕТ СН'!$F$26</f>
        <v>868.92509011999994</v>
      </c>
      <c r="C13" s="36">
        <f>SUMIFS(СВЦЭМ!$D$33:$D$776,СВЦЭМ!$A$33:$A$776,$A13,СВЦЭМ!$B$33:$B$776,C$11)+'СЕТ СН'!$F$14+СВЦЭМ!$D$10+'СЕТ СН'!$F$8*'СЕТ СН'!$F$9-'СЕТ СН'!$F$26</f>
        <v>911.25726565000002</v>
      </c>
      <c r="D13" s="36">
        <f>SUMIFS(СВЦЭМ!$D$33:$D$776,СВЦЭМ!$A$33:$A$776,$A13,СВЦЭМ!$B$33:$B$776,D$11)+'СЕТ СН'!$F$14+СВЦЭМ!$D$10+'СЕТ СН'!$F$8*'СЕТ СН'!$F$9-'СЕТ СН'!$F$26</f>
        <v>937.71122221999997</v>
      </c>
      <c r="E13" s="36">
        <f>SUMIFS(СВЦЭМ!$D$33:$D$776,СВЦЭМ!$A$33:$A$776,$A13,СВЦЭМ!$B$33:$B$776,E$11)+'СЕТ СН'!$F$14+СВЦЭМ!$D$10+'СЕТ СН'!$F$8*'СЕТ СН'!$F$9-'СЕТ СН'!$F$26</f>
        <v>945.62183247999997</v>
      </c>
      <c r="F13" s="36">
        <f>SUMIFS(СВЦЭМ!$D$33:$D$776,СВЦЭМ!$A$33:$A$776,$A13,СВЦЭМ!$B$33:$B$776,F$11)+'СЕТ СН'!$F$14+СВЦЭМ!$D$10+'СЕТ СН'!$F$8*'СЕТ СН'!$F$9-'СЕТ СН'!$F$26</f>
        <v>948.93366885</v>
      </c>
      <c r="G13" s="36">
        <f>SUMIFS(СВЦЭМ!$D$33:$D$776,СВЦЭМ!$A$33:$A$776,$A13,СВЦЭМ!$B$33:$B$776,G$11)+'СЕТ СН'!$F$14+СВЦЭМ!$D$10+'СЕТ СН'!$F$8*'СЕТ СН'!$F$9-'СЕТ СН'!$F$26</f>
        <v>944.49094871</v>
      </c>
      <c r="H13" s="36">
        <f>SUMIFS(СВЦЭМ!$D$33:$D$776,СВЦЭМ!$A$33:$A$776,$A13,СВЦЭМ!$B$33:$B$776,H$11)+'СЕТ СН'!$F$14+СВЦЭМ!$D$10+'СЕТ СН'!$F$8*'СЕТ СН'!$F$9-'СЕТ СН'!$F$26</f>
        <v>904.63950914999998</v>
      </c>
      <c r="I13" s="36">
        <f>SUMIFS(СВЦЭМ!$D$33:$D$776,СВЦЭМ!$A$33:$A$776,$A13,СВЦЭМ!$B$33:$B$776,I$11)+'СЕТ СН'!$F$14+СВЦЭМ!$D$10+'СЕТ СН'!$F$8*'СЕТ СН'!$F$9-'СЕТ СН'!$F$26</f>
        <v>859.54896217999999</v>
      </c>
      <c r="J13" s="36">
        <f>SUMIFS(СВЦЭМ!$D$33:$D$776,СВЦЭМ!$A$33:$A$776,$A13,СВЦЭМ!$B$33:$B$776,J$11)+'СЕТ СН'!$F$14+СВЦЭМ!$D$10+'СЕТ СН'!$F$8*'СЕТ СН'!$F$9-'СЕТ СН'!$F$26</f>
        <v>878.72810104999996</v>
      </c>
      <c r="K13" s="36">
        <f>SUMIFS(СВЦЭМ!$D$33:$D$776,СВЦЭМ!$A$33:$A$776,$A13,СВЦЭМ!$B$33:$B$776,K$11)+'СЕТ СН'!$F$14+СВЦЭМ!$D$10+'СЕТ СН'!$F$8*'СЕТ СН'!$F$9-'СЕТ СН'!$F$26</f>
        <v>875.05870759000004</v>
      </c>
      <c r="L13" s="36">
        <f>SUMIFS(СВЦЭМ!$D$33:$D$776,СВЦЭМ!$A$33:$A$776,$A13,СВЦЭМ!$B$33:$B$776,L$11)+'СЕТ СН'!$F$14+СВЦЭМ!$D$10+'СЕТ СН'!$F$8*'СЕТ СН'!$F$9-'СЕТ СН'!$F$26</f>
        <v>864.83023228000002</v>
      </c>
      <c r="M13" s="36">
        <f>SUMIFS(СВЦЭМ!$D$33:$D$776,СВЦЭМ!$A$33:$A$776,$A13,СВЦЭМ!$B$33:$B$776,M$11)+'СЕТ СН'!$F$14+СВЦЭМ!$D$10+'СЕТ СН'!$F$8*'СЕТ СН'!$F$9-'СЕТ СН'!$F$26</f>
        <v>843.61252385</v>
      </c>
      <c r="N13" s="36">
        <f>SUMIFS(СВЦЭМ!$D$33:$D$776,СВЦЭМ!$A$33:$A$776,$A13,СВЦЭМ!$B$33:$B$776,N$11)+'СЕТ СН'!$F$14+СВЦЭМ!$D$10+'СЕТ СН'!$F$8*'СЕТ СН'!$F$9-'СЕТ СН'!$F$26</f>
        <v>838.22376337000003</v>
      </c>
      <c r="O13" s="36">
        <f>SUMIFS(СВЦЭМ!$D$33:$D$776,СВЦЭМ!$A$33:$A$776,$A13,СВЦЭМ!$B$33:$B$776,O$11)+'СЕТ СН'!$F$14+СВЦЭМ!$D$10+'СЕТ СН'!$F$8*'СЕТ СН'!$F$9-'СЕТ СН'!$F$26</f>
        <v>839.25256645000002</v>
      </c>
      <c r="P13" s="36">
        <f>SUMIFS(СВЦЭМ!$D$33:$D$776,СВЦЭМ!$A$33:$A$776,$A13,СВЦЭМ!$B$33:$B$776,P$11)+'СЕТ СН'!$F$14+СВЦЭМ!$D$10+'СЕТ СН'!$F$8*'СЕТ СН'!$F$9-'СЕТ СН'!$F$26</f>
        <v>851.89178419999996</v>
      </c>
      <c r="Q13" s="36">
        <f>SUMIFS(СВЦЭМ!$D$33:$D$776,СВЦЭМ!$A$33:$A$776,$A13,СВЦЭМ!$B$33:$B$776,Q$11)+'СЕТ СН'!$F$14+СВЦЭМ!$D$10+'СЕТ СН'!$F$8*'СЕТ СН'!$F$9-'СЕТ СН'!$F$26</f>
        <v>848.55515101000003</v>
      </c>
      <c r="R13" s="36">
        <f>SUMIFS(СВЦЭМ!$D$33:$D$776,СВЦЭМ!$A$33:$A$776,$A13,СВЦЭМ!$B$33:$B$776,R$11)+'СЕТ СН'!$F$14+СВЦЭМ!$D$10+'СЕТ СН'!$F$8*'СЕТ СН'!$F$9-'СЕТ СН'!$F$26</f>
        <v>839.70756782000001</v>
      </c>
      <c r="S13" s="36">
        <f>SUMIFS(СВЦЭМ!$D$33:$D$776,СВЦЭМ!$A$33:$A$776,$A13,СВЦЭМ!$B$33:$B$776,S$11)+'СЕТ СН'!$F$14+СВЦЭМ!$D$10+'СЕТ СН'!$F$8*'СЕТ СН'!$F$9-'СЕТ СН'!$F$26</f>
        <v>849.92400362000001</v>
      </c>
      <c r="T13" s="36">
        <f>SUMIFS(СВЦЭМ!$D$33:$D$776,СВЦЭМ!$A$33:$A$776,$A13,СВЦЭМ!$B$33:$B$776,T$11)+'СЕТ СН'!$F$14+СВЦЭМ!$D$10+'СЕТ СН'!$F$8*'СЕТ СН'!$F$9-'СЕТ СН'!$F$26</f>
        <v>860.69902720999994</v>
      </c>
      <c r="U13" s="36">
        <f>SUMIFS(СВЦЭМ!$D$33:$D$776,СВЦЭМ!$A$33:$A$776,$A13,СВЦЭМ!$B$33:$B$776,U$11)+'СЕТ СН'!$F$14+СВЦЭМ!$D$10+'СЕТ СН'!$F$8*'СЕТ СН'!$F$9-'СЕТ СН'!$F$26</f>
        <v>846.70949836</v>
      </c>
      <c r="V13" s="36">
        <f>SUMIFS(СВЦЭМ!$D$33:$D$776,СВЦЭМ!$A$33:$A$776,$A13,СВЦЭМ!$B$33:$B$776,V$11)+'СЕТ СН'!$F$14+СВЦЭМ!$D$10+'СЕТ СН'!$F$8*'СЕТ СН'!$F$9-'СЕТ СН'!$F$26</f>
        <v>851.16046970000002</v>
      </c>
      <c r="W13" s="36">
        <f>SUMIFS(СВЦЭМ!$D$33:$D$776,СВЦЭМ!$A$33:$A$776,$A13,СВЦЭМ!$B$33:$B$776,W$11)+'СЕТ СН'!$F$14+СВЦЭМ!$D$10+'СЕТ СН'!$F$8*'СЕТ СН'!$F$9-'СЕТ СН'!$F$26</f>
        <v>846.38025043999994</v>
      </c>
      <c r="X13" s="36">
        <f>SUMIFS(СВЦЭМ!$D$33:$D$776,СВЦЭМ!$A$33:$A$776,$A13,СВЦЭМ!$B$33:$B$776,X$11)+'СЕТ СН'!$F$14+СВЦЭМ!$D$10+'СЕТ СН'!$F$8*'СЕТ СН'!$F$9-'СЕТ СН'!$F$26</f>
        <v>822.08109003000004</v>
      </c>
      <c r="Y13" s="36">
        <f>SUMIFS(СВЦЭМ!$D$33:$D$776,СВЦЭМ!$A$33:$A$776,$A13,СВЦЭМ!$B$33:$B$776,Y$11)+'СЕТ СН'!$F$14+СВЦЭМ!$D$10+'СЕТ СН'!$F$8*'СЕТ СН'!$F$9-'СЕТ СН'!$F$26</f>
        <v>820.68922772999997</v>
      </c>
    </row>
    <row r="14" spans="1:25" ht="15.75" x14ac:dyDescent="0.2">
      <c r="A14" s="35">
        <f t="shared" ref="A14:A42" si="0">A13+1</f>
        <v>43985</v>
      </c>
      <c r="B14" s="36">
        <f>SUMIFS(СВЦЭМ!$D$33:$D$776,СВЦЭМ!$A$33:$A$776,$A14,СВЦЭМ!$B$33:$B$776,B$11)+'СЕТ СН'!$F$14+СВЦЭМ!$D$10+'СЕТ СН'!$F$8*'СЕТ СН'!$F$9-'СЕТ СН'!$F$26</f>
        <v>926.96405105999997</v>
      </c>
      <c r="C14" s="36">
        <f>SUMIFS(СВЦЭМ!$D$33:$D$776,СВЦЭМ!$A$33:$A$776,$A14,СВЦЭМ!$B$33:$B$776,C$11)+'СЕТ СН'!$F$14+СВЦЭМ!$D$10+'СЕТ СН'!$F$8*'СЕТ СН'!$F$9-'СЕТ СН'!$F$26</f>
        <v>950.10527444000002</v>
      </c>
      <c r="D14" s="36">
        <f>SUMIFS(СВЦЭМ!$D$33:$D$776,СВЦЭМ!$A$33:$A$776,$A14,СВЦЭМ!$B$33:$B$776,D$11)+'СЕТ СН'!$F$14+СВЦЭМ!$D$10+'СЕТ СН'!$F$8*'СЕТ СН'!$F$9-'СЕТ СН'!$F$26</f>
        <v>953.36875961999999</v>
      </c>
      <c r="E14" s="36">
        <f>SUMIFS(СВЦЭМ!$D$33:$D$776,СВЦЭМ!$A$33:$A$776,$A14,СВЦЭМ!$B$33:$B$776,E$11)+'СЕТ СН'!$F$14+СВЦЭМ!$D$10+'СЕТ СН'!$F$8*'СЕТ СН'!$F$9-'СЕТ СН'!$F$26</f>
        <v>954.22785419000002</v>
      </c>
      <c r="F14" s="36">
        <f>SUMIFS(СВЦЭМ!$D$33:$D$776,СВЦЭМ!$A$33:$A$776,$A14,СВЦЭМ!$B$33:$B$776,F$11)+'СЕТ СН'!$F$14+СВЦЭМ!$D$10+'СЕТ СН'!$F$8*'СЕТ СН'!$F$9-'СЕТ СН'!$F$26</f>
        <v>950.73984928000004</v>
      </c>
      <c r="G14" s="36">
        <f>SUMIFS(СВЦЭМ!$D$33:$D$776,СВЦЭМ!$A$33:$A$776,$A14,СВЦЭМ!$B$33:$B$776,G$11)+'СЕТ СН'!$F$14+СВЦЭМ!$D$10+'СЕТ СН'!$F$8*'СЕТ СН'!$F$9-'СЕТ СН'!$F$26</f>
        <v>951.21142510000004</v>
      </c>
      <c r="H14" s="36">
        <f>SUMIFS(СВЦЭМ!$D$33:$D$776,СВЦЭМ!$A$33:$A$776,$A14,СВЦЭМ!$B$33:$B$776,H$11)+'СЕТ СН'!$F$14+СВЦЭМ!$D$10+'СЕТ СН'!$F$8*'СЕТ СН'!$F$9-'СЕТ СН'!$F$26</f>
        <v>951.19611094999993</v>
      </c>
      <c r="I14" s="36">
        <f>SUMIFS(СВЦЭМ!$D$33:$D$776,СВЦЭМ!$A$33:$A$776,$A14,СВЦЭМ!$B$33:$B$776,I$11)+'СЕТ СН'!$F$14+СВЦЭМ!$D$10+'СЕТ СН'!$F$8*'СЕТ СН'!$F$9-'СЕТ СН'!$F$26</f>
        <v>918.55600806999996</v>
      </c>
      <c r="J14" s="36">
        <f>SUMIFS(СВЦЭМ!$D$33:$D$776,СВЦЭМ!$A$33:$A$776,$A14,СВЦЭМ!$B$33:$B$776,J$11)+'СЕТ СН'!$F$14+СВЦЭМ!$D$10+'СЕТ СН'!$F$8*'СЕТ СН'!$F$9-'СЕТ СН'!$F$26</f>
        <v>929.67601693999995</v>
      </c>
      <c r="K14" s="36">
        <f>SUMIFS(СВЦЭМ!$D$33:$D$776,СВЦЭМ!$A$33:$A$776,$A14,СВЦЭМ!$B$33:$B$776,K$11)+'СЕТ СН'!$F$14+СВЦЭМ!$D$10+'СЕТ СН'!$F$8*'СЕТ СН'!$F$9-'СЕТ СН'!$F$26</f>
        <v>923.41652536999993</v>
      </c>
      <c r="L14" s="36">
        <f>SUMIFS(СВЦЭМ!$D$33:$D$776,СВЦЭМ!$A$33:$A$776,$A14,СВЦЭМ!$B$33:$B$776,L$11)+'СЕТ СН'!$F$14+СВЦЭМ!$D$10+'СЕТ СН'!$F$8*'СЕТ СН'!$F$9-'СЕТ СН'!$F$26</f>
        <v>880.20566053999994</v>
      </c>
      <c r="M14" s="36">
        <f>SUMIFS(СВЦЭМ!$D$33:$D$776,СВЦЭМ!$A$33:$A$776,$A14,СВЦЭМ!$B$33:$B$776,M$11)+'СЕТ СН'!$F$14+СВЦЭМ!$D$10+'СЕТ СН'!$F$8*'СЕТ СН'!$F$9-'СЕТ СН'!$F$26</f>
        <v>833.48345775999996</v>
      </c>
      <c r="N14" s="36">
        <f>SUMIFS(СВЦЭМ!$D$33:$D$776,СВЦЭМ!$A$33:$A$776,$A14,СВЦЭМ!$B$33:$B$776,N$11)+'СЕТ СН'!$F$14+СВЦЭМ!$D$10+'СЕТ СН'!$F$8*'СЕТ СН'!$F$9-'СЕТ СН'!$F$26</f>
        <v>819.06391621</v>
      </c>
      <c r="O14" s="36">
        <f>SUMIFS(СВЦЭМ!$D$33:$D$776,СВЦЭМ!$A$33:$A$776,$A14,СВЦЭМ!$B$33:$B$776,O$11)+'СЕТ СН'!$F$14+СВЦЭМ!$D$10+'СЕТ СН'!$F$8*'СЕТ СН'!$F$9-'СЕТ СН'!$F$26</f>
        <v>819.59020568999995</v>
      </c>
      <c r="P14" s="36">
        <f>SUMIFS(СВЦЭМ!$D$33:$D$776,СВЦЭМ!$A$33:$A$776,$A14,СВЦЭМ!$B$33:$B$776,P$11)+'СЕТ СН'!$F$14+СВЦЭМ!$D$10+'СЕТ СН'!$F$8*'СЕТ СН'!$F$9-'СЕТ СН'!$F$26</f>
        <v>825.18638070999998</v>
      </c>
      <c r="Q14" s="36">
        <f>SUMIFS(СВЦЭМ!$D$33:$D$776,СВЦЭМ!$A$33:$A$776,$A14,СВЦЭМ!$B$33:$B$776,Q$11)+'СЕТ СН'!$F$14+СВЦЭМ!$D$10+'СЕТ СН'!$F$8*'СЕТ СН'!$F$9-'СЕТ СН'!$F$26</f>
        <v>825.45404580000002</v>
      </c>
      <c r="R14" s="36">
        <f>SUMIFS(СВЦЭМ!$D$33:$D$776,СВЦЭМ!$A$33:$A$776,$A14,СВЦЭМ!$B$33:$B$776,R$11)+'СЕТ СН'!$F$14+СВЦЭМ!$D$10+'СЕТ СН'!$F$8*'СЕТ СН'!$F$9-'СЕТ СН'!$F$26</f>
        <v>820.90604830999996</v>
      </c>
      <c r="S14" s="36">
        <f>SUMIFS(СВЦЭМ!$D$33:$D$776,СВЦЭМ!$A$33:$A$776,$A14,СВЦЭМ!$B$33:$B$776,S$11)+'СЕТ СН'!$F$14+СВЦЭМ!$D$10+'СЕТ СН'!$F$8*'СЕТ СН'!$F$9-'СЕТ СН'!$F$26</f>
        <v>819.03388004999999</v>
      </c>
      <c r="T14" s="36">
        <f>SUMIFS(СВЦЭМ!$D$33:$D$776,СВЦЭМ!$A$33:$A$776,$A14,СВЦЭМ!$B$33:$B$776,T$11)+'СЕТ СН'!$F$14+СВЦЭМ!$D$10+'СЕТ СН'!$F$8*'СЕТ СН'!$F$9-'СЕТ СН'!$F$26</f>
        <v>844.48100146000002</v>
      </c>
      <c r="U14" s="36">
        <f>SUMIFS(СВЦЭМ!$D$33:$D$776,СВЦЭМ!$A$33:$A$776,$A14,СВЦЭМ!$B$33:$B$776,U$11)+'СЕТ СН'!$F$14+СВЦЭМ!$D$10+'СЕТ СН'!$F$8*'СЕТ СН'!$F$9-'СЕТ СН'!$F$26</f>
        <v>815.80797572999995</v>
      </c>
      <c r="V14" s="36">
        <f>SUMIFS(СВЦЭМ!$D$33:$D$776,СВЦЭМ!$A$33:$A$776,$A14,СВЦЭМ!$B$33:$B$776,V$11)+'СЕТ СН'!$F$14+СВЦЭМ!$D$10+'СЕТ СН'!$F$8*'СЕТ СН'!$F$9-'СЕТ СН'!$F$26</f>
        <v>768.47945408999999</v>
      </c>
      <c r="W14" s="36">
        <f>SUMIFS(СВЦЭМ!$D$33:$D$776,СВЦЭМ!$A$33:$A$776,$A14,СВЦЭМ!$B$33:$B$776,W$11)+'СЕТ СН'!$F$14+СВЦЭМ!$D$10+'СЕТ СН'!$F$8*'СЕТ СН'!$F$9-'СЕТ СН'!$F$26</f>
        <v>764.16726819999997</v>
      </c>
      <c r="X14" s="36">
        <f>SUMIFS(СВЦЭМ!$D$33:$D$776,СВЦЭМ!$A$33:$A$776,$A14,СВЦЭМ!$B$33:$B$776,X$11)+'СЕТ СН'!$F$14+СВЦЭМ!$D$10+'СЕТ СН'!$F$8*'СЕТ СН'!$F$9-'СЕТ СН'!$F$26</f>
        <v>811.38595475</v>
      </c>
      <c r="Y14" s="36">
        <f>SUMIFS(СВЦЭМ!$D$33:$D$776,СВЦЭМ!$A$33:$A$776,$A14,СВЦЭМ!$B$33:$B$776,Y$11)+'СЕТ СН'!$F$14+СВЦЭМ!$D$10+'СЕТ СН'!$F$8*'СЕТ СН'!$F$9-'СЕТ СН'!$F$26</f>
        <v>874.88285526999994</v>
      </c>
    </row>
    <row r="15" spans="1:25" ht="15.75" x14ac:dyDescent="0.2">
      <c r="A15" s="35">
        <f t="shared" si="0"/>
        <v>43986</v>
      </c>
      <c r="B15" s="36">
        <f>SUMIFS(СВЦЭМ!$D$33:$D$776,СВЦЭМ!$A$33:$A$776,$A15,СВЦЭМ!$B$33:$B$776,B$11)+'СЕТ СН'!$F$14+СВЦЭМ!$D$10+'СЕТ СН'!$F$8*'СЕТ СН'!$F$9-'СЕТ СН'!$F$26</f>
        <v>954.03204509</v>
      </c>
      <c r="C15" s="36">
        <f>SUMIFS(СВЦЭМ!$D$33:$D$776,СВЦЭМ!$A$33:$A$776,$A15,СВЦЭМ!$B$33:$B$776,C$11)+'СЕТ СН'!$F$14+СВЦЭМ!$D$10+'СЕТ СН'!$F$8*'СЕТ СН'!$F$9-'СЕТ СН'!$F$26</f>
        <v>971.02814734000003</v>
      </c>
      <c r="D15" s="36">
        <f>SUMIFS(СВЦЭМ!$D$33:$D$776,СВЦЭМ!$A$33:$A$776,$A15,СВЦЭМ!$B$33:$B$776,D$11)+'СЕТ СН'!$F$14+СВЦЭМ!$D$10+'СЕТ СН'!$F$8*'СЕТ СН'!$F$9-'СЕТ СН'!$F$26</f>
        <v>980.07078534999994</v>
      </c>
      <c r="E15" s="36">
        <f>SUMIFS(СВЦЭМ!$D$33:$D$776,СВЦЭМ!$A$33:$A$776,$A15,СВЦЭМ!$B$33:$B$776,E$11)+'СЕТ СН'!$F$14+СВЦЭМ!$D$10+'СЕТ СН'!$F$8*'СЕТ СН'!$F$9-'СЕТ СН'!$F$26</f>
        <v>988.0012107</v>
      </c>
      <c r="F15" s="36">
        <f>SUMIFS(СВЦЭМ!$D$33:$D$776,СВЦЭМ!$A$33:$A$776,$A15,СВЦЭМ!$B$33:$B$776,F$11)+'СЕТ СН'!$F$14+СВЦЭМ!$D$10+'СЕТ СН'!$F$8*'СЕТ СН'!$F$9-'СЕТ СН'!$F$26</f>
        <v>995.78344498000001</v>
      </c>
      <c r="G15" s="36">
        <f>SUMIFS(СВЦЭМ!$D$33:$D$776,СВЦЭМ!$A$33:$A$776,$A15,СВЦЭМ!$B$33:$B$776,G$11)+'СЕТ СН'!$F$14+СВЦЭМ!$D$10+'СЕТ СН'!$F$8*'СЕТ СН'!$F$9-'СЕТ СН'!$F$26</f>
        <v>996.90507131000004</v>
      </c>
      <c r="H15" s="36">
        <f>SUMIFS(СВЦЭМ!$D$33:$D$776,СВЦЭМ!$A$33:$A$776,$A15,СВЦЭМ!$B$33:$B$776,H$11)+'СЕТ СН'!$F$14+СВЦЭМ!$D$10+'СЕТ СН'!$F$8*'СЕТ СН'!$F$9-'СЕТ СН'!$F$26</f>
        <v>993.53281608999998</v>
      </c>
      <c r="I15" s="36">
        <f>SUMIFS(СВЦЭМ!$D$33:$D$776,СВЦЭМ!$A$33:$A$776,$A15,СВЦЭМ!$B$33:$B$776,I$11)+'СЕТ СН'!$F$14+СВЦЭМ!$D$10+'СЕТ СН'!$F$8*'СЕТ СН'!$F$9-'СЕТ СН'!$F$26</f>
        <v>952.98082128999999</v>
      </c>
      <c r="J15" s="36">
        <f>SUMIFS(СВЦЭМ!$D$33:$D$776,СВЦЭМ!$A$33:$A$776,$A15,СВЦЭМ!$B$33:$B$776,J$11)+'СЕТ СН'!$F$14+СВЦЭМ!$D$10+'СЕТ СН'!$F$8*'СЕТ СН'!$F$9-'СЕТ СН'!$F$26</f>
        <v>948.08072121999999</v>
      </c>
      <c r="K15" s="36">
        <f>SUMIFS(СВЦЭМ!$D$33:$D$776,СВЦЭМ!$A$33:$A$776,$A15,СВЦЭМ!$B$33:$B$776,K$11)+'СЕТ СН'!$F$14+СВЦЭМ!$D$10+'СЕТ СН'!$F$8*'СЕТ СН'!$F$9-'СЕТ СН'!$F$26</f>
        <v>921.23237164</v>
      </c>
      <c r="L15" s="36">
        <f>SUMIFS(СВЦЭМ!$D$33:$D$776,СВЦЭМ!$A$33:$A$776,$A15,СВЦЭМ!$B$33:$B$776,L$11)+'СЕТ СН'!$F$14+СВЦЭМ!$D$10+'СЕТ СН'!$F$8*'СЕТ СН'!$F$9-'СЕТ СН'!$F$26</f>
        <v>888.30275128999995</v>
      </c>
      <c r="M15" s="36">
        <f>SUMIFS(СВЦЭМ!$D$33:$D$776,СВЦЭМ!$A$33:$A$776,$A15,СВЦЭМ!$B$33:$B$776,M$11)+'СЕТ СН'!$F$14+СВЦЭМ!$D$10+'СЕТ СН'!$F$8*'СЕТ СН'!$F$9-'СЕТ СН'!$F$26</f>
        <v>858.35344229999998</v>
      </c>
      <c r="N15" s="36">
        <f>SUMIFS(СВЦЭМ!$D$33:$D$776,СВЦЭМ!$A$33:$A$776,$A15,СВЦЭМ!$B$33:$B$776,N$11)+'СЕТ СН'!$F$14+СВЦЭМ!$D$10+'СЕТ СН'!$F$8*'СЕТ СН'!$F$9-'СЕТ СН'!$F$26</f>
        <v>858.54326537999998</v>
      </c>
      <c r="O15" s="36">
        <f>SUMIFS(СВЦЭМ!$D$33:$D$776,СВЦЭМ!$A$33:$A$776,$A15,СВЦЭМ!$B$33:$B$776,O$11)+'СЕТ СН'!$F$14+СВЦЭМ!$D$10+'СЕТ СН'!$F$8*'СЕТ СН'!$F$9-'СЕТ СН'!$F$26</f>
        <v>863.16421016999993</v>
      </c>
      <c r="P15" s="36">
        <f>SUMIFS(СВЦЭМ!$D$33:$D$776,СВЦЭМ!$A$33:$A$776,$A15,СВЦЭМ!$B$33:$B$776,P$11)+'СЕТ СН'!$F$14+СВЦЭМ!$D$10+'СЕТ СН'!$F$8*'СЕТ СН'!$F$9-'СЕТ СН'!$F$26</f>
        <v>867.48074560999999</v>
      </c>
      <c r="Q15" s="36">
        <f>SUMIFS(СВЦЭМ!$D$33:$D$776,СВЦЭМ!$A$33:$A$776,$A15,СВЦЭМ!$B$33:$B$776,Q$11)+'СЕТ СН'!$F$14+СВЦЭМ!$D$10+'СЕТ СН'!$F$8*'СЕТ СН'!$F$9-'СЕТ СН'!$F$26</f>
        <v>860.22122020999996</v>
      </c>
      <c r="R15" s="36">
        <f>SUMIFS(СВЦЭМ!$D$33:$D$776,СВЦЭМ!$A$33:$A$776,$A15,СВЦЭМ!$B$33:$B$776,R$11)+'СЕТ СН'!$F$14+СВЦЭМ!$D$10+'СЕТ СН'!$F$8*'СЕТ СН'!$F$9-'СЕТ СН'!$F$26</f>
        <v>858.03386948000002</v>
      </c>
      <c r="S15" s="36">
        <f>SUMIFS(СВЦЭМ!$D$33:$D$776,СВЦЭМ!$A$33:$A$776,$A15,СВЦЭМ!$B$33:$B$776,S$11)+'СЕТ СН'!$F$14+СВЦЭМ!$D$10+'СЕТ СН'!$F$8*'СЕТ СН'!$F$9-'СЕТ СН'!$F$26</f>
        <v>860.79637413</v>
      </c>
      <c r="T15" s="36">
        <f>SUMIFS(СВЦЭМ!$D$33:$D$776,СВЦЭМ!$A$33:$A$776,$A15,СВЦЭМ!$B$33:$B$776,T$11)+'СЕТ СН'!$F$14+СВЦЭМ!$D$10+'СЕТ СН'!$F$8*'СЕТ СН'!$F$9-'СЕТ СН'!$F$26</f>
        <v>845.35584758999994</v>
      </c>
      <c r="U15" s="36">
        <f>SUMIFS(СВЦЭМ!$D$33:$D$776,СВЦЭМ!$A$33:$A$776,$A15,СВЦЭМ!$B$33:$B$776,U$11)+'СЕТ СН'!$F$14+СВЦЭМ!$D$10+'СЕТ СН'!$F$8*'СЕТ СН'!$F$9-'СЕТ СН'!$F$26</f>
        <v>804.07892707999997</v>
      </c>
      <c r="V15" s="36">
        <f>SUMIFS(СВЦЭМ!$D$33:$D$776,СВЦЭМ!$A$33:$A$776,$A15,СВЦЭМ!$B$33:$B$776,V$11)+'СЕТ СН'!$F$14+СВЦЭМ!$D$10+'СЕТ СН'!$F$8*'СЕТ СН'!$F$9-'СЕТ СН'!$F$26</f>
        <v>796.69920735999995</v>
      </c>
      <c r="W15" s="36">
        <f>SUMIFS(СВЦЭМ!$D$33:$D$776,СВЦЭМ!$A$33:$A$776,$A15,СВЦЭМ!$B$33:$B$776,W$11)+'СЕТ СН'!$F$14+СВЦЭМ!$D$10+'СЕТ СН'!$F$8*'СЕТ СН'!$F$9-'СЕТ СН'!$F$26</f>
        <v>790.09031026000002</v>
      </c>
      <c r="X15" s="36">
        <f>SUMIFS(СВЦЭМ!$D$33:$D$776,СВЦЭМ!$A$33:$A$776,$A15,СВЦЭМ!$B$33:$B$776,X$11)+'СЕТ СН'!$F$14+СВЦЭМ!$D$10+'СЕТ СН'!$F$8*'СЕТ СН'!$F$9-'СЕТ СН'!$F$26</f>
        <v>823.94932515999994</v>
      </c>
      <c r="Y15" s="36">
        <f>SUMIFS(СВЦЭМ!$D$33:$D$776,СВЦЭМ!$A$33:$A$776,$A15,СВЦЭМ!$B$33:$B$776,Y$11)+'СЕТ СН'!$F$14+СВЦЭМ!$D$10+'СЕТ СН'!$F$8*'СЕТ СН'!$F$9-'СЕТ СН'!$F$26</f>
        <v>884.65920882</v>
      </c>
    </row>
    <row r="16" spans="1:25" ht="15.75" x14ac:dyDescent="0.2">
      <c r="A16" s="35">
        <f t="shared" si="0"/>
        <v>43987</v>
      </c>
      <c r="B16" s="36">
        <f>SUMIFS(СВЦЭМ!$D$33:$D$776,СВЦЭМ!$A$33:$A$776,$A16,СВЦЭМ!$B$33:$B$776,B$11)+'СЕТ СН'!$F$14+СВЦЭМ!$D$10+'СЕТ СН'!$F$8*'СЕТ СН'!$F$9-'СЕТ СН'!$F$26</f>
        <v>991.46803757999999</v>
      </c>
      <c r="C16" s="36">
        <f>SUMIFS(СВЦЭМ!$D$33:$D$776,СВЦЭМ!$A$33:$A$776,$A16,СВЦЭМ!$B$33:$B$776,C$11)+'СЕТ СН'!$F$14+СВЦЭМ!$D$10+'СЕТ СН'!$F$8*'СЕТ СН'!$F$9-'СЕТ СН'!$F$26</f>
        <v>1013.3320217199999</v>
      </c>
      <c r="D16" s="36">
        <f>SUMIFS(СВЦЭМ!$D$33:$D$776,СВЦЭМ!$A$33:$A$776,$A16,СВЦЭМ!$B$33:$B$776,D$11)+'СЕТ СН'!$F$14+СВЦЭМ!$D$10+'СЕТ СН'!$F$8*'СЕТ СН'!$F$9-'СЕТ СН'!$F$26</f>
        <v>1035.1927583199999</v>
      </c>
      <c r="E16" s="36">
        <f>SUMIFS(СВЦЭМ!$D$33:$D$776,СВЦЭМ!$A$33:$A$776,$A16,СВЦЭМ!$B$33:$B$776,E$11)+'СЕТ СН'!$F$14+СВЦЭМ!$D$10+'СЕТ СН'!$F$8*'СЕТ СН'!$F$9-'СЕТ СН'!$F$26</f>
        <v>1053.43092755</v>
      </c>
      <c r="F16" s="36">
        <f>SUMIFS(СВЦЭМ!$D$33:$D$776,СВЦЭМ!$A$33:$A$776,$A16,СВЦЭМ!$B$33:$B$776,F$11)+'СЕТ СН'!$F$14+СВЦЭМ!$D$10+'СЕТ СН'!$F$8*'СЕТ СН'!$F$9-'СЕТ СН'!$F$26</f>
        <v>1048.23545115</v>
      </c>
      <c r="G16" s="36">
        <f>SUMIFS(СВЦЭМ!$D$33:$D$776,СВЦЭМ!$A$33:$A$776,$A16,СВЦЭМ!$B$33:$B$776,G$11)+'СЕТ СН'!$F$14+СВЦЭМ!$D$10+'СЕТ СН'!$F$8*'СЕТ СН'!$F$9-'СЕТ СН'!$F$26</f>
        <v>1044.4922487200001</v>
      </c>
      <c r="H16" s="36">
        <f>SUMIFS(СВЦЭМ!$D$33:$D$776,СВЦЭМ!$A$33:$A$776,$A16,СВЦЭМ!$B$33:$B$776,H$11)+'СЕТ СН'!$F$14+СВЦЭМ!$D$10+'СЕТ СН'!$F$8*'СЕТ СН'!$F$9-'СЕТ СН'!$F$26</f>
        <v>1008.91256881</v>
      </c>
      <c r="I16" s="36">
        <f>SUMIFS(СВЦЭМ!$D$33:$D$776,СВЦЭМ!$A$33:$A$776,$A16,СВЦЭМ!$B$33:$B$776,I$11)+'СЕТ СН'!$F$14+СВЦЭМ!$D$10+'СЕТ СН'!$F$8*'СЕТ СН'!$F$9-'СЕТ СН'!$F$26</f>
        <v>965.75002700999994</v>
      </c>
      <c r="J16" s="36">
        <f>SUMIFS(СВЦЭМ!$D$33:$D$776,СВЦЭМ!$A$33:$A$776,$A16,СВЦЭМ!$B$33:$B$776,J$11)+'СЕТ СН'!$F$14+СВЦЭМ!$D$10+'СЕТ СН'!$F$8*'СЕТ СН'!$F$9-'СЕТ СН'!$F$26</f>
        <v>907.35404850999998</v>
      </c>
      <c r="K16" s="36">
        <f>SUMIFS(СВЦЭМ!$D$33:$D$776,СВЦЭМ!$A$33:$A$776,$A16,СВЦЭМ!$B$33:$B$776,K$11)+'СЕТ СН'!$F$14+СВЦЭМ!$D$10+'СЕТ СН'!$F$8*'СЕТ СН'!$F$9-'СЕТ СН'!$F$26</f>
        <v>824.66475838999997</v>
      </c>
      <c r="L16" s="36">
        <f>SUMIFS(СВЦЭМ!$D$33:$D$776,СВЦЭМ!$A$33:$A$776,$A16,СВЦЭМ!$B$33:$B$776,L$11)+'СЕТ СН'!$F$14+СВЦЭМ!$D$10+'СЕТ СН'!$F$8*'СЕТ СН'!$F$9-'СЕТ СН'!$F$26</f>
        <v>791.39877258000001</v>
      </c>
      <c r="M16" s="36">
        <f>SUMIFS(СВЦЭМ!$D$33:$D$776,СВЦЭМ!$A$33:$A$776,$A16,СВЦЭМ!$B$33:$B$776,M$11)+'СЕТ СН'!$F$14+СВЦЭМ!$D$10+'СЕТ СН'!$F$8*'СЕТ СН'!$F$9-'СЕТ СН'!$F$26</f>
        <v>793.10144785</v>
      </c>
      <c r="N16" s="36">
        <f>SUMIFS(СВЦЭМ!$D$33:$D$776,СВЦЭМ!$A$33:$A$776,$A16,СВЦЭМ!$B$33:$B$776,N$11)+'СЕТ СН'!$F$14+СВЦЭМ!$D$10+'СЕТ СН'!$F$8*'СЕТ СН'!$F$9-'СЕТ СН'!$F$26</f>
        <v>792.49580814000001</v>
      </c>
      <c r="O16" s="36">
        <f>SUMIFS(СВЦЭМ!$D$33:$D$776,СВЦЭМ!$A$33:$A$776,$A16,СВЦЭМ!$B$33:$B$776,O$11)+'СЕТ СН'!$F$14+СВЦЭМ!$D$10+'СЕТ СН'!$F$8*'СЕТ СН'!$F$9-'СЕТ СН'!$F$26</f>
        <v>804.46489354999994</v>
      </c>
      <c r="P16" s="36">
        <f>SUMIFS(СВЦЭМ!$D$33:$D$776,СВЦЭМ!$A$33:$A$776,$A16,СВЦЭМ!$B$33:$B$776,P$11)+'СЕТ СН'!$F$14+СВЦЭМ!$D$10+'СЕТ СН'!$F$8*'СЕТ СН'!$F$9-'СЕТ СН'!$F$26</f>
        <v>817.09403062000001</v>
      </c>
      <c r="Q16" s="36">
        <f>SUMIFS(СВЦЭМ!$D$33:$D$776,СВЦЭМ!$A$33:$A$776,$A16,СВЦЭМ!$B$33:$B$776,Q$11)+'СЕТ СН'!$F$14+СВЦЭМ!$D$10+'СЕТ СН'!$F$8*'СЕТ СН'!$F$9-'СЕТ СН'!$F$26</f>
        <v>822.65621123999995</v>
      </c>
      <c r="R16" s="36">
        <f>SUMIFS(СВЦЭМ!$D$33:$D$776,СВЦЭМ!$A$33:$A$776,$A16,СВЦЭМ!$B$33:$B$776,R$11)+'СЕТ СН'!$F$14+СВЦЭМ!$D$10+'СЕТ СН'!$F$8*'СЕТ СН'!$F$9-'СЕТ СН'!$F$26</f>
        <v>820.15057487000001</v>
      </c>
      <c r="S16" s="36">
        <f>SUMIFS(СВЦЭМ!$D$33:$D$776,СВЦЭМ!$A$33:$A$776,$A16,СВЦЭМ!$B$33:$B$776,S$11)+'СЕТ СН'!$F$14+СВЦЭМ!$D$10+'СЕТ СН'!$F$8*'СЕТ СН'!$F$9-'СЕТ СН'!$F$26</f>
        <v>821.87084573999994</v>
      </c>
      <c r="T16" s="36">
        <f>SUMIFS(СВЦЭМ!$D$33:$D$776,СВЦЭМ!$A$33:$A$776,$A16,СВЦЭМ!$B$33:$B$776,T$11)+'СЕТ СН'!$F$14+СВЦЭМ!$D$10+'СЕТ СН'!$F$8*'СЕТ СН'!$F$9-'СЕТ СН'!$F$26</f>
        <v>814.36773729000004</v>
      </c>
      <c r="U16" s="36">
        <f>SUMIFS(СВЦЭМ!$D$33:$D$776,СВЦЭМ!$A$33:$A$776,$A16,СВЦЭМ!$B$33:$B$776,U$11)+'СЕТ СН'!$F$14+СВЦЭМ!$D$10+'СЕТ СН'!$F$8*'СЕТ СН'!$F$9-'СЕТ СН'!$F$26</f>
        <v>807.21178086999998</v>
      </c>
      <c r="V16" s="36">
        <f>SUMIFS(СВЦЭМ!$D$33:$D$776,СВЦЭМ!$A$33:$A$776,$A16,СВЦЭМ!$B$33:$B$776,V$11)+'СЕТ СН'!$F$14+СВЦЭМ!$D$10+'СЕТ СН'!$F$8*'СЕТ СН'!$F$9-'СЕТ СН'!$F$26</f>
        <v>791.48908371999994</v>
      </c>
      <c r="W16" s="36">
        <f>SUMIFS(СВЦЭМ!$D$33:$D$776,СВЦЭМ!$A$33:$A$776,$A16,СВЦЭМ!$B$33:$B$776,W$11)+'СЕТ СН'!$F$14+СВЦЭМ!$D$10+'СЕТ СН'!$F$8*'СЕТ СН'!$F$9-'СЕТ СН'!$F$26</f>
        <v>781.69450291999999</v>
      </c>
      <c r="X16" s="36">
        <f>SUMIFS(СВЦЭМ!$D$33:$D$776,СВЦЭМ!$A$33:$A$776,$A16,СВЦЭМ!$B$33:$B$776,X$11)+'СЕТ СН'!$F$14+СВЦЭМ!$D$10+'СЕТ СН'!$F$8*'СЕТ СН'!$F$9-'СЕТ СН'!$F$26</f>
        <v>807.43968934999998</v>
      </c>
      <c r="Y16" s="36">
        <f>SUMIFS(СВЦЭМ!$D$33:$D$776,СВЦЭМ!$A$33:$A$776,$A16,СВЦЭМ!$B$33:$B$776,Y$11)+'СЕТ СН'!$F$14+СВЦЭМ!$D$10+'СЕТ СН'!$F$8*'СЕТ СН'!$F$9-'СЕТ СН'!$F$26</f>
        <v>875.47815331000004</v>
      </c>
    </row>
    <row r="17" spans="1:25" ht="15.75" x14ac:dyDescent="0.2">
      <c r="A17" s="35">
        <f t="shared" si="0"/>
        <v>43988</v>
      </c>
      <c r="B17" s="36">
        <f>SUMIFS(СВЦЭМ!$D$33:$D$776,СВЦЭМ!$A$33:$A$776,$A17,СВЦЭМ!$B$33:$B$776,B$11)+'СЕТ СН'!$F$14+СВЦЭМ!$D$10+'СЕТ СН'!$F$8*'СЕТ СН'!$F$9-'СЕТ СН'!$F$26</f>
        <v>937.96474221999995</v>
      </c>
      <c r="C17" s="36">
        <f>SUMIFS(СВЦЭМ!$D$33:$D$776,СВЦЭМ!$A$33:$A$776,$A17,СВЦЭМ!$B$33:$B$776,C$11)+'СЕТ СН'!$F$14+СВЦЭМ!$D$10+'СЕТ СН'!$F$8*'СЕТ СН'!$F$9-'СЕТ СН'!$F$26</f>
        <v>961.00718058999996</v>
      </c>
      <c r="D17" s="36">
        <f>SUMIFS(СВЦЭМ!$D$33:$D$776,СВЦЭМ!$A$33:$A$776,$A17,СВЦЭМ!$B$33:$B$776,D$11)+'СЕТ СН'!$F$14+СВЦЭМ!$D$10+'СЕТ СН'!$F$8*'СЕТ СН'!$F$9-'СЕТ СН'!$F$26</f>
        <v>980.64144551999993</v>
      </c>
      <c r="E17" s="36">
        <f>SUMIFS(СВЦЭМ!$D$33:$D$776,СВЦЭМ!$A$33:$A$776,$A17,СВЦЭМ!$B$33:$B$776,E$11)+'СЕТ СН'!$F$14+СВЦЭМ!$D$10+'СЕТ СН'!$F$8*'СЕТ СН'!$F$9-'СЕТ СН'!$F$26</f>
        <v>993.02630855999996</v>
      </c>
      <c r="F17" s="36">
        <f>SUMIFS(СВЦЭМ!$D$33:$D$776,СВЦЭМ!$A$33:$A$776,$A17,СВЦЭМ!$B$33:$B$776,F$11)+'СЕТ СН'!$F$14+СВЦЭМ!$D$10+'СЕТ СН'!$F$8*'СЕТ СН'!$F$9-'СЕТ СН'!$F$26</f>
        <v>992.80685228000004</v>
      </c>
      <c r="G17" s="36">
        <f>SUMIFS(СВЦЭМ!$D$33:$D$776,СВЦЭМ!$A$33:$A$776,$A17,СВЦЭМ!$B$33:$B$776,G$11)+'СЕТ СН'!$F$14+СВЦЭМ!$D$10+'СЕТ СН'!$F$8*'СЕТ СН'!$F$9-'СЕТ СН'!$F$26</f>
        <v>987.48522869999999</v>
      </c>
      <c r="H17" s="36">
        <f>SUMIFS(СВЦЭМ!$D$33:$D$776,СВЦЭМ!$A$33:$A$776,$A17,СВЦЭМ!$B$33:$B$776,H$11)+'СЕТ СН'!$F$14+СВЦЭМ!$D$10+'СЕТ СН'!$F$8*'СЕТ СН'!$F$9-'СЕТ СН'!$F$26</f>
        <v>1021.93368435</v>
      </c>
      <c r="I17" s="36">
        <f>SUMIFS(СВЦЭМ!$D$33:$D$776,СВЦЭМ!$A$33:$A$776,$A17,СВЦЭМ!$B$33:$B$776,I$11)+'СЕТ СН'!$F$14+СВЦЭМ!$D$10+'СЕТ СН'!$F$8*'СЕТ СН'!$F$9-'СЕТ СН'!$F$26</f>
        <v>992.35142449</v>
      </c>
      <c r="J17" s="36">
        <f>SUMIFS(СВЦЭМ!$D$33:$D$776,СВЦЭМ!$A$33:$A$776,$A17,СВЦЭМ!$B$33:$B$776,J$11)+'СЕТ СН'!$F$14+СВЦЭМ!$D$10+'СЕТ СН'!$F$8*'СЕТ СН'!$F$9-'СЕТ СН'!$F$26</f>
        <v>934.72817352999994</v>
      </c>
      <c r="K17" s="36">
        <f>SUMIFS(СВЦЭМ!$D$33:$D$776,СВЦЭМ!$A$33:$A$776,$A17,СВЦЭМ!$B$33:$B$776,K$11)+'СЕТ СН'!$F$14+СВЦЭМ!$D$10+'СЕТ СН'!$F$8*'СЕТ СН'!$F$9-'СЕТ СН'!$F$26</f>
        <v>828.67162439000003</v>
      </c>
      <c r="L17" s="36">
        <f>SUMIFS(СВЦЭМ!$D$33:$D$776,СВЦЭМ!$A$33:$A$776,$A17,СВЦЭМ!$B$33:$B$776,L$11)+'СЕТ СН'!$F$14+СВЦЭМ!$D$10+'СЕТ СН'!$F$8*'СЕТ СН'!$F$9-'СЕТ СН'!$F$26</f>
        <v>764.14059783999994</v>
      </c>
      <c r="M17" s="36">
        <f>SUMIFS(СВЦЭМ!$D$33:$D$776,СВЦЭМ!$A$33:$A$776,$A17,СВЦЭМ!$B$33:$B$776,M$11)+'СЕТ СН'!$F$14+СВЦЭМ!$D$10+'СЕТ СН'!$F$8*'СЕТ СН'!$F$9-'СЕТ СН'!$F$26</f>
        <v>759.78538789000004</v>
      </c>
      <c r="N17" s="36">
        <f>SUMIFS(СВЦЭМ!$D$33:$D$776,СВЦЭМ!$A$33:$A$776,$A17,СВЦЭМ!$B$33:$B$776,N$11)+'СЕТ СН'!$F$14+СВЦЭМ!$D$10+'СЕТ СН'!$F$8*'СЕТ СН'!$F$9-'СЕТ СН'!$F$26</f>
        <v>778.02703642999995</v>
      </c>
      <c r="O17" s="36">
        <f>SUMIFS(СВЦЭМ!$D$33:$D$776,СВЦЭМ!$A$33:$A$776,$A17,СВЦЭМ!$B$33:$B$776,O$11)+'СЕТ СН'!$F$14+СВЦЭМ!$D$10+'СЕТ СН'!$F$8*'СЕТ СН'!$F$9-'СЕТ СН'!$F$26</f>
        <v>808.63699765000001</v>
      </c>
      <c r="P17" s="36">
        <f>SUMIFS(СВЦЭМ!$D$33:$D$776,СВЦЭМ!$A$33:$A$776,$A17,СВЦЭМ!$B$33:$B$776,P$11)+'СЕТ СН'!$F$14+СВЦЭМ!$D$10+'СЕТ СН'!$F$8*'СЕТ СН'!$F$9-'СЕТ СН'!$F$26</f>
        <v>812.84888183999999</v>
      </c>
      <c r="Q17" s="36">
        <f>SUMIFS(СВЦЭМ!$D$33:$D$776,СВЦЭМ!$A$33:$A$776,$A17,СВЦЭМ!$B$33:$B$776,Q$11)+'СЕТ СН'!$F$14+СВЦЭМ!$D$10+'СЕТ СН'!$F$8*'СЕТ СН'!$F$9-'СЕТ СН'!$F$26</f>
        <v>815.32977067000002</v>
      </c>
      <c r="R17" s="36">
        <f>SUMIFS(СВЦЭМ!$D$33:$D$776,СВЦЭМ!$A$33:$A$776,$A17,СВЦЭМ!$B$33:$B$776,R$11)+'СЕТ СН'!$F$14+СВЦЭМ!$D$10+'СЕТ СН'!$F$8*'СЕТ СН'!$F$9-'СЕТ СН'!$F$26</f>
        <v>809.72205862999999</v>
      </c>
      <c r="S17" s="36">
        <f>SUMIFS(СВЦЭМ!$D$33:$D$776,СВЦЭМ!$A$33:$A$776,$A17,СВЦЭМ!$B$33:$B$776,S$11)+'СЕТ СН'!$F$14+СВЦЭМ!$D$10+'СЕТ СН'!$F$8*'СЕТ СН'!$F$9-'СЕТ СН'!$F$26</f>
        <v>813.95096249999995</v>
      </c>
      <c r="T17" s="36">
        <f>SUMIFS(СВЦЭМ!$D$33:$D$776,СВЦЭМ!$A$33:$A$776,$A17,СВЦЭМ!$B$33:$B$776,T$11)+'СЕТ СН'!$F$14+СВЦЭМ!$D$10+'СЕТ СН'!$F$8*'СЕТ СН'!$F$9-'СЕТ СН'!$F$26</f>
        <v>808.77747385999999</v>
      </c>
      <c r="U17" s="36">
        <f>SUMIFS(СВЦЭМ!$D$33:$D$776,СВЦЭМ!$A$33:$A$776,$A17,СВЦЭМ!$B$33:$B$776,U$11)+'СЕТ СН'!$F$14+СВЦЭМ!$D$10+'СЕТ СН'!$F$8*'СЕТ СН'!$F$9-'СЕТ СН'!$F$26</f>
        <v>792.61463493999997</v>
      </c>
      <c r="V17" s="36">
        <f>SUMIFS(СВЦЭМ!$D$33:$D$776,СВЦЭМ!$A$33:$A$776,$A17,СВЦЭМ!$B$33:$B$776,V$11)+'СЕТ СН'!$F$14+СВЦЭМ!$D$10+'СЕТ СН'!$F$8*'СЕТ СН'!$F$9-'СЕТ СН'!$F$26</f>
        <v>757.53072557999997</v>
      </c>
      <c r="W17" s="36">
        <f>SUMIFS(СВЦЭМ!$D$33:$D$776,СВЦЭМ!$A$33:$A$776,$A17,СВЦЭМ!$B$33:$B$776,W$11)+'СЕТ СН'!$F$14+СВЦЭМ!$D$10+'СЕТ СН'!$F$8*'СЕТ СН'!$F$9-'СЕТ СН'!$F$26</f>
        <v>742.64366082000004</v>
      </c>
      <c r="X17" s="36">
        <f>SUMIFS(СВЦЭМ!$D$33:$D$776,СВЦЭМ!$A$33:$A$776,$A17,СВЦЭМ!$B$33:$B$776,X$11)+'СЕТ СН'!$F$14+СВЦЭМ!$D$10+'СЕТ СН'!$F$8*'СЕТ СН'!$F$9-'СЕТ СН'!$F$26</f>
        <v>774.42999821000001</v>
      </c>
      <c r="Y17" s="36">
        <f>SUMIFS(СВЦЭМ!$D$33:$D$776,СВЦЭМ!$A$33:$A$776,$A17,СВЦЭМ!$B$33:$B$776,Y$11)+'СЕТ СН'!$F$14+СВЦЭМ!$D$10+'СЕТ СН'!$F$8*'СЕТ СН'!$F$9-'СЕТ СН'!$F$26</f>
        <v>870.65548391000004</v>
      </c>
    </row>
    <row r="18" spans="1:25" ht="15.75" x14ac:dyDescent="0.2">
      <c r="A18" s="35">
        <f t="shared" si="0"/>
        <v>43989</v>
      </c>
      <c r="B18" s="36">
        <f>SUMIFS(СВЦЭМ!$D$33:$D$776,СВЦЭМ!$A$33:$A$776,$A18,СВЦЭМ!$B$33:$B$776,B$11)+'СЕТ СН'!$F$14+СВЦЭМ!$D$10+'СЕТ СН'!$F$8*'СЕТ СН'!$F$9-'СЕТ СН'!$F$26</f>
        <v>967.43278667999994</v>
      </c>
      <c r="C18" s="36">
        <f>SUMIFS(СВЦЭМ!$D$33:$D$776,СВЦЭМ!$A$33:$A$776,$A18,СВЦЭМ!$B$33:$B$776,C$11)+'СЕТ СН'!$F$14+СВЦЭМ!$D$10+'СЕТ СН'!$F$8*'СЕТ СН'!$F$9-'СЕТ СН'!$F$26</f>
        <v>984.45999462999998</v>
      </c>
      <c r="D18" s="36">
        <f>SUMIFS(СВЦЭМ!$D$33:$D$776,СВЦЭМ!$A$33:$A$776,$A18,СВЦЭМ!$B$33:$B$776,D$11)+'СЕТ СН'!$F$14+СВЦЭМ!$D$10+'СЕТ СН'!$F$8*'СЕТ СН'!$F$9-'СЕТ СН'!$F$26</f>
        <v>993.88737946000003</v>
      </c>
      <c r="E18" s="36">
        <f>SUMIFS(СВЦЭМ!$D$33:$D$776,СВЦЭМ!$A$33:$A$776,$A18,СВЦЭМ!$B$33:$B$776,E$11)+'СЕТ СН'!$F$14+СВЦЭМ!$D$10+'СЕТ СН'!$F$8*'СЕТ СН'!$F$9-'СЕТ СН'!$F$26</f>
        <v>993.77855131000001</v>
      </c>
      <c r="F18" s="36">
        <f>SUMIFS(СВЦЭМ!$D$33:$D$776,СВЦЭМ!$A$33:$A$776,$A18,СВЦЭМ!$B$33:$B$776,F$11)+'СЕТ СН'!$F$14+СВЦЭМ!$D$10+'СЕТ СН'!$F$8*'СЕТ СН'!$F$9-'СЕТ СН'!$F$26</f>
        <v>983.06541473999994</v>
      </c>
      <c r="G18" s="36">
        <f>SUMIFS(СВЦЭМ!$D$33:$D$776,СВЦЭМ!$A$33:$A$776,$A18,СВЦЭМ!$B$33:$B$776,G$11)+'СЕТ СН'!$F$14+СВЦЭМ!$D$10+'СЕТ СН'!$F$8*'СЕТ СН'!$F$9-'СЕТ СН'!$F$26</f>
        <v>988.31847316999995</v>
      </c>
      <c r="H18" s="36">
        <f>SUMIFS(СВЦЭМ!$D$33:$D$776,СВЦЭМ!$A$33:$A$776,$A18,СВЦЭМ!$B$33:$B$776,H$11)+'СЕТ СН'!$F$14+СВЦЭМ!$D$10+'СЕТ СН'!$F$8*'СЕТ СН'!$F$9-'СЕТ СН'!$F$26</f>
        <v>993.76386121999997</v>
      </c>
      <c r="I18" s="36">
        <f>SUMIFS(СВЦЭМ!$D$33:$D$776,СВЦЭМ!$A$33:$A$776,$A18,СВЦЭМ!$B$33:$B$776,I$11)+'СЕТ СН'!$F$14+СВЦЭМ!$D$10+'СЕТ СН'!$F$8*'СЕТ СН'!$F$9-'СЕТ СН'!$F$26</f>
        <v>1008.20382792</v>
      </c>
      <c r="J18" s="36">
        <f>SUMIFS(СВЦЭМ!$D$33:$D$776,СВЦЭМ!$A$33:$A$776,$A18,СВЦЭМ!$B$33:$B$776,J$11)+'СЕТ СН'!$F$14+СВЦЭМ!$D$10+'СЕТ СН'!$F$8*'СЕТ СН'!$F$9-'СЕТ СН'!$F$26</f>
        <v>972.89687264999998</v>
      </c>
      <c r="K18" s="36">
        <f>SUMIFS(СВЦЭМ!$D$33:$D$776,СВЦЭМ!$A$33:$A$776,$A18,СВЦЭМ!$B$33:$B$776,K$11)+'СЕТ СН'!$F$14+СВЦЭМ!$D$10+'СЕТ СН'!$F$8*'СЕТ СН'!$F$9-'СЕТ СН'!$F$26</f>
        <v>887.46431538000002</v>
      </c>
      <c r="L18" s="36">
        <f>SUMIFS(СВЦЭМ!$D$33:$D$776,СВЦЭМ!$A$33:$A$776,$A18,СВЦЭМ!$B$33:$B$776,L$11)+'СЕТ СН'!$F$14+СВЦЭМ!$D$10+'СЕТ СН'!$F$8*'СЕТ СН'!$F$9-'СЕТ СН'!$F$26</f>
        <v>809.25783739999997</v>
      </c>
      <c r="M18" s="36">
        <f>SUMIFS(СВЦЭМ!$D$33:$D$776,СВЦЭМ!$A$33:$A$776,$A18,СВЦЭМ!$B$33:$B$776,M$11)+'СЕТ СН'!$F$14+СВЦЭМ!$D$10+'СЕТ СН'!$F$8*'СЕТ СН'!$F$9-'СЕТ СН'!$F$26</f>
        <v>779.37403876999997</v>
      </c>
      <c r="N18" s="36">
        <f>SUMIFS(СВЦЭМ!$D$33:$D$776,СВЦЭМ!$A$33:$A$776,$A18,СВЦЭМ!$B$33:$B$776,N$11)+'СЕТ СН'!$F$14+СВЦЭМ!$D$10+'СЕТ СН'!$F$8*'СЕТ СН'!$F$9-'СЕТ СН'!$F$26</f>
        <v>775.99169203999998</v>
      </c>
      <c r="O18" s="36">
        <f>SUMIFS(СВЦЭМ!$D$33:$D$776,СВЦЭМ!$A$33:$A$776,$A18,СВЦЭМ!$B$33:$B$776,O$11)+'СЕТ СН'!$F$14+СВЦЭМ!$D$10+'СЕТ СН'!$F$8*'СЕТ СН'!$F$9-'СЕТ СН'!$F$26</f>
        <v>770.92816344999994</v>
      </c>
      <c r="P18" s="36">
        <f>SUMIFS(СВЦЭМ!$D$33:$D$776,СВЦЭМ!$A$33:$A$776,$A18,СВЦЭМ!$B$33:$B$776,P$11)+'СЕТ СН'!$F$14+СВЦЭМ!$D$10+'СЕТ СН'!$F$8*'СЕТ СН'!$F$9-'СЕТ СН'!$F$26</f>
        <v>782.77171167999995</v>
      </c>
      <c r="Q18" s="36">
        <f>SUMIFS(СВЦЭМ!$D$33:$D$776,СВЦЭМ!$A$33:$A$776,$A18,СВЦЭМ!$B$33:$B$776,Q$11)+'СЕТ СН'!$F$14+СВЦЭМ!$D$10+'СЕТ СН'!$F$8*'СЕТ СН'!$F$9-'СЕТ СН'!$F$26</f>
        <v>790.92311533999998</v>
      </c>
      <c r="R18" s="36">
        <f>SUMIFS(СВЦЭМ!$D$33:$D$776,СВЦЭМ!$A$33:$A$776,$A18,СВЦЭМ!$B$33:$B$776,R$11)+'СЕТ СН'!$F$14+СВЦЭМ!$D$10+'СЕТ СН'!$F$8*'СЕТ СН'!$F$9-'СЕТ СН'!$F$26</f>
        <v>787.12174628000002</v>
      </c>
      <c r="S18" s="36">
        <f>SUMIFS(СВЦЭМ!$D$33:$D$776,СВЦЭМ!$A$33:$A$776,$A18,СВЦЭМ!$B$33:$B$776,S$11)+'СЕТ СН'!$F$14+СВЦЭМ!$D$10+'СЕТ СН'!$F$8*'СЕТ СН'!$F$9-'СЕТ СН'!$F$26</f>
        <v>792.45458082999994</v>
      </c>
      <c r="T18" s="36">
        <f>SUMIFS(СВЦЭМ!$D$33:$D$776,СВЦЭМ!$A$33:$A$776,$A18,СВЦЭМ!$B$33:$B$776,T$11)+'СЕТ СН'!$F$14+СВЦЭМ!$D$10+'СЕТ СН'!$F$8*'СЕТ СН'!$F$9-'СЕТ СН'!$F$26</f>
        <v>780.57097612999996</v>
      </c>
      <c r="U18" s="36">
        <f>SUMIFS(СВЦЭМ!$D$33:$D$776,СВЦЭМ!$A$33:$A$776,$A18,СВЦЭМ!$B$33:$B$776,U$11)+'СЕТ СН'!$F$14+СВЦЭМ!$D$10+'СЕТ СН'!$F$8*'СЕТ СН'!$F$9-'СЕТ СН'!$F$26</f>
        <v>754.73275849000004</v>
      </c>
      <c r="V18" s="36">
        <f>SUMIFS(СВЦЭМ!$D$33:$D$776,СВЦЭМ!$A$33:$A$776,$A18,СВЦЭМ!$B$33:$B$776,V$11)+'СЕТ СН'!$F$14+СВЦЭМ!$D$10+'СЕТ СН'!$F$8*'СЕТ СН'!$F$9-'СЕТ СН'!$F$26</f>
        <v>722.02889682</v>
      </c>
      <c r="W18" s="36">
        <f>SUMIFS(СВЦЭМ!$D$33:$D$776,СВЦЭМ!$A$33:$A$776,$A18,СВЦЭМ!$B$33:$B$776,W$11)+'СЕТ СН'!$F$14+СВЦЭМ!$D$10+'СЕТ СН'!$F$8*'СЕТ СН'!$F$9-'СЕТ СН'!$F$26</f>
        <v>715.84334652999996</v>
      </c>
      <c r="X18" s="36">
        <f>SUMIFS(СВЦЭМ!$D$33:$D$776,СВЦЭМ!$A$33:$A$776,$A18,СВЦЭМ!$B$33:$B$776,X$11)+'СЕТ СН'!$F$14+СВЦЭМ!$D$10+'СЕТ СН'!$F$8*'СЕТ СН'!$F$9-'СЕТ СН'!$F$26</f>
        <v>740.13666133999993</v>
      </c>
      <c r="Y18" s="36">
        <f>SUMIFS(СВЦЭМ!$D$33:$D$776,СВЦЭМ!$A$33:$A$776,$A18,СВЦЭМ!$B$33:$B$776,Y$11)+'СЕТ СН'!$F$14+СВЦЭМ!$D$10+'СЕТ СН'!$F$8*'СЕТ СН'!$F$9-'СЕТ СН'!$F$26</f>
        <v>832.22953057999996</v>
      </c>
    </row>
    <row r="19" spans="1:25" ht="15.75" x14ac:dyDescent="0.2">
      <c r="A19" s="35">
        <f t="shared" si="0"/>
        <v>43990</v>
      </c>
      <c r="B19" s="36">
        <f>SUMIFS(СВЦЭМ!$D$33:$D$776,СВЦЭМ!$A$33:$A$776,$A19,СВЦЭМ!$B$33:$B$776,B$11)+'СЕТ СН'!$F$14+СВЦЭМ!$D$10+'СЕТ СН'!$F$8*'СЕТ СН'!$F$9-'СЕТ СН'!$F$26</f>
        <v>952.13306617000001</v>
      </c>
      <c r="C19" s="36">
        <f>SUMIFS(СВЦЭМ!$D$33:$D$776,СВЦЭМ!$A$33:$A$776,$A19,СВЦЭМ!$B$33:$B$776,C$11)+'СЕТ СН'!$F$14+СВЦЭМ!$D$10+'СЕТ СН'!$F$8*'СЕТ СН'!$F$9-'СЕТ СН'!$F$26</f>
        <v>982.47302177999995</v>
      </c>
      <c r="D19" s="36">
        <f>SUMIFS(СВЦЭМ!$D$33:$D$776,СВЦЭМ!$A$33:$A$776,$A19,СВЦЭМ!$B$33:$B$776,D$11)+'СЕТ СН'!$F$14+СВЦЭМ!$D$10+'СЕТ СН'!$F$8*'СЕТ СН'!$F$9-'СЕТ СН'!$F$26</f>
        <v>1009.88249122</v>
      </c>
      <c r="E19" s="36">
        <f>SUMIFS(СВЦЭМ!$D$33:$D$776,СВЦЭМ!$A$33:$A$776,$A19,СВЦЭМ!$B$33:$B$776,E$11)+'СЕТ СН'!$F$14+СВЦЭМ!$D$10+'СЕТ СН'!$F$8*'СЕТ СН'!$F$9-'СЕТ СН'!$F$26</f>
        <v>1017.13651965</v>
      </c>
      <c r="F19" s="36">
        <f>SUMIFS(СВЦЭМ!$D$33:$D$776,СВЦЭМ!$A$33:$A$776,$A19,СВЦЭМ!$B$33:$B$776,F$11)+'СЕТ СН'!$F$14+СВЦЭМ!$D$10+'СЕТ СН'!$F$8*'СЕТ СН'!$F$9-'СЕТ СН'!$F$26</f>
        <v>1010.7905673</v>
      </c>
      <c r="G19" s="36">
        <f>SUMIFS(СВЦЭМ!$D$33:$D$776,СВЦЭМ!$A$33:$A$776,$A19,СВЦЭМ!$B$33:$B$776,G$11)+'СЕТ СН'!$F$14+СВЦЭМ!$D$10+'СЕТ СН'!$F$8*'СЕТ СН'!$F$9-'СЕТ СН'!$F$26</f>
        <v>1009.20596864</v>
      </c>
      <c r="H19" s="36">
        <f>SUMIFS(СВЦЭМ!$D$33:$D$776,СВЦЭМ!$A$33:$A$776,$A19,СВЦЭМ!$B$33:$B$776,H$11)+'СЕТ СН'!$F$14+СВЦЭМ!$D$10+'СЕТ СН'!$F$8*'СЕТ СН'!$F$9-'СЕТ СН'!$F$26</f>
        <v>1004.65602517</v>
      </c>
      <c r="I19" s="36">
        <f>SUMIFS(СВЦЭМ!$D$33:$D$776,СВЦЭМ!$A$33:$A$776,$A19,СВЦЭМ!$B$33:$B$776,I$11)+'СЕТ СН'!$F$14+СВЦЭМ!$D$10+'СЕТ СН'!$F$8*'СЕТ СН'!$F$9-'СЕТ СН'!$F$26</f>
        <v>1001.75282104</v>
      </c>
      <c r="J19" s="36">
        <f>SUMIFS(СВЦЭМ!$D$33:$D$776,СВЦЭМ!$A$33:$A$776,$A19,СВЦЭМ!$B$33:$B$776,J$11)+'СЕТ СН'!$F$14+СВЦЭМ!$D$10+'СЕТ СН'!$F$8*'СЕТ СН'!$F$9-'СЕТ СН'!$F$26</f>
        <v>932.84041940999998</v>
      </c>
      <c r="K19" s="36">
        <f>SUMIFS(СВЦЭМ!$D$33:$D$776,СВЦЭМ!$A$33:$A$776,$A19,СВЦЭМ!$B$33:$B$776,K$11)+'СЕТ СН'!$F$14+СВЦЭМ!$D$10+'СЕТ СН'!$F$8*'СЕТ СН'!$F$9-'СЕТ СН'!$F$26</f>
        <v>826.20404999999994</v>
      </c>
      <c r="L19" s="36">
        <f>SUMIFS(СВЦЭМ!$D$33:$D$776,СВЦЭМ!$A$33:$A$776,$A19,СВЦЭМ!$B$33:$B$776,L$11)+'СЕТ СН'!$F$14+СВЦЭМ!$D$10+'СЕТ СН'!$F$8*'СЕТ СН'!$F$9-'СЕТ СН'!$F$26</f>
        <v>770.11296869</v>
      </c>
      <c r="M19" s="36">
        <f>SUMIFS(СВЦЭМ!$D$33:$D$776,СВЦЭМ!$A$33:$A$776,$A19,СВЦЭМ!$B$33:$B$776,M$11)+'СЕТ СН'!$F$14+СВЦЭМ!$D$10+'СЕТ СН'!$F$8*'СЕТ СН'!$F$9-'СЕТ СН'!$F$26</f>
        <v>756.09441707999997</v>
      </c>
      <c r="N19" s="36">
        <f>SUMIFS(СВЦЭМ!$D$33:$D$776,СВЦЭМ!$A$33:$A$776,$A19,СВЦЭМ!$B$33:$B$776,N$11)+'СЕТ СН'!$F$14+СВЦЭМ!$D$10+'СЕТ СН'!$F$8*'СЕТ СН'!$F$9-'СЕТ СН'!$F$26</f>
        <v>764.66420882</v>
      </c>
      <c r="O19" s="36">
        <f>SUMIFS(СВЦЭМ!$D$33:$D$776,СВЦЭМ!$A$33:$A$776,$A19,СВЦЭМ!$B$33:$B$776,O$11)+'СЕТ СН'!$F$14+СВЦЭМ!$D$10+'СЕТ СН'!$F$8*'СЕТ СН'!$F$9-'СЕТ СН'!$F$26</f>
        <v>778.47996691000003</v>
      </c>
      <c r="P19" s="36">
        <f>SUMIFS(СВЦЭМ!$D$33:$D$776,СВЦЭМ!$A$33:$A$776,$A19,СВЦЭМ!$B$33:$B$776,P$11)+'СЕТ СН'!$F$14+СВЦЭМ!$D$10+'СЕТ СН'!$F$8*'СЕТ СН'!$F$9-'СЕТ СН'!$F$26</f>
        <v>776.87556179000001</v>
      </c>
      <c r="Q19" s="36">
        <f>SUMIFS(СВЦЭМ!$D$33:$D$776,СВЦЭМ!$A$33:$A$776,$A19,СВЦЭМ!$B$33:$B$776,Q$11)+'СЕТ СН'!$F$14+СВЦЭМ!$D$10+'СЕТ СН'!$F$8*'СЕТ СН'!$F$9-'СЕТ СН'!$F$26</f>
        <v>780.45270001999995</v>
      </c>
      <c r="R19" s="36">
        <f>SUMIFS(СВЦЭМ!$D$33:$D$776,СВЦЭМ!$A$33:$A$776,$A19,СВЦЭМ!$B$33:$B$776,R$11)+'СЕТ СН'!$F$14+СВЦЭМ!$D$10+'СЕТ СН'!$F$8*'СЕТ СН'!$F$9-'СЕТ СН'!$F$26</f>
        <v>778.78620123999997</v>
      </c>
      <c r="S19" s="36">
        <f>SUMIFS(СВЦЭМ!$D$33:$D$776,СВЦЭМ!$A$33:$A$776,$A19,СВЦЭМ!$B$33:$B$776,S$11)+'СЕТ СН'!$F$14+СВЦЭМ!$D$10+'СЕТ СН'!$F$8*'СЕТ СН'!$F$9-'СЕТ СН'!$F$26</f>
        <v>794.07497962000002</v>
      </c>
      <c r="T19" s="36">
        <f>SUMIFS(СВЦЭМ!$D$33:$D$776,СВЦЭМ!$A$33:$A$776,$A19,СВЦЭМ!$B$33:$B$776,T$11)+'СЕТ СН'!$F$14+СВЦЭМ!$D$10+'СЕТ СН'!$F$8*'СЕТ СН'!$F$9-'СЕТ СН'!$F$26</f>
        <v>781.95529779000003</v>
      </c>
      <c r="U19" s="36">
        <f>SUMIFS(СВЦЭМ!$D$33:$D$776,СВЦЭМ!$A$33:$A$776,$A19,СВЦЭМ!$B$33:$B$776,U$11)+'СЕТ СН'!$F$14+СВЦЭМ!$D$10+'СЕТ СН'!$F$8*'СЕТ СН'!$F$9-'СЕТ СН'!$F$26</f>
        <v>779.01006717999996</v>
      </c>
      <c r="V19" s="36">
        <f>SUMIFS(СВЦЭМ!$D$33:$D$776,СВЦЭМ!$A$33:$A$776,$A19,СВЦЭМ!$B$33:$B$776,V$11)+'СЕТ СН'!$F$14+СВЦЭМ!$D$10+'СЕТ СН'!$F$8*'СЕТ СН'!$F$9-'СЕТ СН'!$F$26</f>
        <v>749.23501169999997</v>
      </c>
      <c r="W19" s="36">
        <f>SUMIFS(СВЦЭМ!$D$33:$D$776,СВЦЭМ!$A$33:$A$776,$A19,СВЦЭМ!$B$33:$B$776,W$11)+'СЕТ СН'!$F$14+СВЦЭМ!$D$10+'СЕТ СН'!$F$8*'СЕТ СН'!$F$9-'СЕТ СН'!$F$26</f>
        <v>738.76135153999996</v>
      </c>
      <c r="X19" s="36">
        <f>SUMIFS(СВЦЭМ!$D$33:$D$776,СВЦЭМ!$A$33:$A$776,$A19,СВЦЭМ!$B$33:$B$776,X$11)+'СЕТ СН'!$F$14+СВЦЭМ!$D$10+'СЕТ СН'!$F$8*'СЕТ СН'!$F$9-'СЕТ СН'!$F$26</f>
        <v>778.96146107999994</v>
      </c>
      <c r="Y19" s="36">
        <f>SUMIFS(СВЦЭМ!$D$33:$D$776,СВЦЭМ!$A$33:$A$776,$A19,СВЦЭМ!$B$33:$B$776,Y$11)+'СЕТ СН'!$F$14+СВЦЭМ!$D$10+'СЕТ СН'!$F$8*'СЕТ СН'!$F$9-'СЕТ СН'!$F$26</f>
        <v>839.47747286000003</v>
      </c>
    </row>
    <row r="20" spans="1:25" ht="15.75" x14ac:dyDescent="0.2">
      <c r="A20" s="35">
        <f t="shared" si="0"/>
        <v>43991</v>
      </c>
      <c r="B20" s="36">
        <f>SUMIFS(СВЦЭМ!$D$33:$D$776,СВЦЭМ!$A$33:$A$776,$A20,СВЦЭМ!$B$33:$B$776,B$11)+'СЕТ СН'!$F$14+СВЦЭМ!$D$10+'СЕТ СН'!$F$8*'СЕТ СН'!$F$9-'СЕТ СН'!$F$26</f>
        <v>936.70548355999995</v>
      </c>
      <c r="C20" s="36">
        <f>SUMIFS(СВЦЭМ!$D$33:$D$776,СВЦЭМ!$A$33:$A$776,$A20,СВЦЭМ!$B$33:$B$776,C$11)+'СЕТ СН'!$F$14+СВЦЭМ!$D$10+'СЕТ СН'!$F$8*'СЕТ СН'!$F$9-'СЕТ СН'!$F$26</f>
        <v>974.70090023</v>
      </c>
      <c r="D20" s="36">
        <f>SUMIFS(СВЦЭМ!$D$33:$D$776,СВЦЭМ!$A$33:$A$776,$A20,СВЦЭМ!$B$33:$B$776,D$11)+'СЕТ СН'!$F$14+СВЦЭМ!$D$10+'СЕТ СН'!$F$8*'СЕТ СН'!$F$9-'СЕТ СН'!$F$26</f>
        <v>990.26451810000003</v>
      </c>
      <c r="E20" s="36">
        <f>SUMIFS(СВЦЭМ!$D$33:$D$776,СВЦЭМ!$A$33:$A$776,$A20,СВЦЭМ!$B$33:$B$776,E$11)+'СЕТ СН'!$F$14+СВЦЭМ!$D$10+'СЕТ СН'!$F$8*'СЕТ СН'!$F$9-'СЕТ СН'!$F$26</f>
        <v>997.26592138000001</v>
      </c>
      <c r="F20" s="36">
        <f>SUMIFS(СВЦЭМ!$D$33:$D$776,СВЦЭМ!$A$33:$A$776,$A20,СВЦЭМ!$B$33:$B$776,F$11)+'СЕТ СН'!$F$14+СВЦЭМ!$D$10+'СЕТ СН'!$F$8*'СЕТ СН'!$F$9-'СЕТ СН'!$F$26</f>
        <v>991.15868882999996</v>
      </c>
      <c r="G20" s="36">
        <f>SUMIFS(СВЦЭМ!$D$33:$D$776,СВЦЭМ!$A$33:$A$776,$A20,СВЦЭМ!$B$33:$B$776,G$11)+'СЕТ СН'!$F$14+СВЦЭМ!$D$10+'СЕТ СН'!$F$8*'СЕТ СН'!$F$9-'СЕТ СН'!$F$26</f>
        <v>990.94577273999994</v>
      </c>
      <c r="H20" s="36">
        <f>SUMIFS(СВЦЭМ!$D$33:$D$776,СВЦЭМ!$A$33:$A$776,$A20,СВЦЭМ!$B$33:$B$776,H$11)+'СЕТ СН'!$F$14+СВЦЭМ!$D$10+'СЕТ СН'!$F$8*'СЕТ СН'!$F$9-'СЕТ СН'!$F$26</f>
        <v>977.32479345000002</v>
      </c>
      <c r="I20" s="36">
        <f>SUMIFS(СВЦЭМ!$D$33:$D$776,СВЦЭМ!$A$33:$A$776,$A20,СВЦЭМ!$B$33:$B$776,I$11)+'СЕТ СН'!$F$14+СВЦЭМ!$D$10+'СЕТ СН'!$F$8*'СЕТ СН'!$F$9-'СЕТ СН'!$F$26</f>
        <v>927.04622290999998</v>
      </c>
      <c r="J20" s="36">
        <f>SUMIFS(СВЦЭМ!$D$33:$D$776,СВЦЭМ!$A$33:$A$776,$A20,СВЦЭМ!$B$33:$B$776,J$11)+'СЕТ СН'!$F$14+СВЦЭМ!$D$10+'СЕТ СН'!$F$8*'СЕТ СН'!$F$9-'СЕТ СН'!$F$26</f>
        <v>868.25293819000001</v>
      </c>
      <c r="K20" s="36">
        <f>SUMIFS(СВЦЭМ!$D$33:$D$776,СВЦЭМ!$A$33:$A$776,$A20,СВЦЭМ!$B$33:$B$776,K$11)+'СЕТ СН'!$F$14+СВЦЭМ!$D$10+'СЕТ СН'!$F$8*'СЕТ СН'!$F$9-'СЕТ СН'!$F$26</f>
        <v>798.25607019999995</v>
      </c>
      <c r="L20" s="36">
        <f>SUMIFS(СВЦЭМ!$D$33:$D$776,СВЦЭМ!$A$33:$A$776,$A20,СВЦЭМ!$B$33:$B$776,L$11)+'СЕТ СН'!$F$14+СВЦЭМ!$D$10+'СЕТ СН'!$F$8*'СЕТ СН'!$F$9-'СЕТ СН'!$F$26</f>
        <v>769.20738054000003</v>
      </c>
      <c r="M20" s="36">
        <f>SUMIFS(СВЦЭМ!$D$33:$D$776,СВЦЭМ!$A$33:$A$776,$A20,СВЦЭМ!$B$33:$B$776,M$11)+'СЕТ СН'!$F$14+СВЦЭМ!$D$10+'СЕТ СН'!$F$8*'СЕТ СН'!$F$9-'СЕТ СН'!$F$26</f>
        <v>773.03820301999997</v>
      </c>
      <c r="N20" s="36">
        <f>SUMIFS(СВЦЭМ!$D$33:$D$776,СВЦЭМ!$A$33:$A$776,$A20,СВЦЭМ!$B$33:$B$776,N$11)+'СЕТ СН'!$F$14+СВЦЭМ!$D$10+'СЕТ СН'!$F$8*'СЕТ СН'!$F$9-'СЕТ СН'!$F$26</f>
        <v>794.72604648000004</v>
      </c>
      <c r="O20" s="36">
        <f>SUMIFS(СВЦЭМ!$D$33:$D$776,СВЦЭМ!$A$33:$A$776,$A20,СВЦЭМ!$B$33:$B$776,O$11)+'СЕТ СН'!$F$14+СВЦЭМ!$D$10+'СЕТ СН'!$F$8*'СЕТ СН'!$F$9-'СЕТ СН'!$F$26</f>
        <v>790.24514583999996</v>
      </c>
      <c r="P20" s="36">
        <f>SUMIFS(СВЦЭМ!$D$33:$D$776,СВЦЭМ!$A$33:$A$776,$A20,СВЦЭМ!$B$33:$B$776,P$11)+'СЕТ СН'!$F$14+СВЦЭМ!$D$10+'СЕТ СН'!$F$8*'СЕТ СН'!$F$9-'СЕТ СН'!$F$26</f>
        <v>802.16113918999997</v>
      </c>
      <c r="Q20" s="36">
        <f>SUMIFS(СВЦЭМ!$D$33:$D$776,СВЦЭМ!$A$33:$A$776,$A20,СВЦЭМ!$B$33:$B$776,Q$11)+'СЕТ СН'!$F$14+СВЦЭМ!$D$10+'СЕТ СН'!$F$8*'СЕТ СН'!$F$9-'СЕТ СН'!$F$26</f>
        <v>802.95040247999998</v>
      </c>
      <c r="R20" s="36">
        <f>SUMIFS(СВЦЭМ!$D$33:$D$776,СВЦЭМ!$A$33:$A$776,$A20,СВЦЭМ!$B$33:$B$776,R$11)+'СЕТ СН'!$F$14+СВЦЭМ!$D$10+'СЕТ СН'!$F$8*'СЕТ СН'!$F$9-'СЕТ СН'!$F$26</f>
        <v>802.79193380999993</v>
      </c>
      <c r="S20" s="36">
        <f>SUMIFS(СВЦЭМ!$D$33:$D$776,СВЦЭМ!$A$33:$A$776,$A20,СВЦЭМ!$B$33:$B$776,S$11)+'СЕТ СН'!$F$14+СВЦЭМ!$D$10+'СЕТ СН'!$F$8*'СЕТ СН'!$F$9-'СЕТ СН'!$F$26</f>
        <v>811.82471619</v>
      </c>
      <c r="T20" s="36">
        <f>SUMIFS(СВЦЭМ!$D$33:$D$776,СВЦЭМ!$A$33:$A$776,$A20,СВЦЭМ!$B$33:$B$776,T$11)+'СЕТ СН'!$F$14+СВЦЭМ!$D$10+'СЕТ СН'!$F$8*'СЕТ СН'!$F$9-'СЕТ СН'!$F$26</f>
        <v>804.06671423</v>
      </c>
      <c r="U20" s="36">
        <f>SUMIFS(СВЦЭМ!$D$33:$D$776,СВЦЭМ!$A$33:$A$776,$A20,СВЦЭМ!$B$33:$B$776,U$11)+'СЕТ СН'!$F$14+СВЦЭМ!$D$10+'СЕТ СН'!$F$8*'СЕТ СН'!$F$9-'СЕТ СН'!$F$26</f>
        <v>807.40864471999998</v>
      </c>
      <c r="V20" s="36">
        <f>SUMIFS(СВЦЭМ!$D$33:$D$776,СВЦЭМ!$A$33:$A$776,$A20,СВЦЭМ!$B$33:$B$776,V$11)+'СЕТ СН'!$F$14+СВЦЭМ!$D$10+'СЕТ СН'!$F$8*'СЕТ СН'!$F$9-'СЕТ СН'!$F$26</f>
        <v>811.96622232000004</v>
      </c>
      <c r="W20" s="36">
        <f>SUMIFS(СВЦЭМ!$D$33:$D$776,СВЦЭМ!$A$33:$A$776,$A20,СВЦЭМ!$B$33:$B$776,W$11)+'СЕТ СН'!$F$14+СВЦЭМ!$D$10+'СЕТ СН'!$F$8*'СЕТ СН'!$F$9-'СЕТ СН'!$F$26</f>
        <v>820.49495073000003</v>
      </c>
      <c r="X20" s="36">
        <f>SUMIFS(СВЦЭМ!$D$33:$D$776,СВЦЭМ!$A$33:$A$776,$A20,СВЦЭМ!$B$33:$B$776,X$11)+'СЕТ СН'!$F$14+СВЦЭМ!$D$10+'СЕТ СН'!$F$8*'СЕТ СН'!$F$9-'СЕТ СН'!$F$26</f>
        <v>810.85679045999996</v>
      </c>
      <c r="Y20" s="36">
        <f>SUMIFS(СВЦЭМ!$D$33:$D$776,СВЦЭМ!$A$33:$A$776,$A20,СВЦЭМ!$B$33:$B$776,Y$11)+'СЕТ СН'!$F$14+СВЦЭМ!$D$10+'СЕТ СН'!$F$8*'СЕТ СН'!$F$9-'СЕТ СН'!$F$26</f>
        <v>891.0387839</v>
      </c>
    </row>
    <row r="21" spans="1:25" ht="15.75" x14ac:dyDescent="0.2">
      <c r="A21" s="35">
        <f t="shared" si="0"/>
        <v>43992</v>
      </c>
      <c r="B21" s="36">
        <f>SUMIFS(СВЦЭМ!$D$33:$D$776,СВЦЭМ!$A$33:$A$776,$A21,СВЦЭМ!$B$33:$B$776,B$11)+'СЕТ СН'!$F$14+СВЦЭМ!$D$10+'СЕТ СН'!$F$8*'СЕТ СН'!$F$9-'СЕТ СН'!$F$26</f>
        <v>1006.1593162299999</v>
      </c>
      <c r="C21" s="36">
        <f>SUMIFS(СВЦЭМ!$D$33:$D$776,СВЦЭМ!$A$33:$A$776,$A21,СВЦЭМ!$B$33:$B$776,C$11)+'СЕТ СН'!$F$14+СВЦЭМ!$D$10+'СЕТ СН'!$F$8*'СЕТ СН'!$F$9-'СЕТ СН'!$F$26</f>
        <v>1017.77825719</v>
      </c>
      <c r="D21" s="36">
        <f>SUMIFS(СВЦЭМ!$D$33:$D$776,СВЦЭМ!$A$33:$A$776,$A21,СВЦЭМ!$B$33:$B$776,D$11)+'СЕТ СН'!$F$14+СВЦЭМ!$D$10+'СЕТ СН'!$F$8*'СЕТ СН'!$F$9-'СЕТ СН'!$F$26</f>
        <v>997.19258419999994</v>
      </c>
      <c r="E21" s="36">
        <f>SUMIFS(СВЦЭМ!$D$33:$D$776,СВЦЭМ!$A$33:$A$776,$A21,СВЦЭМ!$B$33:$B$776,E$11)+'СЕТ СН'!$F$14+СВЦЭМ!$D$10+'СЕТ СН'!$F$8*'СЕТ СН'!$F$9-'СЕТ СН'!$F$26</f>
        <v>1000.9079407199999</v>
      </c>
      <c r="F21" s="36">
        <f>SUMIFS(СВЦЭМ!$D$33:$D$776,СВЦЭМ!$A$33:$A$776,$A21,СВЦЭМ!$B$33:$B$776,F$11)+'СЕТ СН'!$F$14+СВЦЭМ!$D$10+'СЕТ СН'!$F$8*'СЕТ СН'!$F$9-'СЕТ СН'!$F$26</f>
        <v>995.36295223000002</v>
      </c>
      <c r="G21" s="36">
        <f>SUMIFS(СВЦЭМ!$D$33:$D$776,СВЦЭМ!$A$33:$A$776,$A21,СВЦЭМ!$B$33:$B$776,G$11)+'СЕТ СН'!$F$14+СВЦЭМ!$D$10+'СЕТ СН'!$F$8*'СЕТ СН'!$F$9-'СЕТ СН'!$F$26</f>
        <v>993.59726892000003</v>
      </c>
      <c r="H21" s="36">
        <f>SUMIFS(СВЦЭМ!$D$33:$D$776,СВЦЭМ!$A$33:$A$776,$A21,СВЦЭМ!$B$33:$B$776,H$11)+'СЕТ СН'!$F$14+СВЦЭМ!$D$10+'СЕТ СН'!$F$8*'СЕТ СН'!$F$9-'СЕТ СН'!$F$26</f>
        <v>1011.36413156</v>
      </c>
      <c r="I21" s="36">
        <f>SUMIFS(СВЦЭМ!$D$33:$D$776,СВЦЭМ!$A$33:$A$776,$A21,СВЦЭМ!$B$33:$B$776,I$11)+'СЕТ СН'!$F$14+СВЦЭМ!$D$10+'СЕТ СН'!$F$8*'СЕТ СН'!$F$9-'СЕТ СН'!$F$26</f>
        <v>983.28254035999998</v>
      </c>
      <c r="J21" s="36">
        <f>SUMIFS(СВЦЭМ!$D$33:$D$776,СВЦЭМ!$A$33:$A$776,$A21,СВЦЭМ!$B$33:$B$776,J$11)+'СЕТ СН'!$F$14+СВЦЭМ!$D$10+'СЕТ СН'!$F$8*'СЕТ СН'!$F$9-'СЕТ СН'!$F$26</f>
        <v>933.26576368999997</v>
      </c>
      <c r="K21" s="36">
        <f>SUMIFS(СВЦЭМ!$D$33:$D$776,СВЦЭМ!$A$33:$A$776,$A21,СВЦЭМ!$B$33:$B$776,K$11)+'СЕТ СН'!$F$14+СВЦЭМ!$D$10+'СЕТ СН'!$F$8*'СЕТ СН'!$F$9-'СЕТ СН'!$F$26</f>
        <v>851.65472244</v>
      </c>
      <c r="L21" s="36">
        <f>SUMIFS(СВЦЭМ!$D$33:$D$776,СВЦЭМ!$A$33:$A$776,$A21,СВЦЭМ!$B$33:$B$776,L$11)+'СЕТ СН'!$F$14+СВЦЭМ!$D$10+'СЕТ СН'!$F$8*'СЕТ СН'!$F$9-'СЕТ СН'!$F$26</f>
        <v>783.21956638999995</v>
      </c>
      <c r="M21" s="36">
        <f>SUMIFS(СВЦЭМ!$D$33:$D$776,СВЦЭМ!$A$33:$A$776,$A21,СВЦЭМ!$B$33:$B$776,M$11)+'СЕТ СН'!$F$14+СВЦЭМ!$D$10+'СЕТ СН'!$F$8*'СЕТ СН'!$F$9-'СЕТ СН'!$F$26</f>
        <v>792.87793113999999</v>
      </c>
      <c r="N21" s="36">
        <f>SUMIFS(СВЦЭМ!$D$33:$D$776,СВЦЭМ!$A$33:$A$776,$A21,СВЦЭМ!$B$33:$B$776,N$11)+'СЕТ СН'!$F$14+СВЦЭМ!$D$10+'СЕТ СН'!$F$8*'СЕТ СН'!$F$9-'СЕТ СН'!$F$26</f>
        <v>803.51871575999996</v>
      </c>
      <c r="O21" s="36">
        <f>SUMIFS(СВЦЭМ!$D$33:$D$776,СВЦЭМ!$A$33:$A$776,$A21,СВЦЭМ!$B$33:$B$776,O$11)+'СЕТ СН'!$F$14+СВЦЭМ!$D$10+'СЕТ СН'!$F$8*'СЕТ СН'!$F$9-'СЕТ СН'!$F$26</f>
        <v>801.21049368000001</v>
      </c>
      <c r="P21" s="36">
        <f>SUMIFS(СВЦЭМ!$D$33:$D$776,СВЦЭМ!$A$33:$A$776,$A21,СВЦЭМ!$B$33:$B$776,P$11)+'СЕТ СН'!$F$14+СВЦЭМ!$D$10+'СЕТ СН'!$F$8*'СЕТ СН'!$F$9-'СЕТ СН'!$F$26</f>
        <v>810.16956316999995</v>
      </c>
      <c r="Q21" s="36">
        <f>SUMIFS(СВЦЭМ!$D$33:$D$776,СВЦЭМ!$A$33:$A$776,$A21,СВЦЭМ!$B$33:$B$776,Q$11)+'СЕТ СН'!$F$14+СВЦЭМ!$D$10+'СЕТ СН'!$F$8*'СЕТ СН'!$F$9-'СЕТ СН'!$F$26</f>
        <v>817.47028848000002</v>
      </c>
      <c r="R21" s="36">
        <f>SUMIFS(СВЦЭМ!$D$33:$D$776,СВЦЭМ!$A$33:$A$776,$A21,СВЦЭМ!$B$33:$B$776,R$11)+'СЕТ СН'!$F$14+СВЦЭМ!$D$10+'СЕТ СН'!$F$8*'СЕТ СН'!$F$9-'СЕТ СН'!$F$26</f>
        <v>817.84729687000004</v>
      </c>
      <c r="S21" s="36">
        <f>SUMIFS(СВЦЭМ!$D$33:$D$776,СВЦЭМ!$A$33:$A$776,$A21,СВЦЭМ!$B$33:$B$776,S$11)+'СЕТ СН'!$F$14+СВЦЭМ!$D$10+'СЕТ СН'!$F$8*'СЕТ СН'!$F$9-'СЕТ СН'!$F$26</f>
        <v>822.17991082000003</v>
      </c>
      <c r="T21" s="36">
        <f>SUMIFS(СВЦЭМ!$D$33:$D$776,СВЦЭМ!$A$33:$A$776,$A21,СВЦЭМ!$B$33:$B$776,T$11)+'СЕТ СН'!$F$14+СВЦЭМ!$D$10+'СЕТ СН'!$F$8*'СЕТ СН'!$F$9-'СЕТ СН'!$F$26</f>
        <v>817.30289327000003</v>
      </c>
      <c r="U21" s="36">
        <f>SUMIFS(СВЦЭМ!$D$33:$D$776,СВЦЭМ!$A$33:$A$776,$A21,СВЦЭМ!$B$33:$B$776,U$11)+'СЕТ СН'!$F$14+СВЦЭМ!$D$10+'СЕТ СН'!$F$8*'СЕТ СН'!$F$9-'СЕТ СН'!$F$26</f>
        <v>806.54084225999998</v>
      </c>
      <c r="V21" s="36">
        <f>SUMIFS(СВЦЭМ!$D$33:$D$776,СВЦЭМ!$A$33:$A$776,$A21,СВЦЭМ!$B$33:$B$776,V$11)+'СЕТ СН'!$F$14+СВЦЭМ!$D$10+'СЕТ СН'!$F$8*'СЕТ СН'!$F$9-'СЕТ СН'!$F$26</f>
        <v>802.00460108999994</v>
      </c>
      <c r="W21" s="36">
        <f>SUMIFS(СВЦЭМ!$D$33:$D$776,СВЦЭМ!$A$33:$A$776,$A21,СВЦЭМ!$B$33:$B$776,W$11)+'СЕТ СН'!$F$14+СВЦЭМ!$D$10+'СЕТ СН'!$F$8*'СЕТ СН'!$F$9-'СЕТ СН'!$F$26</f>
        <v>804.00277297000002</v>
      </c>
      <c r="X21" s="36">
        <f>SUMIFS(СВЦЭМ!$D$33:$D$776,СВЦЭМ!$A$33:$A$776,$A21,СВЦЭМ!$B$33:$B$776,X$11)+'СЕТ СН'!$F$14+СВЦЭМ!$D$10+'СЕТ СН'!$F$8*'СЕТ СН'!$F$9-'СЕТ СН'!$F$26</f>
        <v>841.77585496999995</v>
      </c>
      <c r="Y21" s="36">
        <f>SUMIFS(СВЦЭМ!$D$33:$D$776,СВЦЭМ!$A$33:$A$776,$A21,СВЦЭМ!$B$33:$B$776,Y$11)+'СЕТ СН'!$F$14+СВЦЭМ!$D$10+'СЕТ СН'!$F$8*'СЕТ СН'!$F$9-'СЕТ СН'!$F$26</f>
        <v>931.77363486000002</v>
      </c>
    </row>
    <row r="22" spans="1:25" ht="15.75" x14ac:dyDescent="0.2">
      <c r="A22" s="35">
        <f t="shared" si="0"/>
        <v>43993</v>
      </c>
      <c r="B22" s="36">
        <f>SUMIFS(СВЦЭМ!$D$33:$D$776,СВЦЭМ!$A$33:$A$776,$A22,СВЦЭМ!$B$33:$B$776,B$11)+'СЕТ СН'!$F$14+СВЦЭМ!$D$10+'СЕТ СН'!$F$8*'СЕТ СН'!$F$9-'СЕТ СН'!$F$26</f>
        <v>1036.37283832</v>
      </c>
      <c r="C22" s="36">
        <f>SUMIFS(СВЦЭМ!$D$33:$D$776,СВЦЭМ!$A$33:$A$776,$A22,СВЦЭМ!$B$33:$B$776,C$11)+'СЕТ СН'!$F$14+СВЦЭМ!$D$10+'СЕТ СН'!$F$8*'СЕТ СН'!$F$9-'СЕТ СН'!$F$26</f>
        <v>1008.29425369</v>
      </c>
      <c r="D22" s="36">
        <f>SUMIFS(СВЦЭМ!$D$33:$D$776,СВЦЭМ!$A$33:$A$776,$A22,СВЦЭМ!$B$33:$B$776,D$11)+'СЕТ СН'!$F$14+СВЦЭМ!$D$10+'СЕТ СН'!$F$8*'СЕТ СН'!$F$9-'СЕТ СН'!$F$26</f>
        <v>987.93430114</v>
      </c>
      <c r="E22" s="36">
        <f>SUMIFS(СВЦЭМ!$D$33:$D$776,СВЦЭМ!$A$33:$A$776,$A22,СВЦЭМ!$B$33:$B$776,E$11)+'СЕТ СН'!$F$14+СВЦЭМ!$D$10+'СЕТ СН'!$F$8*'СЕТ СН'!$F$9-'СЕТ СН'!$F$26</f>
        <v>993.02746715000001</v>
      </c>
      <c r="F22" s="36">
        <f>SUMIFS(СВЦЭМ!$D$33:$D$776,СВЦЭМ!$A$33:$A$776,$A22,СВЦЭМ!$B$33:$B$776,F$11)+'СЕТ СН'!$F$14+СВЦЭМ!$D$10+'СЕТ СН'!$F$8*'СЕТ СН'!$F$9-'СЕТ СН'!$F$26</f>
        <v>985.62982350000004</v>
      </c>
      <c r="G22" s="36">
        <f>SUMIFS(СВЦЭМ!$D$33:$D$776,СВЦЭМ!$A$33:$A$776,$A22,СВЦЭМ!$B$33:$B$776,G$11)+'СЕТ СН'!$F$14+СВЦЭМ!$D$10+'СЕТ СН'!$F$8*'СЕТ СН'!$F$9-'СЕТ СН'!$F$26</f>
        <v>991.15895990000001</v>
      </c>
      <c r="H22" s="36">
        <f>SUMIFS(СВЦЭМ!$D$33:$D$776,СВЦЭМ!$A$33:$A$776,$A22,СВЦЭМ!$B$33:$B$776,H$11)+'СЕТ СН'!$F$14+СВЦЭМ!$D$10+'СЕТ СН'!$F$8*'СЕТ СН'!$F$9-'СЕТ СН'!$F$26</f>
        <v>1007.64054779</v>
      </c>
      <c r="I22" s="36">
        <f>SUMIFS(СВЦЭМ!$D$33:$D$776,СВЦЭМ!$A$33:$A$776,$A22,СВЦЭМ!$B$33:$B$776,I$11)+'СЕТ СН'!$F$14+СВЦЭМ!$D$10+'СЕТ СН'!$F$8*'СЕТ СН'!$F$9-'СЕТ СН'!$F$26</f>
        <v>1024.6928722499999</v>
      </c>
      <c r="J22" s="36">
        <f>SUMIFS(СВЦЭМ!$D$33:$D$776,СВЦЭМ!$A$33:$A$776,$A22,СВЦЭМ!$B$33:$B$776,J$11)+'СЕТ СН'!$F$14+СВЦЭМ!$D$10+'СЕТ СН'!$F$8*'СЕТ СН'!$F$9-'СЕТ СН'!$F$26</f>
        <v>963.14268336999999</v>
      </c>
      <c r="K22" s="36">
        <f>SUMIFS(СВЦЭМ!$D$33:$D$776,СВЦЭМ!$A$33:$A$776,$A22,СВЦЭМ!$B$33:$B$776,K$11)+'СЕТ СН'!$F$14+СВЦЭМ!$D$10+'СЕТ СН'!$F$8*'СЕТ СН'!$F$9-'СЕТ СН'!$F$26</f>
        <v>881.00930874999995</v>
      </c>
      <c r="L22" s="36">
        <f>SUMIFS(СВЦЭМ!$D$33:$D$776,СВЦЭМ!$A$33:$A$776,$A22,СВЦЭМ!$B$33:$B$776,L$11)+'СЕТ СН'!$F$14+СВЦЭМ!$D$10+'СЕТ СН'!$F$8*'СЕТ СН'!$F$9-'СЕТ СН'!$F$26</f>
        <v>821.77596672000004</v>
      </c>
      <c r="M22" s="36">
        <f>SUMIFS(СВЦЭМ!$D$33:$D$776,СВЦЭМ!$A$33:$A$776,$A22,СВЦЭМ!$B$33:$B$776,M$11)+'СЕТ СН'!$F$14+СВЦЭМ!$D$10+'СЕТ СН'!$F$8*'СЕТ СН'!$F$9-'СЕТ СН'!$F$26</f>
        <v>817.58344977000002</v>
      </c>
      <c r="N22" s="36">
        <f>SUMIFS(СВЦЭМ!$D$33:$D$776,СВЦЭМ!$A$33:$A$776,$A22,СВЦЭМ!$B$33:$B$776,N$11)+'СЕТ СН'!$F$14+СВЦЭМ!$D$10+'СЕТ СН'!$F$8*'СЕТ СН'!$F$9-'СЕТ СН'!$F$26</f>
        <v>815.77819685999998</v>
      </c>
      <c r="O22" s="36">
        <f>SUMIFS(СВЦЭМ!$D$33:$D$776,СВЦЭМ!$A$33:$A$776,$A22,СВЦЭМ!$B$33:$B$776,O$11)+'СЕТ СН'!$F$14+СВЦЭМ!$D$10+'СЕТ СН'!$F$8*'СЕТ СН'!$F$9-'СЕТ СН'!$F$26</f>
        <v>821.94152330999998</v>
      </c>
      <c r="P22" s="36">
        <f>SUMIFS(СВЦЭМ!$D$33:$D$776,СВЦЭМ!$A$33:$A$776,$A22,СВЦЭМ!$B$33:$B$776,P$11)+'СЕТ СН'!$F$14+СВЦЭМ!$D$10+'СЕТ СН'!$F$8*'СЕТ СН'!$F$9-'СЕТ СН'!$F$26</f>
        <v>829.64730797000004</v>
      </c>
      <c r="Q22" s="36">
        <f>SUMIFS(СВЦЭМ!$D$33:$D$776,СВЦЭМ!$A$33:$A$776,$A22,СВЦЭМ!$B$33:$B$776,Q$11)+'СЕТ СН'!$F$14+СВЦЭМ!$D$10+'СЕТ СН'!$F$8*'СЕТ СН'!$F$9-'СЕТ СН'!$F$26</f>
        <v>821.72830482999996</v>
      </c>
      <c r="R22" s="36">
        <f>SUMIFS(СВЦЭМ!$D$33:$D$776,СВЦЭМ!$A$33:$A$776,$A22,СВЦЭМ!$B$33:$B$776,R$11)+'СЕТ СН'!$F$14+СВЦЭМ!$D$10+'СЕТ СН'!$F$8*'СЕТ СН'!$F$9-'СЕТ СН'!$F$26</f>
        <v>821.96624462</v>
      </c>
      <c r="S22" s="36">
        <f>SUMIFS(СВЦЭМ!$D$33:$D$776,СВЦЭМ!$A$33:$A$776,$A22,СВЦЭМ!$B$33:$B$776,S$11)+'СЕТ СН'!$F$14+СВЦЭМ!$D$10+'СЕТ СН'!$F$8*'СЕТ СН'!$F$9-'СЕТ СН'!$F$26</f>
        <v>819.83429025999999</v>
      </c>
      <c r="T22" s="36">
        <f>SUMIFS(СВЦЭМ!$D$33:$D$776,СВЦЭМ!$A$33:$A$776,$A22,СВЦЭМ!$B$33:$B$776,T$11)+'СЕТ СН'!$F$14+СВЦЭМ!$D$10+'СЕТ СН'!$F$8*'СЕТ СН'!$F$9-'СЕТ СН'!$F$26</f>
        <v>823.35562630000004</v>
      </c>
      <c r="U22" s="36">
        <f>SUMIFS(СВЦЭМ!$D$33:$D$776,СВЦЭМ!$A$33:$A$776,$A22,СВЦЭМ!$B$33:$B$776,U$11)+'СЕТ СН'!$F$14+СВЦЭМ!$D$10+'СЕТ СН'!$F$8*'СЕТ СН'!$F$9-'СЕТ СН'!$F$26</f>
        <v>813.41394826999999</v>
      </c>
      <c r="V22" s="36">
        <f>SUMIFS(СВЦЭМ!$D$33:$D$776,СВЦЭМ!$A$33:$A$776,$A22,СВЦЭМ!$B$33:$B$776,V$11)+'СЕТ СН'!$F$14+СВЦЭМ!$D$10+'СЕТ СН'!$F$8*'СЕТ СН'!$F$9-'СЕТ СН'!$F$26</f>
        <v>802.37183988000004</v>
      </c>
      <c r="W22" s="36">
        <f>SUMIFS(СВЦЭМ!$D$33:$D$776,СВЦЭМ!$A$33:$A$776,$A22,СВЦЭМ!$B$33:$B$776,W$11)+'СЕТ СН'!$F$14+СВЦЭМ!$D$10+'СЕТ СН'!$F$8*'СЕТ СН'!$F$9-'СЕТ СН'!$F$26</f>
        <v>790.07549227000004</v>
      </c>
      <c r="X22" s="36">
        <f>SUMIFS(СВЦЭМ!$D$33:$D$776,СВЦЭМ!$A$33:$A$776,$A22,СВЦЭМ!$B$33:$B$776,X$11)+'СЕТ СН'!$F$14+СВЦЭМ!$D$10+'СЕТ СН'!$F$8*'СЕТ СН'!$F$9-'СЕТ СН'!$F$26</f>
        <v>826.05913300999998</v>
      </c>
      <c r="Y22" s="36">
        <f>SUMIFS(СВЦЭМ!$D$33:$D$776,СВЦЭМ!$A$33:$A$776,$A22,СВЦЭМ!$B$33:$B$776,Y$11)+'СЕТ СН'!$F$14+СВЦЭМ!$D$10+'СЕТ СН'!$F$8*'СЕТ СН'!$F$9-'СЕТ СН'!$F$26</f>
        <v>915.91265841999996</v>
      </c>
    </row>
    <row r="23" spans="1:25" ht="15.75" x14ac:dyDescent="0.2">
      <c r="A23" s="35">
        <f t="shared" si="0"/>
        <v>43994</v>
      </c>
      <c r="B23" s="36">
        <f>SUMIFS(СВЦЭМ!$D$33:$D$776,СВЦЭМ!$A$33:$A$776,$A23,СВЦЭМ!$B$33:$B$776,B$11)+'СЕТ СН'!$F$14+СВЦЭМ!$D$10+'СЕТ СН'!$F$8*'СЕТ СН'!$F$9-'СЕТ СН'!$F$26</f>
        <v>973.48945533999995</v>
      </c>
      <c r="C23" s="36">
        <f>SUMIFS(СВЦЭМ!$D$33:$D$776,СВЦЭМ!$A$33:$A$776,$A23,СВЦЭМ!$B$33:$B$776,C$11)+'СЕТ СН'!$F$14+СВЦЭМ!$D$10+'СЕТ СН'!$F$8*'СЕТ СН'!$F$9-'СЕТ СН'!$F$26</f>
        <v>1021.15705494</v>
      </c>
      <c r="D23" s="36">
        <f>SUMIFS(СВЦЭМ!$D$33:$D$776,СВЦЭМ!$A$33:$A$776,$A23,СВЦЭМ!$B$33:$B$776,D$11)+'СЕТ СН'!$F$14+СВЦЭМ!$D$10+'СЕТ СН'!$F$8*'СЕТ СН'!$F$9-'СЕТ СН'!$F$26</f>
        <v>1018.48343812</v>
      </c>
      <c r="E23" s="36">
        <f>SUMIFS(СВЦЭМ!$D$33:$D$776,СВЦЭМ!$A$33:$A$776,$A23,СВЦЭМ!$B$33:$B$776,E$11)+'СЕТ СН'!$F$14+СВЦЭМ!$D$10+'СЕТ СН'!$F$8*'СЕТ СН'!$F$9-'СЕТ СН'!$F$26</f>
        <v>1003.14155391</v>
      </c>
      <c r="F23" s="36">
        <f>SUMIFS(СВЦЭМ!$D$33:$D$776,СВЦЭМ!$A$33:$A$776,$A23,СВЦЭМ!$B$33:$B$776,F$11)+'СЕТ СН'!$F$14+СВЦЭМ!$D$10+'СЕТ СН'!$F$8*'СЕТ СН'!$F$9-'СЕТ СН'!$F$26</f>
        <v>996.35299928999996</v>
      </c>
      <c r="G23" s="36">
        <f>SUMIFS(СВЦЭМ!$D$33:$D$776,СВЦЭМ!$A$33:$A$776,$A23,СВЦЭМ!$B$33:$B$776,G$11)+'СЕТ СН'!$F$14+СВЦЭМ!$D$10+'СЕТ СН'!$F$8*'СЕТ СН'!$F$9-'СЕТ СН'!$F$26</f>
        <v>1005.69419174</v>
      </c>
      <c r="H23" s="36">
        <f>SUMIFS(СВЦЭМ!$D$33:$D$776,СВЦЭМ!$A$33:$A$776,$A23,СВЦЭМ!$B$33:$B$776,H$11)+'СЕТ СН'!$F$14+СВЦЭМ!$D$10+'СЕТ СН'!$F$8*'СЕТ СН'!$F$9-'СЕТ СН'!$F$26</f>
        <v>1018.98460085</v>
      </c>
      <c r="I23" s="36">
        <f>SUMIFS(СВЦЭМ!$D$33:$D$776,СВЦЭМ!$A$33:$A$776,$A23,СВЦЭМ!$B$33:$B$776,I$11)+'СЕТ СН'!$F$14+СВЦЭМ!$D$10+'СЕТ СН'!$F$8*'СЕТ СН'!$F$9-'СЕТ СН'!$F$26</f>
        <v>997.22194222999997</v>
      </c>
      <c r="J23" s="36">
        <f>SUMIFS(СВЦЭМ!$D$33:$D$776,СВЦЭМ!$A$33:$A$776,$A23,СВЦЭМ!$B$33:$B$776,J$11)+'СЕТ СН'!$F$14+СВЦЭМ!$D$10+'СЕТ СН'!$F$8*'СЕТ СН'!$F$9-'СЕТ СН'!$F$26</f>
        <v>941.40963338999995</v>
      </c>
      <c r="K23" s="36">
        <f>SUMIFS(СВЦЭМ!$D$33:$D$776,СВЦЭМ!$A$33:$A$776,$A23,СВЦЭМ!$B$33:$B$776,K$11)+'СЕТ СН'!$F$14+СВЦЭМ!$D$10+'СЕТ СН'!$F$8*'СЕТ СН'!$F$9-'СЕТ СН'!$F$26</f>
        <v>840.70272002000002</v>
      </c>
      <c r="L23" s="36">
        <f>SUMIFS(СВЦЭМ!$D$33:$D$776,СВЦЭМ!$A$33:$A$776,$A23,СВЦЭМ!$B$33:$B$776,L$11)+'СЕТ СН'!$F$14+СВЦЭМ!$D$10+'СЕТ СН'!$F$8*'СЕТ СН'!$F$9-'СЕТ СН'!$F$26</f>
        <v>780.52599601999998</v>
      </c>
      <c r="M23" s="36">
        <f>SUMIFS(СВЦЭМ!$D$33:$D$776,СВЦЭМ!$A$33:$A$776,$A23,СВЦЭМ!$B$33:$B$776,M$11)+'СЕТ СН'!$F$14+СВЦЭМ!$D$10+'СЕТ СН'!$F$8*'СЕТ СН'!$F$9-'СЕТ СН'!$F$26</f>
        <v>776.30144588999997</v>
      </c>
      <c r="N23" s="36">
        <f>SUMIFS(СВЦЭМ!$D$33:$D$776,СВЦЭМ!$A$33:$A$776,$A23,СВЦЭМ!$B$33:$B$776,N$11)+'СЕТ СН'!$F$14+СВЦЭМ!$D$10+'СЕТ СН'!$F$8*'СЕТ СН'!$F$9-'СЕТ СН'!$F$26</f>
        <v>797.60373731999994</v>
      </c>
      <c r="O23" s="36">
        <f>SUMIFS(СВЦЭМ!$D$33:$D$776,СВЦЭМ!$A$33:$A$776,$A23,СВЦЭМ!$B$33:$B$776,O$11)+'СЕТ СН'!$F$14+СВЦЭМ!$D$10+'СЕТ СН'!$F$8*'СЕТ СН'!$F$9-'СЕТ СН'!$F$26</f>
        <v>807.78710536999995</v>
      </c>
      <c r="P23" s="36">
        <f>SUMIFS(СВЦЭМ!$D$33:$D$776,СВЦЭМ!$A$33:$A$776,$A23,СВЦЭМ!$B$33:$B$776,P$11)+'СЕТ СН'!$F$14+СВЦЭМ!$D$10+'СЕТ СН'!$F$8*'СЕТ СН'!$F$9-'СЕТ СН'!$F$26</f>
        <v>811.47863771999994</v>
      </c>
      <c r="Q23" s="36">
        <f>SUMIFS(СВЦЭМ!$D$33:$D$776,СВЦЭМ!$A$33:$A$776,$A23,СВЦЭМ!$B$33:$B$776,Q$11)+'СЕТ СН'!$F$14+СВЦЭМ!$D$10+'СЕТ СН'!$F$8*'СЕТ СН'!$F$9-'СЕТ СН'!$F$26</f>
        <v>799.25463974000002</v>
      </c>
      <c r="R23" s="36">
        <f>SUMIFS(СВЦЭМ!$D$33:$D$776,СВЦЭМ!$A$33:$A$776,$A23,СВЦЭМ!$B$33:$B$776,R$11)+'СЕТ СН'!$F$14+СВЦЭМ!$D$10+'СЕТ СН'!$F$8*'СЕТ СН'!$F$9-'СЕТ СН'!$F$26</f>
        <v>795.37715491999995</v>
      </c>
      <c r="S23" s="36">
        <f>SUMIFS(СВЦЭМ!$D$33:$D$776,СВЦЭМ!$A$33:$A$776,$A23,СВЦЭМ!$B$33:$B$776,S$11)+'СЕТ СН'!$F$14+СВЦЭМ!$D$10+'СЕТ СН'!$F$8*'СЕТ СН'!$F$9-'СЕТ СН'!$F$26</f>
        <v>799.39405590000001</v>
      </c>
      <c r="T23" s="36">
        <f>SUMIFS(СВЦЭМ!$D$33:$D$776,СВЦЭМ!$A$33:$A$776,$A23,СВЦЭМ!$B$33:$B$776,T$11)+'СЕТ СН'!$F$14+СВЦЭМ!$D$10+'СЕТ СН'!$F$8*'СЕТ СН'!$F$9-'СЕТ СН'!$F$26</f>
        <v>809.39242378999995</v>
      </c>
      <c r="U23" s="36">
        <f>SUMIFS(СВЦЭМ!$D$33:$D$776,СВЦЭМ!$A$33:$A$776,$A23,СВЦЭМ!$B$33:$B$776,U$11)+'СЕТ СН'!$F$14+СВЦЭМ!$D$10+'СЕТ СН'!$F$8*'СЕТ СН'!$F$9-'СЕТ СН'!$F$26</f>
        <v>801.59345861999998</v>
      </c>
      <c r="V23" s="36">
        <f>SUMIFS(СВЦЭМ!$D$33:$D$776,СВЦЭМ!$A$33:$A$776,$A23,СВЦЭМ!$B$33:$B$776,V$11)+'СЕТ СН'!$F$14+СВЦЭМ!$D$10+'СЕТ СН'!$F$8*'СЕТ СН'!$F$9-'СЕТ СН'!$F$26</f>
        <v>785.83584569000004</v>
      </c>
      <c r="W23" s="36">
        <f>SUMIFS(СВЦЭМ!$D$33:$D$776,СВЦЭМ!$A$33:$A$776,$A23,СВЦЭМ!$B$33:$B$776,W$11)+'СЕТ СН'!$F$14+СВЦЭМ!$D$10+'СЕТ СН'!$F$8*'СЕТ СН'!$F$9-'СЕТ СН'!$F$26</f>
        <v>773.95353442999999</v>
      </c>
      <c r="X23" s="36">
        <f>SUMIFS(СВЦЭМ!$D$33:$D$776,СВЦЭМ!$A$33:$A$776,$A23,СВЦЭМ!$B$33:$B$776,X$11)+'СЕТ СН'!$F$14+СВЦЭМ!$D$10+'СЕТ СН'!$F$8*'СЕТ СН'!$F$9-'СЕТ СН'!$F$26</f>
        <v>807.68989124999996</v>
      </c>
      <c r="Y23" s="36">
        <f>SUMIFS(СВЦЭМ!$D$33:$D$776,СВЦЭМ!$A$33:$A$776,$A23,СВЦЭМ!$B$33:$B$776,Y$11)+'СЕТ СН'!$F$14+СВЦЭМ!$D$10+'СЕТ СН'!$F$8*'СЕТ СН'!$F$9-'СЕТ СН'!$F$26</f>
        <v>903.36018691999993</v>
      </c>
    </row>
    <row r="24" spans="1:25" ht="15.75" x14ac:dyDescent="0.2">
      <c r="A24" s="35">
        <f t="shared" si="0"/>
        <v>43995</v>
      </c>
      <c r="B24" s="36">
        <f>SUMIFS(СВЦЭМ!$D$33:$D$776,СВЦЭМ!$A$33:$A$776,$A24,СВЦЭМ!$B$33:$B$776,B$11)+'СЕТ СН'!$F$14+СВЦЭМ!$D$10+'СЕТ СН'!$F$8*'СЕТ СН'!$F$9-'СЕТ СН'!$F$26</f>
        <v>933.76670723999996</v>
      </c>
      <c r="C24" s="36">
        <f>SUMIFS(СВЦЭМ!$D$33:$D$776,СВЦЭМ!$A$33:$A$776,$A24,СВЦЭМ!$B$33:$B$776,C$11)+'СЕТ СН'!$F$14+СВЦЭМ!$D$10+'СЕТ СН'!$F$8*'СЕТ СН'!$F$9-'СЕТ СН'!$F$26</f>
        <v>955.48678077</v>
      </c>
      <c r="D24" s="36">
        <f>SUMIFS(СВЦЭМ!$D$33:$D$776,СВЦЭМ!$A$33:$A$776,$A24,СВЦЭМ!$B$33:$B$776,D$11)+'СЕТ СН'!$F$14+СВЦЭМ!$D$10+'СЕТ СН'!$F$8*'СЕТ СН'!$F$9-'СЕТ СН'!$F$26</f>
        <v>978.13490171000001</v>
      </c>
      <c r="E24" s="36">
        <f>SUMIFS(СВЦЭМ!$D$33:$D$776,СВЦЭМ!$A$33:$A$776,$A24,СВЦЭМ!$B$33:$B$776,E$11)+'СЕТ СН'!$F$14+СВЦЭМ!$D$10+'СЕТ СН'!$F$8*'СЕТ СН'!$F$9-'СЕТ СН'!$F$26</f>
        <v>993.62613209999995</v>
      </c>
      <c r="F24" s="36">
        <f>SUMIFS(СВЦЭМ!$D$33:$D$776,СВЦЭМ!$A$33:$A$776,$A24,СВЦЭМ!$B$33:$B$776,F$11)+'СЕТ СН'!$F$14+СВЦЭМ!$D$10+'СЕТ СН'!$F$8*'СЕТ СН'!$F$9-'СЕТ СН'!$F$26</f>
        <v>993.77635256999997</v>
      </c>
      <c r="G24" s="36">
        <f>SUMIFS(СВЦЭМ!$D$33:$D$776,СВЦЭМ!$A$33:$A$776,$A24,СВЦЭМ!$B$33:$B$776,G$11)+'СЕТ СН'!$F$14+СВЦЭМ!$D$10+'СЕТ СН'!$F$8*'СЕТ СН'!$F$9-'СЕТ СН'!$F$26</f>
        <v>986.03737183999999</v>
      </c>
      <c r="H24" s="36">
        <f>SUMIFS(СВЦЭМ!$D$33:$D$776,СВЦЭМ!$A$33:$A$776,$A24,СВЦЭМ!$B$33:$B$776,H$11)+'СЕТ СН'!$F$14+СВЦЭМ!$D$10+'СЕТ СН'!$F$8*'СЕТ СН'!$F$9-'СЕТ СН'!$F$26</f>
        <v>975.64582999999993</v>
      </c>
      <c r="I24" s="36">
        <f>SUMIFS(СВЦЭМ!$D$33:$D$776,СВЦЭМ!$A$33:$A$776,$A24,СВЦЭМ!$B$33:$B$776,I$11)+'СЕТ СН'!$F$14+СВЦЭМ!$D$10+'СЕТ СН'!$F$8*'СЕТ СН'!$F$9-'СЕТ СН'!$F$26</f>
        <v>946.27535846000001</v>
      </c>
      <c r="J24" s="36">
        <f>SUMIFS(СВЦЭМ!$D$33:$D$776,СВЦЭМ!$A$33:$A$776,$A24,СВЦЭМ!$B$33:$B$776,J$11)+'СЕТ СН'!$F$14+СВЦЭМ!$D$10+'СЕТ СН'!$F$8*'СЕТ СН'!$F$9-'СЕТ СН'!$F$26</f>
        <v>898.22094577999997</v>
      </c>
      <c r="K24" s="36">
        <f>SUMIFS(СВЦЭМ!$D$33:$D$776,СВЦЭМ!$A$33:$A$776,$A24,СВЦЭМ!$B$33:$B$776,K$11)+'СЕТ СН'!$F$14+СВЦЭМ!$D$10+'СЕТ СН'!$F$8*'СЕТ СН'!$F$9-'СЕТ СН'!$F$26</f>
        <v>831.52069604999997</v>
      </c>
      <c r="L24" s="36">
        <f>SUMIFS(СВЦЭМ!$D$33:$D$776,СВЦЭМ!$A$33:$A$776,$A24,СВЦЭМ!$B$33:$B$776,L$11)+'СЕТ СН'!$F$14+СВЦЭМ!$D$10+'СЕТ СН'!$F$8*'СЕТ СН'!$F$9-'СЕТ СН'!$F$26</f>
        <v>777.19936699000004</v>
      </c>
      <c r="M24" s="36">
        <f>SUMIFS(СВЦЭМ!$D$33:$D$776,СВЦЭМ!$A$33:$A$776,$A24,СВЦЭМ!$B$33:$B$776,M$11)+'СЕТ СН'!$F$14+СВЦЭМ!$D$10+'СЕТ СН'!$F$8*'СЕТ СН'!$F$9-'СЕТ СН'!$F$26</f>
        <v>780.22104087000002</v>
      </c>
      <c r="N24" s="36">
        <f>SUMIFS(СВЦЭМ!$D$33:$D$776,СВЦЭМ!$A$33:$A$776,$A24,СВЦЭМ!$B$33:$B$776,N$11)+'СЕТ СН'!$F$14+СВЦЭМ!$D$10+'СЕТ СН'!$F$8*'СЕТ СН'!$F$9-'СЕТ СН'!$F$26</f>
        <v>784.83539770999994</v>
      </c>
      <c r="O24" s="36">
        <f>SUMIFS(СВЦЭМ!$D$33:$D$776,СВЦЭМ!$A$33:$A$776,$A24,СВЦЭМ!$B$33:$B$776,O$11)+'СЕТ СН'!$F$14+СВЦЭМ!$D$10+'СЕТ СН'!$F$8*'СЕТ СН'!$F$9-'СЕТ СН'!$F$26</f>
        <v>791.7843689</v>
      </c>
      <c r="P24" s="36">
        <f>SUMIFS(СВЦЭМ!$D$33:$D$776,СВЦЭМ!$A$33:$A$776,$A24,СВЦЭМ!$B$33:$B$776,P$11)+'СЕТ СН'!$F$14+СВЦЭМ!$D$10+'СЕТ СН'!$F$8*'СЕТ СН'!$F$9-'СЕТ СН'!$F$26</f>
        <v>797.03455916999997</v>
      </c>
      <c r="Q24" s="36">
        <f>SUMIFS(СВЦЭМ!$D$33:$D$776,СВЦЭМ!$A$33:$A$776,$A24,СВЦЭМ!$B$33:$B$776,Q$11)+'СЕТ СН'!$F$14+СВЦЭМ!$D$10+'СЕТ СН'!$F$8*'СЕТ СН'!$F$9-'СЕТ СН'!$F$26</f>
        <v>783.79297770999995</v>
      </c>
      <c r="R24" s="36">
        <f>SUMIFS(СВЦЭМ!$D$33:$D$776,СВЦЭМ!$A$33:$A$776,$A24,СВЦЭМ!$B$33:$B$776,R$11)+'СЕТ СН'!$F$14+СВЦЭМ!$D$10+'СЕТ СН'!$F$8*'СЕТ СН'!$F$9-'СЕТ СН'!$F$26</f>
        <v>781.19133892000002</v>
      </c>
      <c r="S24" s="36">
        <f>SUMIFS(СВЦЭМ!$D$33:$D$776,СВЦЭМ!$A$33:$A$776,$A24,СВЦЭМ!$B$33:$B$776,S$11)+'СЕТ СН'!$F$14+СВЦЭМ!$D$10+'СЕТ СН'!$F$8*'СЕТ СН'!$F$9-'СЕТ СН'!$F$26</f>
        <v>788.23218794000002</v>
      </c>
      <c r="T24" s="36">
        <f>SUMIFS(СВЦЭМ!$D$33:$D$776,СВЦЭМ!$A$33:$A$776,$A24,СВЦЭМ!$B$33:$B$776,T$11)+'СЕТ СН'!$F$14+СВЦЭМ!$D$10+'СЕТ СН'!$F$8*'СЕТ СН'!$F$9-'СЕТ СН'!$F$26</f>
        <v>794.91132849999997</v>
      </c>
      <c r="U24" s="36">
        <f>SUMIFS(СВЦЭМ!$D$33:$D$776,СВЦЭМ!$A$33:$A$776,$A24,СВЦЭМ!$B$33:$B$776,U$11)+'СЕТ СН'!$F$14+СВЦЭМ!$D$10+'СЕТ СН'!$F$8*'СЕТ СН'!$F$9-'СЕТ СН'!$F$26</f>
        <v>790.14341075000004</v>
      </c>
      <c r="V24" s="36">
        <f>SUMIFS(СВЦЭМ!$D$33:$D$776,СВЦЭМ!$A$33:$A$776,$A24,СВЦЭМ!$B$33:$B$776,V$11)+'СЕТ СН'!$F$14+СВЦЭМ!$D$10+'СЕТ СН'!$F$8*'СЕТ СН'!$F$9-'СЕТ СН'!$F$26</f>
        <v>787.48431960999994</v>
      </c>
      <c r="W24" s="36">
        <f>SUMIFS(СВЦЭМ!$D$33:$D$776,СВЦЭМ!$A$33:$A$776,$A24,СВЦЭМ!$B$33:$B$776,W$11)+'СЕТ СН'!$F$14+СВЦЭМ!$D$10+'СЕТ СН'!$F$8*'СЕТ СН'!$F$9-'СЕТ СН'!$F$26</f>
        <v>774.73665228000004</v>
      </c>
      <c r="X24" s="36">
        <f>SUMIFS(СВЦЭМ!$D$33:$D$776,СВЦЭМ!$A$33:$A$776,$A24,СВЦЭМ!$B$33:$B$776,X$11)+'СЕТ СН'!$F$14+СВЦЭМ!$D$10+'СЕТ СН'!$F$8*'СЕТ СН'!$F$9-'СЕТ СН'!$F$26</f>
        <v>794.09467327999994</v>
      </c>
      <c r="Y24" s="36">
        <f>SUMIFS(СВЦЭМ!$D$33:$D$776,СВЦЭМ!$A$33:$A$776,$A24,СВЦЭМ!$B$33:$B$776,Y$11)+'СЕТ СН'!$F$14+СВЦЭМ!$D$10+'СЕТ СН'!$F$8*'СЕТ СН'!$F$9-'СЕТ СН'!$F$26</f>
        <v>876.91480067999998</v>
      </c>
    </row>
    <row r="25" spans="1:25" ht="15.75" x14ac:dyDescent="0.2">
      <c r="A25" s="35">
        <f t="shared" si="0"/>
        <v>43996</v>
      </c>
      <c r="B25" s="36">
        <f>SUMIFS(СВЦЭМ!$D$33:$D$776,СВЦЭМ!$A$33:$A$776,$A25,СВЦЭМ!$B$33:$B$776,B$11)+'СЕТ СН'!$F$14+СВЦЭМ!$D$10+'СЕТ СН'!$F$8*'СЕТ СН'!$F$9-'СЕТ СН'!$F$26</f>
        <v>976.03220057999999</v>
      </c>
      <c r="C25" s="36">
        <f>SUMIFS(СВЦЭМ!$D$33:$D$776,СВЦЭМ!$A$33:$A$776,$A25,СВЦЭМ!$B$33:$B$776,C$11)+'СЕТ СН'!$F$14+СВЦЭМ!$D$10+'СЕТ СН'!$F$8*'СЕТ СН'!$F$9-'СЕТ СН'!$F$26</f>
        <v>1001.14665351</v>
      </c>
      <c r="D25" s="36">
        <f>SUMIFS(СВЦЭМ!$D$33:$D$776,СВЦЭМ!$A$33:$A$776,$A25,СВЦЭМ!$B$33:$B$776,D$11)+'СЕТ СН'!$F$14+СВЦЭМ!$D$10+'СЕТ СН'!$F$8*'СЕТ СН'!$F$9-'СЕТ СН'!$F$26</f>
        <v>987.06412502000001</v>
      </c>
      <c r="E25" s="36">
        <f>SUMIFS(СВЦЭМ!$D$33:$D$776,СВЦЭМ!$A$33:$A$776,$A25,СВЦЭМ!$B$33:$B$776,E$11)+'СЕТ СН'!$F$14+СВЦЭМ!$D$10+'СЕТ СН'!$F$8*'СЕТ СН'!$F$9-'СЕТ СН'!$F$26</f>
        <v>979.25250643000004</v>
      </c>
      <c r="F25" s="36">
        <f>SUMIFS(СВЦЭМ!$D$33:$D$776,СВЦЭМ!$A$33:$A$776,$A25,СВЦЭМ!$B$33:$B$776,F$11)+'СЕТ СН'!$F$14+СВЦЭМ!$D$10+'СЕТ СН'!$F$8*'СЕТ СН'!$F$9-'СЕТ СН'!$F$26</f>
        <v>972.76179646000003</v>
      </c>
      <c r="G25" s="36">
        <f>SUMIFS(СВЦЭМ!$D$33:$D$776,СВЦЭМ!$A$33:$A$776,$A25,СВЦЭМ!$B$33:$B$776,G$11)+'СЕТ СН'!$F$14+СВЦЭМ!$D$10+'СЕТ СН'!$F$8*'СЕТ СН'!$F$9-'СЕТ СН'!$F$26</f>
        <v>982.11796597</v>
      </c>
      <c r="H25" s="36">
        <f>SUMIFS(СВЦЭМ!$D$33:$D$776,СВЦЭМ!$A$33:$A$776,$A25,СВЦЭМ!$B$33:$B$776,H$11)+'СЕТ СН'!$F$14+СВЦЭМ!$D$10+'СЕТ СН'!$F$8*'СЕТ СН'!$F$9-'СЕТ СН'!$F$26</f>
        <v>976.19947252999998</v>
      </c>
      <c r="I25" s="36">
        <f>SUMIFS(СВЦЭМ!$D$33:$D$776,СВЦЭМ!$A$33:$A$776,$A25,СВЦЭМ!$B$33:$B$776,I$11)+'СЕТ СН'!$F$14+СВЦЭМ!$D$10+'СЕТ СН'!$F$8*'СЕТ СН'!$F$9-'СЕТ СН'!$F$26</f>
        <v>992.74319129000003</v>
      </c>
      <c r="J25" s="36">
        <f>SUMIFS(СВЦЭМ!$D$33:$D$776,СВЦЭМ!$A$33:$A$776,$A25,СВЦЭМ!$B$33:$B$776,J$11)+'СЕТ СН'!$F$14+СВЦЭМ!$D$10+'СЕТ СН'!$F$8*'СЕТ СН'!$F$9-'СЕТ СН'!$F$26</f>
        <v>938.38507034999998</v>
      </c>
      <c r="K25" s="36">
        <f>SUMIFS(СВЦЭМ!$D$33:$D$776,СВЦЭМ!$A$33:$A$776,$A25,СВЦЭМ!$B$33:$B$776,K$11)+'СЕТ СН'!$F$14+СВЦЭМ!$D$10+'СЕТ СН'!$F$8*'СЕТ СН'!$F$9-'СЕТ СН'!$F$26</f>
        <v>827.47605110999996</v>
      </c>
      <c r="L25" s="36">
        <f>SUMIFS(СВЦЭМ!$D$33:$D$776,СВЦЭМ!$A$33:$A$776,$A25,СВЦЭМ!$B$33:$B$776,L$11)+'СЕТ СН'!$F$14+СВЦЭМ!$D$10+'СЕТ СН'!$F$8*'СЕТ СН'!$F$9-'СЕТ СН'!$F$26</f>
        <v>757.95907420000003</v>
      </c>
      <c r="M25" s="36">
        <f>SUMIFS(СВЦЭМ!$D$33:$D$776,СВЦЭМ!$A$33:$A$776,$A25,СВЦЭМ!$B$33:$B$776,M$11)+'СЕТ СН'!$F$14+СВЦЭМ!$D$10+'СЕТ СН'!$F$8*'СЕТ СН'!$F$9-'СЕТ СН'!$F$26</f>
        <v>756.39056124000001</v>
      </c>
      <c r="N25" s="36">
        <f>SUMIFS(СВЦЭМ!$D$33:$D$776,СВЦЭМ!$A$33:$A$776,$A25,СВЦЭМ!$B$33:$B$776,N$11)+'СЕТ СН'!$F$14+СВЦЭМ!$D$10+'СЕТ СН'!$F$8*'СЕТ СН'!$F$9-'СЕТ СН'!$F$26</f>
        <v>763.70297172999994</v>
      </c>
      <c r="O25" s="36">
        <f>SUMIFS(СВЦЭМ!$D$33:$D$776,СВЦЭМ!$A$33:$A$776,$A25,СВЦЭМ!$B$33:$B$776,O$11)+'СЕТ СН'!$F$14+СВЦЭМ!$D$10+'СЕТ СН'!$F$8*'СЕТ СН'!$F$9-'СЕТ СН'!$F$26</f>
        <v>761.61032018000003</v>
      </c>
      <c r="P25" s="36">
        <f>SUMIFS(СВЦЭМ!$D$33:$D$776,СВЦЭМ!$A$33:$A$776,$A25,СВЦЭМ!$B$33:$B$776,P$11)+'СЕТ СН'!$F$14+СВЦЭМ!$D$10+'СЕТ СН'!$F$8*'СЕТ СН'!$F$9-'СЕТ СН'!$F$26</f>
        <v>759.61309817999995</v>
      </c>
      <c r="Q25" s="36">
        <f>SUMIFS(СВЦЭМ!$D$33:$D$776,СВЦЭМ!$A$33:$A$776,$A25,СВЦЭМ!$B$33:$B$776,Q$11)+'СЕТ СН'!$F$14+СВЦЭМ!$D$10+'СЕТ СН'!$F$8*'СЕТ СН'!$F$9-'СЕТ СН'!$F$26</f>
        <v>746.89794922999999</v>
      </c>
      <c r="R25" s="36">
        <f>SUMIFS(СВЦЭМ!$D$33:$D$776,СВЦЭМ!$A$33:$A$776,$A25,СВЦЭМ!$B$33:$B$776,R$11)+'СЕТ СН'!$F$14+СВЦЭМ!$D$10+'СЕТ СН'!$F$8*'СЕТ СН'!$F$9-'СЕТ СН'!$F$26</f>
        <v>740.59271329000001</v>
      </c>
      <c r="S25" s="36">
        <f>SUMIFS(СВЦЭМ!$D$33:$D$776,СВЦЭМ!$A$33:$A$776,$A25,СВЦЭМ!$B$33:$B$776,S$11)+'СЕТ СН'!$F$14+СВЦЭМ!$D$10+'СЕТ СН'!$F$8*'СЕТ СН'!$F$9-'СЕТ СН'!$F$26</f>
        <v>750.86490204999996</v>
      </c>
      <c r="T25" s="36">
        <f>SUMIFS(СВЦЭМ!$D$33:$D$776,СВЦЭМ!$A$33:$A$776,$A25,СВЦЭМ!$B$33:$B$776,T$11)+'СЕТ СН'!$F$14+СВЦЭМ!$D$10+'СЕТ СН'!$F$8*'СЕТ СН'!$F$9-'СЕТ СН'!$F$26</f>
        <v>743.06540207</v>
      </c>
      <c r="U25" s="36">
        <f>SUMIFS(СВЦЭМ!$D$33:$D$776,СВЦЭМ!$A$33:$A$776,$A25,СВЦЭМ!$B$33:$B$776,U$11)+'СЕТ СН'!$F$14+СВЦЭМ!$D$10+'СЕТ СН'!$F$8*'СЕТ СН'!$F$9-'СЕТ СН'!$F$26</f>
        <v>731.81155946000001</v>
      </c>
      <c r="V25" s="36">
        <f>SUMIFS(СВЦЭМ!$D$33:$D$776,СВЦЭМ!$A$33:$A$776,$A25,СВЦЭМ!$B$33:$B$776,V$11)+'СЕТ СН'!$F$14+СВЦЭМ!$D$10+'СЕТ СН'!$F$8*'СЕТ СН'!$F$9-'СЕТ СН'!$F$26</f>
        <v>717.55980092999994</v>
      </c>
      <c r="W25" s="36">
        <f>SUMIFS(СВЦЭМ!$D$33:$D$776,СВЦЭМ!$A$33:$A$776,$A25,СВЦЭМ!$B$33:$B$776,W$11)+'СЕТ СН'!$F$14+СВЦЭМ!$D$10+'СЕТ СН'!$F$8*'СЕТ СН'!$F$9-'СЕТ СН'!$F$26</f>
        <v>714.44259622999994</v>
      </c>
      <c r="X25" s="36">
        <f>SUMIFS(СВЦЭМ!$D$33:$D$776,СВЦЭМ!$A$33:$A$776,$A25,СВЦЭМ!$B$33:$B$776,X$11)+'СЕТ СН'!$F$14+СВЦЭМ!$D$10+'СЕТ СН'!$F$8*'СЕТ СН'!$F$9-'СЕТ СН'!$F$26</f>
        <v>758.67244482000001</v>
      </c>
      <c r="Y25" s="36">
        <f>SUMIFS(СВЦЭМ!$D$33:$D$776,СВЦЭМ!$A$33:$A$776,$A25,СВЦЭМ!$B$33:$B$776,Y$11)+'СЕТ СН'!$F$14+СВЦЭМ!$D$10+'СЕТ СН'!$F$8*'СЕТ СН'!$F$9-'СЕТ СН'!$F$26</f>
        <v>868.47482392999996</v>
      </c>
    </row>
    <row r="26" spans="1:25" ht="15.75" x14ac:dyDescent="0.2">
      <c r="A26" s="35">
        <f t="shared" si="0"/>
        <v>43997</v>
      </c>
      <c r="B26" s="36">
        <f>SUMIFS(СВЦЭМ!$D$33:$D$776,СВЦЭМ!$A$33:$A$776,$A26,СВЦЭМ!$B$33:$B$776,B$11)+'СЕТ СН'!$F$14+СВЦЭМ!$D$10+'СЕТ СН'!$F$8*'СЕТ СН'!$F$9-'СЕТ СН'!$F$26</f>
        <v>937.01190567000003</v>
      </c>
      <c r="C26" s="36">
        <f>SUMIFS(СВЦЭМ!$D$33:$D$776,СВЦЭМ!$A$33:$A$776,$A26,СВЦЭМ!$B$33:$B$776,C$11)+'СЕТ СН'!$F$14+СВЦЭМ!$D$10+'СЕТ СН'!$F$8*'СЕТ СН'!$F$9-'СЕТ СН'!$F$26</f>
        <v>969.65300373000002</v>
      </c>
      <c r="D26" s="36">
        <f>SUMIFS(СВЦЭМ!$D$33:$D$776,СВЦЭМ!$A$33:$A$776,$A26,СВЦЭМ!$B$33:$B$776,D$11)+'СЕТ СН'!$F$14+СВЦЭМ!$D$10+'СЕТ СН'!$F$8*'СЕТ СН'!$F$9-'СЕТ СН'!$F$26</f>
        <v>992.70117158999994</v>
      </c>
      <c r="E26" s="36">
        <f>SUMIFS(СВЦЭМ!$D$33:$D$776,СВЦЭМ!$A$33:$A$776,$A26,СВЦЭМ!$B$33:$B$776,E$11)+'СЕТ СН'!$F$14+СВЦЭМ!$D$10+'СЕТ СН'!$F$8*'СЕТ СН'!$F$9-'СЕТ СН'!$F$26</f>
        <v>996.18860842999993</v>
      </c>
      <c r="F26" s="36">
        <f>SUMIFS(СВЦЭМ!$D$33:$D$776,СВЦЭМ!$A$33:$A$776,$A26,СВЦЭМ!$B$33:$B$776,F$11)+'СЕТ СН'!$F$14+СВЦЭМ!$D$10+'СЕТ СН'!$F$8*'СЕТ СН'!$F$9-'СЕТ СН'!$F$26</f>
        <v>988.45588249000002</v>
      </c>
      <c r="G26" s="36">
        <f>SUMIFS(СВЦЭМ!$D$33:$D$776,СВЦЭМ!$A$33:$A$776,$A26,СВЦЭМ!$B$33:$B$776,G$11)+'СЕТ СН'!$F$14+СВЦЭМ!$D$10+'СЕТ СН'!$F$8*'СЕТ СН'!$F$9-'СЕТ СН'!$F$26</f>
        <v>998.36112185000002</v>
      </c>
      <c r="H26" s="36">
        <f>SUMIFS(СВЦЭМ!$D$33:$D$776,СВЦЭМ!$A$33:$A$776,$A26,СВЦЭМ!$B$33:$B$776,H$11)+'СЕТ СН'!$F$14+СВЦЭМ!$D$10+'СЕТ СН'!$F$8*'СЕТ СН'!$F$9-'СЕТ СН'!$F$26</f>
        <v>977.34913774999995</v>
      </c>
      <c r="I26" s="36">
        <f>SUMIFS(СВЦЭМ!$D$33:$D$776,СВЦЭМ!$A$33:$A$776,$A26,СВЦЭМ!$B$33:$B$776,I$11)+'СЕТ СН'!$F$14+СВЦЭМ!$D$10+'СЕТ СН'!$F$8*'СЕТ СН'!$F$9-'СЕТ СН'!$F$26</f>
        <v>944.93554517999996</v>
      </c>
      <c r="J26" s="36">
        <f>SUMIFS(СВЦЭМ!$D$33:$D$776,СВЦЭМ!$A$33:$A$776,$A26,СВЦЭМ!$B$33:$B$776,J$11)+'СЕТ СН'!$F$14+СВЦЭМ!$D$10+'СЕТ СН'!$F$8*'СЕТ СН'!$F$9-'СЕТ СН'!$F$26</f>
        <v>879.53116464999994</v>
      </c>
      <c r="K26" s="36">
        <f>SUMIFS(СВЦЭМ!$D$33:$D$776,СВЦЭМ!$A$33:$A$776,$A26,СВЦЭМ!$B$33:$B$776,K$11)+'СЕТ СН'!$F$14+СВЦЭМ!$D$10+'СЕТ СН'!$F$8*'СЕТ СН'!$F$9-'СЕТ СН'!$F$26</f>
        <v>812.91819284999997</v>
      </c>
      <c r="L26" s="36">
        <f>SUMIFS(СВЦЭМ!$D$33:$D$776,СВЦЭМ!$A$33:$A$776,$A26,СВЦЭМ!$B$33:$B$776,L$11)+'СЕТ СН'!$F$14+СВЦЭМ!$D$10+'СЕТ СН'!$F$8*'СЕТ СН'!$F$9-'СЕТ СН'!$F$26</f>
        <v>773.40282248999995</v>
      </c>
      <c r="M26" s="36">
        <f>SUMIFS(СВЦЭМ!$D$33:$D$776,СВЦЭМ!$A$33:$A$776,$A26,СВЦЭМ!$B$33:$B$776,M$11)+'СЕТ СН'!$F$14+СВЦЭМ!$D$10+'СЕТ СН'!$F$8*'СЕТ СН'!$F$9-'СЕТ СН'!$F$26</f>
        <v>787.79696185</v>
      </c>
      <c r="N26" s="36">
        <f>SUMIFS(СВЦЭМ!$D$33:$D$776,СВЦЭМ!$A$33:$A$776,$A26,СВЦЭМ!$B$33:$B$776,N$11)+'СЕТ СН'!$F$14+СВЦЭМ!$D$10+'СЕТ СН'!$F$8*'СЕТ СН'!$F$9-'СЕТ СН'!$F$26</f>
        <v>790.22275267999999</v>
      </c>
      <c r="O26" s="36">
        <f>SUMIFS(СВЦЭМ!$D$33:$D$776,СВЦЭМ!$A$33:$A$776,$A26,СВЦЭМ!$B$33:$B$776,O$11)+'СЕТ СН'!$F$14+СВЦЭМ!$D$10+'СЕТ СН'!$F$8*'СЕТ СН'!$F$9-'СЕТ СН'!$F$26</f>
        <v>804.35922438</v>
      </c>
      <c r="P26" s="36">
        <f>SUMIFS(СВЦЭМ!$D$33:$D$776,СВЦЭМ!$A$33:$A$776,$A26,СВЦЭМ!$B$33:$B$776,P$11)+'СЕТ СН'!$F$14+СВЦЭМ!$D$10+'СЕТ СН'!$F$8*'СЕТ СН'!$F$9-'СЕТ СН'!$F$26</f>
        <v>813.26626838000004</v>
      </c>
      <c r="Q26" s="36">
        <f>SUMIFS(СВЦЭМ!$D$33:$D$776,СВЦЭМ!$A$33:$A$776,$A26,СВЦЭМ!$B$33:$B$776,Q$11)+'СЕТ СН'!$F$14+СВЦЭМ!$D$10+'СЕТ СН'!$F$8*'СЕТ СН'!$F$9-'СЕТ СН'!$F$26</f>
        <v>806.79676259999997</v>
      </c>
      <c r="R26" s="36">
        <f>SUMIFS(СВЦЭМ!$D$33:$D$776,СВЦЭМ!$A$33:$A$776,$A26,СВЦЭМ!$B$33:$B$776,R$11)+'СЕТ СН'!$F$14+СВЦЭМ!$D$10+'СЕТ СН'!$F$8*'СЕТ СН'!$F$9-'СЕТ СН'!$F$26</f>
        <v>805.97013668</v>
      </c>
      <c r="S26" s="36">
        <f>SUMIFS(СВЦЭМ!$D$33:$D$776,СВЦЭМ!$A$33:$A$776,$A26,СВЦЭМ!$B$33:$B$776,S$11)+'СЕТ СН'!$F$14+СВЦЭМ!$D$10+'СЕТ СН'!$F$8*'СЕТ СН'!$F$9-'СЕТ СН'!$F$26</f>
        <v>803.64137737999999</v>
      </c>
      <c r="T26" s="36">
        <f>SUMIFS(СВЦЭМ!$D$33:$D$776,СВЦЭМ!$A$33:$A$776,$A26,СВЦЭМ!$B$33:$B$776,T$11)+'СЕТ СН'!$F$14+СВЦЭМ!$D$10+'СЕТ СН'!$F$8*'СЕТ СН'!$F$9-'СЕТ СН'!$F$26</f>
        <v>802.38581409999995</v>
      </c>
      <c r="U26" s="36">
        <f>SUMIFS(СВЦЭМ!$D$33:$D$776,СВЦЭМ!$A$33:$A$776,$A26,СВЦЭМ!$B$33:$B$776,U$11)+'СЕТ СН'!$F$14+СВЦЭМ!$D$10+'СЕТ СН'!$F$8*'СЕТ СН'!$F$9-'СЕТ СН'!$F$26</f>
        <v>795.82100505999995</v>
      </c>
      <c r="V26" s="36">
        <f>SUMIFS(СВЦЭМ!$D$33:$D$776,СВЦЭМ!$A$33:$A$776,$A26,СВЦЭМ!$B$33:$B$776,V$11)+'СЕТ СН'!$F$14+СВЦЭМ!$D$10+'СЕТ СН'!$F$8*'СЕТ СН'!$F$9-'СЕТ СН'!$F$26</f>
        <v>779.07000658000004</v>
      </c>
      <c r="W26" s="36">
        <f>SUMIFS(СВЦЭМ!$D$33:$D$776,СВЦЭМ!$A$33:$A$776,$A26,СВЦЭМ!$B$33:$B$776,W$11)+'СЕТ СН'!$F$14+СВЦЭМ!$D$10+'СЕТ СН'!$F$8*'СЕТ СН'!$F$9-'СЕТ СН'!$F$26</f>
        <v>757.77601851999998</v>
      </c>
      <c r="X26" s="36">
        <f>SUMIFS(СВЦЭМ!$D$33:$D$776,СВЦЭМ!$A$33:$A$776,$A26,СВЦЭМ!$B$33:$B$776,X$11)+'СЕТ СН'!$F$14+СВЦЭМ!$D$10+'СЕТ СН'!$F$8*'СЕТ СН'!$F$9-'СЕТ СН'!$F$26</f>
        <v>780.73099103999994</v>
      </c>
      <c r="Y26" s="36">
        <f>SUMIFS(СВЦЭМ!$D$33:$D$776,СВЦЭМ!$A$33:$A$776,$A26,СВЦЭМ!$B$33:$B$776,Y$11)+'СЕТ СН'!$F$14+СВЦЭМ!$D$10+'СЕТ СН'!$F$8*'СЕТ СН'!$F$9-'СЕТ СН'!$F$26</f>
        <v>873.42387693000001</v>
      </c>
    </row>
    <row r="27" spans="1:25" ht="15.75" x14ac:dyDescent="0.2">
      <c r="A27" s="35">
        <f t="shared" si="0"/>
        <v>43998</v>
      </c>
      <c r="B27" s="36">
        <f>SUMIFS(СВЦЭМ!$D$33:$D$776,СВЦЭМ!$A$33:$A$776,$A27,СВЦЭМ!$B$33:$B$776,B$11)+'СЕТ СН'!$F$14+СВЦЭМ!$D$10+'СЕТ СН'!$F$8*'СЕТ СН'!$F$9-'СЕТ СН'!$F$26</f>
        <v>974.33188829999995</v>
      </c>
      <c r="C27" s="36">
        <f>SUMIFS(СВЦЭМ!$D$33:$D$776,СВЦЭМ!$A$33:$A$776,$A27,СВЦЭМ!$B$33:$B$776,C$11)+'СЕТ СН'!$F$14+СВЦЭМ!$D$10+'СЕТ СН'!$F$8*'СЕТ СН'!$F$9-'СЕТ СН'!$F$26</f>
        <v>1005.71949402</v>
      </c>
      <c r="D27" s="36">
        <f>SUMIFS(СВЦЭМ!$D$33:$D$776,СВЦЭМ!$A$33:$A$776,$A27,СВЦЭМ!$B$33:$B$776,D$11)+'СЕТ СН'!$F$14+СВЦЭМ!$D$10+'СЕТ СН'!$F$8*'СЕТ СН'!$F$9-'СЕТ СН'!$F$26</f>
        <v>1023.2315792099999</v>
      </c>
      <c r="E27" s="36">
        <f>SUMIFS(СВЦЭМ!$D$33:$D$776,СВЦЭМ!$A$33:$A$776,$A27,СВЦЭМ!$B$33:$B$776,E$11)+'СЕТ СН'!$F$14+СВЦЭМ!$D$10+'СЕТ СН'!$F$8*'СЕТ СН'!$F$9-'СЕТ СН'!$F$26</f>
        <v>1016.2372994999999</v>
      </c>
      <c r="F27" s="36">
        <f>SUMIFS(СВЦЭМ!$D$33:$D$776,СВЦЭМ!$A$33:$A$776,$A27,СВЦЭМ!$B$33:$B$776,F$11)+'СЕТ СН'!$F$14+СВЦЭМ!$D$10+'СЕТ СН'!$F$8*'СЕТ СН'!$F$9-'СЕТ СН'!$F$26</f>
        <v>1014.11400139</v>
      </c>
      <c r="G27" s="36">
        <f>SUMIFS(СВЦЭМ!$D$33:$D$776,СВЦЭМ!$A$33:$A$776,$A27,СВЦЭМ!$B$33:$B$776,G$11)+'СЕТ СН'!$F$14+СВЦЭМ!$D$10+'СЕТ СН'!$F$8*'СЕТ СН'!$F$9-'СЕТ СН'!$F$26</f>
        <v>1021.36092402</v>
      </c>
      <c r="H27" s="36">
        <f>SUMIFS(СВЦЭМ!$D$33:$D$776,СВЦЭМ!$A$33:$A$776,$A27,СВЦЭМ!$B$33:$B$776,H$11)+'СЕТ СН'!$F$14+СВЦЭМ!$D$10+'СЕТ СН'!$F$8*'СЕТ СН'!$F$9-'СЕТ СН'!$F$26</f>
        <v>1027.2401559699999</v>
      </c>
      <c r="I27" s="36">
        <f>SUMIFS(СВЦЭМ!$D$33:$D$776,СВЦЭМ!$A$33:$A$776,$A27,СВЦЭМ!$B$33:$B$776,I$11)+'СЕТ СН'!$F$14+СВЦЭМ!$D$10+'СЕТ СН'!$F$8*'СЕТ СН'!$F$9-'СЕТ СН'!$F$26</f>
        <v>983.26832448999994</v>
      </c>
      <c r="J27" s="36">
        <f>SUMIFS(СВЦЭМ!$D$33:$D$776,СВЦЭМ!$A$33:$A$776,$A27,СВЦЭМ!$B$33:$B$776,J$11)+'СЕТ СН'!$F$14+СВЦЭМ!$D$10+'СЕТ СН'!$F$8*'СЕТ СН'!$F$9-'СЕТ СН'!$F$26</f>
        <v>927.60591117000001</v>
      </c>
      <c r="K27" s="36">
        <f>SUMIFS(СВЦЭМ!$D$33:$D$776,СВЦЭМ!$A$33:$A$776,$A27,СВЦЭМ!$B$33:$B$776,K$11)+'СЕТ СН'!$F$14+СВЦЭМ!$D$10+'СЕТ СН'!$F$8*'СЕТ СН'!$F$9-'СЕТ СН'!$F$26</f>
        <v>848.46171179999999</v>
      </c>
      <c r="L27" s="36">
        <f>SUMIFS(СВЦЭМ!$D$33:$D$776,СВЦЭМ!$A$33:$A$776,$A27,СВЦЭМ!$B$33:$B$776,L$11)+'СЕТ СН'!$F$14+СВЦЭМ!$D$10+'СЕТ СН'!$F$8*'СЕТ СН'!$F$9-'СЕТ СН'!$F$26</f>
        <v>801.13487909000003</v>
      </c>
      <c r="M27" s="36">
        <f>SUMIFS(СВЦЭМ!$D$33:$D$776,СВЦЭМ!$A$33:$A$776,$A27,СВЦЭМ!$B$33:$B$776,M$11)+'СЕТ СН'!$F$14+СВЦЭМ!$D$10+'СЕТ СН'!$F$8*'СЕТ СН'!$F$9-'СЕТ СН'!$F$26</f>
        <v>799.56811661999996</v>
      </c>
      <c r="N27" s="36">
        <f>SUMIFS(СВЦЭМ!$D$33:$D$776,СВЦЭМ!$A$33:$A$776,$A27,СВЦЭМ!$B$33:$B$776,N$11)+'СЕТ СН'!$F$14+СВЦЭМ!$D$10+'СЕТ СН'!$F$8*'СЕТ СН'!$F$9-'СЕТ СН'!$F$26</f>
        <v>803.23801966999997</v>
      </c>
      <c r="O27" s="36">
        <f>SUMIFS(СВЦЭМ!$D$33:$D$776,СВЦЭМ!$A$33:$A$776,$A27,СВЦЭМ!$B$33:$B$776,O$11)+'СЕТ СН'!$F$14+СВЦЭМ!$D$10+'СЕТ СН'!$F$8*'СЕТ СН'!$F$9-'СЕТ СН'!$F$26</f>
        <v>812.37049358000002</v>
      </c>
      <c r="P27" s="36">
        <f>SUMIFS(СВЦЭМ!$D$33:$D$776,СВЦЭМ!$A$33:$A$776,$A27,СВЦЭМ!$B$33:$B$776,P$11)+'СЕТ СН'!$F$14+СВЦЭМ!$D$10+'СЕТ СН'!$F$8*'СЕТ СН'!$F$9-'СЕТ СН'!$F$26</f>
        <v>810.23766417000002</v>
      </c>
      <c r="Q27" s="36">
        <f>SUMIFS(СВЦЭМ!$D$33:$D$776,СВЦЭМ!$A$33:$A$776,$A27,СВЦЭМ!$B$33:$B$776,Q$11)+'СЕТ СН'!$F$14+СВЦЭМ!$D$10+'СЕТ СН'!$F$8*'СЕТ СН'!$F$9-'СЕТ СН'!$F$26</f>
        <v>815.00136078000003</v>
      </c>
      <c r="R27" s="36">
        <f>SUMIFS(СВЦЭМ!$D$33:$D$776,СВЦЭМ!$A$33:$A$776,$A27,СВЦЭМ!$B$33:$B$776,R$11)+'СЕТ СН'!$F$14+СВЦЭМ!$D$10+'СЕТ СН'!$F$8*'СЕТ СН'!$F$9-'СЕТ СН'!$F$26</f>
        <v>813.24152150999998</v>
      </c>
      <c r="S27" s="36">
        <f>SUMIFS(СВЦЭМ!$D$33:$D$776,СВЦЭМ!$A$33:$A$776,$A27,СВЦЭМ!$B$33:$B$776,S$11)+'СЕТ СН'!$F$14+СВЦЭМ!$D$10+'СЕТ СН'!$F$8*'СЕТ СН'!$F$9-'СЕТ СН'!$F$26</f>
        <v>814.20422053999994</v>
      </c>
      <c r="T27" s="36">
        <f>SUMIFS(СВЦЭМ!$D$33:$D$776,СВЦЭМ!$A$33:$A$776,$A27,СВЦЭМ!$B$33:$B$776,T$11)+'СЕТ СН'!$F$14+СВЦЭМ!$D$10+'СЕТ СН'!$F$8*'СЕТ СН'!$F$9-'СЕТ СН'!$F$26</f>
        <v>808.82396484000003</v>
      </c>
      <c r="U27" s="36">
        <f>SUMIFS(СВЦЭМ!$D$33:$D$776,СВЦЭМ!$A$33:$A$776,$A27,СВЦЭМ!$B$33:$B$776,U$11)+'СЕТ СН'!$F$14+СВЦЭМ!$D$10+'СЕТ СН'!$F$8*'СЕТ СН'!$F$9-'СЕТ СН'!$F$26</f>
        <v>800.56000098999993</v>
      </c>
      <c r="V27" s="36">
        <f>SUMIFS(СВЦЭМ!$D$33:$D$776,СВЦЭМ!$A$33:$A$776,$A27,СВЦЭМ!$B$33:$B$776,V$11)+'СЕТ СН'!$F$14+СВЦЭМ!$D$10+'СЕТ СН'!$F$8*'СЕТ СН'!$F$9-'СЕТ СН'!$F$26</f>
        <v>763.48683615999994</v>
      </c>
      <c r="W27" s="36">
        <f>SUMIFS(СВЦЭМ!$D$33:$D$776,СВЦЭМ!$A$33:$A$776,$A27,СВЦЭМ!$B$33:$B$776,W$11)+'СЕТ СН'!$F$14+СВЦЭМ!$D$10+'СЕТ СН'!$F$8*'СЕТ СН'!$F$9-'СЕТ СН'!$F$26</f>
        <v>764.40213093</v>
      </c>
      <c r="X27" s="36">
        <f>SUMIFS(СВЦЭМ!$D$33:$D$776,СВЦЭМ!$A$33:$A$776,$A27,СВЦЭМ!$B$33:$B$776,X$11)+'СЕТ СН'!$F$14+СВЦЭМ!$D$10+'СЕТ СН'!$F$8*'СЕТ СН'!$F$9-'СЕТ СН'!$F$26</f>
        <v>817.27017257</v>
      </c>
      <c r="Y27" s="36">
        <f>SUMIFS(СВЦЭМ!$D$33:$D$776,СВЦЭМ!$A$33:$A$776,$A27,СВЦЭМ!$B$33:$B$776,Y$11)+'СЕТ СН'!$F$14+СВЦЭМ!$D$10+'СЕТ СН'!$F$8*'СЕТ СН'!$F$9-'СЕТ СН'!$F$26</f>
        <v>889.24983370999996</v>
      </c>
    </row>
    <row r="28" spans="1:25" ht="15.75" x14ac:dyDescent="0.2">
      <c r="A28" s="35">
        <f t="shared" si="0"/>
        <v>43999</v>
      </c>
      <c r="B28" s="36">
        <f>SUMIFS(СВЦЭМ!$D$33:$D$776,СВЦЭМ!$A$33:$A$776,$A28,СВЦЭМ!$B$33:$B$776,B$11)+'СЕТ СН'!$F$14+СВЦЭМ!$D$10+'СЕТ СН'!$F$8*'СЕТ СН'!$F$9-'СЕТ СН'!$F$26</f>
        <v>1005.90558584</v>
      </c>
      <c r="C28" s="36">
        <f>SUMIFS(СВЦЭМ!$D$33:$D$776,СВЦЭМ!$A$33:$A$776,$A28,СВЦЭМ!$B$33:$B$776,C$11)+'СЕТ СН'!$F$14+СВЦЭМ!$D$10+'СЕТ СН'!$F$8*'СЕТ СН'!$F$9-'СЕТ СН'!$F$26</f>
        <v>1044.0663557100002</v>
      </c>
      <c r="D28" s="36">
        <f>SUMIFS(СВЦЭМ!$D$33:$D$776,СВЦЭМ!$A$33:$A$776,$A28,СВЦЭМ!$B$33:$B$776,D$11)+'СЕТ СН'!$F$14+СВЦЭМ!$D$10+'СЕТ СН'!$F$8*'СЕТ СН'!$F$9-'СЕТ СН'!$F$26</f>
        <v>1023.95177609</v>
      </c>
      <c r="E28" s="36">
        <f>SUMIFS(СВЦЭМ!$D$33:$D$776,СВЦЭМ!$A$33:$A$776,$A28,СВЦЭМ!$B$33:$B$776,E$11)+'СЕТ СН'!$F$14+СВЦЭМ!$D$10+'СЕТ СН'!$F$8*'СЕТ СН'!$F$9-'СЕТ СН'!$F$26</f>
        <v>1011.95231318</v>
      </c>
      <c r="F28" s="36">
        <f>SUMIFS(СВЦЭМ!$D$33:$D$776,СВЦЭМ!$A$33:$A$776,$A28,СВЦЭМ!$B$33:$B$776,F$11)+'СЕТ СН'!$F$14+СВЦЭМ!$D$10+'СЕТ СН'!$F$8*'СЕТ СН'!$F$9-'СЕТ СН'!$F$26</f>
        <v>1005.69713525</v>
      </c>
      <c r="G28" s="36">
        <f>SUMIFS(СВЦЭМ!$D$33:$D$776,СВЦЭМ!$A$33:$A$776,$A28,СВЦЭМ!$B$33:$B$776,G$11)+'СЕТ СН'!$F$14+СВЦЭМ!$D$10+'СЕТ СН'!$F$8*'СЕТ СН'!$F$9-'СЕТ СН'!$F$26</f>
        <v>1015.39066961</v>
      </c>
      <c r="H28" s="36">
        <f>SUMIFS(СВЦЭМ!$D$33:$D$776,СВЦЭМ!$A$33:$A$776,$A28,СВЦЭМ!$B$33:$B$776,H$11)+'СЕТ СН'!$F$14+СВЦЭМ!$D$10+'СЕТ СН'!$F$8*'СЕТ СН'!$F$9-'СЕТ СН'!$F$26</f>
        <v>1045.2250842800001</v>
      </c>
      <c r="I28" s="36">
        <f>SUMIFS(СВЦЭМ!$D$33:$D$776,СВЦЭМ!$A$33:$A$776,$A28,СВЦЭМ!$B$33:$B$776,I$11)+'СЕТ СН'!$F$14+СВЦЭМ!$D$10+'СЕТ СН'!$F$8*'СЕТ СН'!$F$9-'СЕТ СН'!$F$26</f>
        <v>1021.70690197</v>
      </c>
      <c r="J28" s="36">
        <f>SUMIFS(СВЦЭМ!$D$33:$D$776,СВЦЭМ!$A$33:$A$776,$A28,СВЦЭМ!$B$33:$B$776,J$11)+'СЕТ СН'!$F$14+СВЦЭМ!$D$10+'СЕТ СН'!$F$8*'СЕТ СН'!$F$9-'СЕТ СН'!$F$26</f>
        <v>966.32423297000003</v>
      </c>
      <c r="K28" s="36">
        <f>SUMIFS(СВЦЭМ!$D$33:$D$776,СВЦЭМ!$A$33:$A$776,$A28,СВЦЭМ!$B$33:$B$776,K$11)+'СЕТ СН'!$F$14+СВЦЭМ!$D$10+'СЕТ СН'!$F$8*'СЕТ СН'!$F$9-'СЕТ СН'!$F$26</f>
        <v>868.86752826999998</v>
      </c>
      <c r="L28" s="36">
        <f>SUMIFS(СВЦЭМ!$D$33:$D$776,СВЦЭМ!$A$33:$A$776,$A28,СВЦЭМ!$B$33:$B$776,L$11)+'СЕТ СН'!$F$14+СВЦЭМ!$D$10+'СЕТ СН'!$F$8*'СЕТ СН'!$F$9-'СЕТ СН'!$F$26</f>
        <v>796.96883628</v>
      </c>
      <c r="M28" s="36">
        <f>SUMIFS(СВЦЭМ!$D$33:$D$776,СВЦЭМ!$A$33:$A$776,$A28,СВЦЭМ!$B$33:$B$776,M$11)+'СЕТ СН'!$F$14+СВЦЭМ!$D$10+'СЕТ СН'!$F$8*'СЕТ СН'!$F$9-'СЕТ СН'!$F$26</f>
        <v>785.75816026999996</v>
      </c>
      <c r="N28" s="36">
        <f>SUMIFS(СВЦЭМ!$D$33:$D$776,СВЦЭМ!$A$33:$A$776,$A28,СВЦЭМ!$B$33:$B$776,N$11)+'СЕТ СН'!$F$14+СВЦЭМ!$D$10+'СЕТ СН'!$F$8*'СЕТ СН'!$F$9-'СЕТ СН'!$F$26</f>
        <v>789.69053248</v>
      </c>
      <c r="O28" s="36">
        <f>SUMIFS(СВЦЭМ!$D$33:$D$776,СВЦЭМ!$A$33:$A$776,$A28,СВЦЭМ!$B$33:$B$776,O$11)+'СЕТ СН'!$F$14+СВЦЭМ!$D$10+'СЕТ СН'!$F$8*'СЕТ СН'!$F$9-'СЕТ СН'!$F$26</f>
        <v>802.06731574000003</v>
      </c>
      <c r="P28" s="36">
        <f>SUMIFS(СВЦЭМ!$D$33:$D$776,СВЦЭМ!$A$33:$A$776,$A28,СВЦЭМ!$B$33:$B$776,P$11)+'СЕТ СН'!$F$14+СВЦЭМ!$D$10+'СЕТ СН'!$F$8*'СЕТ СН'!$F$9-'СЕТ СН'!$F$26</f>
        <v>815.95163602000002</v>
      </c>
      <c r="Q28" s="36">
        <f>SUMIFS(СВЦЭМ!$D$33:$D$776,СВЦЭМ!$A$33:$A$776,$A28,СВЦЭМ!$B$33:$B$776,Q$11)+'СЕТ СН'!$F$14+СВЦЭМ!$D$10+'СЕТ СН'!$F$8*'СЕТ СН'!$F$9-'СЕТ СН'!$F$26</f>
        <v>806.58827741999994</v>
      </c>
      <c r="R28" s="36">
        <f>SUMIFS(СВЦЭМ!$D$33:$D$776,СВЦЭМ!$A$33:$A$776,$A28,СВЦЭМ!$B$33:$B$776,R$11)+'СЕТ СН'!$F$14+СВЦЭМ!$D$10+'СЕТ СН'!$F$8*'СЕТ СН'!$F$9-'СЕТ СН'!$F$26</f>
        <v>802.62116906999995</v>
      </c>
      <c r="S28" s="36">
        <f>SUMIFS(СВЦЭМ!$D$33:$D$776,СВЦЭМ!$A$33:$A$776,$A28,СВЦЭМ!$B$33:$B$776,S$11)+'СЕТ СН'!$F$14+СВЦЭМ!$D$10+'СЕТ СН'!$F$8*'СЕТ СН'!$F$9-'СЕТ СН'!$F$26</f>
        <v>804.34183009000003</v>
      </c>
      <c r="T28" s="36">
        <f>SUMIFS(СВЦЭМ!$D$33:$D$776,СВЦЭМ!$A$33:$A$776,$A28,СВЦЭМ!$B$33:$B$776,T$11)+'СЕТ СН'!$F$14+СВЦЭМ!$D$10+'СЕТ СН'!$F$8*'СЕТ СН'!$F$9-'СЕТ СН'!$F$26</f>
        <v>814.59065996000004</v>
      </c>
      <c r="U28" s="36">
        <f>SUMIFS(СВЦЭМ!$D$33:$D$776,СВЦЭМ!$A$33:$A$776,$A28,СВЦЭМ!$B$33:$B$776,U$11)+'СЕТ СН'!$F$14+СВЦЭМ!$D$10+'СЕТ СН'!$F$8*'СЕТ СН'!$F$9-'СЕТ СН'!$F$26</f>
        <v>799.39218872000004</v>
      </c>
      <c r="V28" s="36">
        <f>SUMIFS(СВЦЭМ!$D$33:$D$776,СВЦЭМ!$A$33:$A$776,$A28,СВЦЭМ!$B$33:$B$776,V$11)+'СЕТ СН'!$F$14+СВЦЭМ!$D$10+'СЕТ СН'!$F$8*'СЕТ СН'!$F$9-'СЕТ СН'!$F$26</f>
        <v>792.77151924999998</v>
      </c>
      <c r="W28" s="36">
        <f>SUMIFS(СВЦЭМ!$D$33:$D$776,СВЦЭМ!$A$33:$A$776,$A28,СВЦЭМ!$B$33:$B$776,W$11)+'СЕТ СН'!$F$14+СВЦЭМ!$D$10+'СЕТ СН'!$F$8*'СЕТ СН'!$F$9-'СЕТ СН'!$F$26</f>
        <v>798.16246763999993</v>
      </c>
      <c r="X28" s="36">
        <f>SUMIFS(СВЦЭМ!$D$33:$D$776,СВЦЭМ!$A$33:$A$776,$A28,СВЦЭМ!$B$33:$B$776,X$11)+'СЕТ СН'!$F$14+СВЦЭМ!$D$10+'СЕТ СН'!$F$8*'СЕТ СН'!$F$9-'СЕТ СН'!$F$26</f>
        <v>843.27064641000004</v>
      </c>
      <c r="Y28" s="36">
        <f>SUMIFS(СВЦЭМ!$D$33:$D$776,СВЦЭМ!$A$33:$A$776,$A28,СВЦЭМ!$B$33:$B$776,Y$11)+'СЕТ СН'!$F$14+СВЦЭМ!$D$10+'СЕТ СН'!$F$8*'СЕТ СН'!$F$9-'СЕТ СН'!$F$26</f>
        <v>924.28861897000002</v>
      </c>
    </row>
    <row r="29" spans="1:25" ht="15.75" x14ac:dyDescent="0.2">
      <c r="A29" s="35">
        <f t="shared" si="0"/>
        <v>44000</v>
      </c>
      <c r="B29" s="36">
        <f>SUMIFS(СВЦЭМ!$D$33:$D$776,СВЦЭМ!$A$33:$A$776,$A29,СВЦЭМ!$B$33:$B$776,B$11)+'СЕТ СН'!$F$14+СВЦЭМ!$D$10+'СЕТ СН'!$F$8*'СЕТ СН'!$F$9-'СЕТ СН'!$F$26</f>
        <v>892.56931859999997</v>
      </c>
      <c r="C29" s="36">
        <f>SUMIFS(СВЦЭМ!$D$33:$D$776,СВЦЭМ!$A$33:$A$776,$A29,СВЦЭМ!$B$33:$B$776,C$11)+'СЕТ СН'!$F$14+СВЦЭМ!$D$10+'СЕТ СН'!$F$8*'СЕТ СН'!$F$9-'СЕТ СН'!$F$26</f>
        <v>870.42566798999997</v>
      </c>
      <c r="D29" s="36">
        <f>SUMIFS(СВЦЭМ!$D$33:$D$776,СВЦЭМ!$A$33:$A$776,$A29,СВЦЭМ!$B$33:$B$776,D$11)+'СЕТ СН'!$F$14+СВЦЭМ!$D$10+'СЕТ СН'!$F$8*'СЕТ СН'!$F$9-'СЕТ СН'!$F$26</f>
        <v>898.00585978999993</v>
      </c>
      <c r="E29" s="36">
        <f>SUMIFS(СВЦЭМ!$D$33:$D$776,СВЦЭМ!$A$33:$A$776,$A29,СВЦЭМ!$B$33:$B$776,E$11)+'СЕТ СН'!$F$14+СВЦЭМ!$D$10+'СЕТ СН'!$F$8*'СЕТ СН'!$F$9-'СЕТ СН'!$F$26</f>
        <v>910.21009766999998</v>
      </c>
      <c r="F29" s="36">
        <f>SUMIFS(СВЦЭМ!$D$33:$D$776,СВЦЭМ!$A$33:$A$776,$A29,СВЦЭМ!$B$33:$B$776,F$11)+'СЕТ СН'!$F$14+СВЦЭМ!$D$10+'СЕТ СН'!$F$8*'СЕТ СН'!$F$9-'СЕТ СН'!$F$26</f>
        <v>909.15554252000004</v>
      </c>
      <c r="G29" s="36">
        <f>SUMIFS(СВЦЭМ!$D$33:$D$776,СВЦЭМ!$A$33:$A$776,$A29,СВЦЭМ!$B$33:$B$776,G$11)+'СЕТ СН'!$F$14+СВЦЭМ!$D$10+'СЕТ СН'!$F$8*'СЕТ СН'!$F$9-'СЕТ СН'!$F$26</f>
        <v>1021.65473113</v>
      </c>
      <c r="H29" s="36">
        <f>SUMIFS(СВЦЭМ!$D$33:$D$776,СВЦЭМ!$A$33:$A$776,$A29,СВЦЭМ!$B$33:$B$776,H$11)+'СЕТ СН'!$F$14+СВЦЭМ!$D$10+'СЕТ СН'!$F$8*'СЕТ СН'!$F$9-'СЕТ СН'!$F$26</f>
        <v>982.94030004000001</v>
      </c>
      <c r="I29" s="36">
        <f>SUMIFS(СВЦЭМ!$D$33:$D$776,СВЦЭМ!$A$33:$A$776,$A29,СВЦЭМ!$B$33:$B$776,I$11)+'СЕТ СН'!$F$14+СВЦЭМ!$D$10+'СЕТ СН'!$F$8*'СЕТ СН'!$F$9-'СЕТ СН'!$F$26</f>
        <v>976.84788713</v>
      </c>
      <c r="J29" s="36">
        <f>SUMIFS(СВЦЭМ!$D$33:$D$776,СВЦЭМ!$A$33:$A$776,$A29,СВЦЭМ!$B$33:$B$776,J$11)+'СЕТ СН'!$F$14+СВЦЭМ!$D$10+'СЕТ СН'!$F$8*'СЕТ СН'!$F$9-'СЕТ СН'!$F$26</f>
        <v>980.70465834000004</v>
      </c>
      <c r="K29" s="36">
        <f>SUMIFS(СВЦЭМ!$D$33:$D$776,СВЦЭМ!$A$33:$A$776,$A29,СВЦЭМ!$B$33:$B$776,K$11)+'СЕТ СН'!$F$14+СВЦЭМ!$D$10+'СЕТ СН'!$F$8*'СЕТ СН'!$F$9-'СЕТ СН'!$F$26</f>
        <v>897.77799751999999</v>
      </c>
      <c r="L29" s="36">
        <f>SUMIFS(СВЦЭМ!$D$33:$D$776,СВЦЭМ!$A$33:$A$776,$A29,СВЦЭМ!$B$33:$B$776,L$11)+'СЕТ СН'!$F$14+СВЦЭМ!$D$10+'СЕТ СН'!$F$8*'СЕТ СН'!$F$9-'СЕТ СН'!$F$26</f>
        <v>840.43753112000002</v>
      </c>
      <c r="M29" s="36">
        <f>SUMIFS(СВЦЭМ!$D$33:$D$776,СВЦЭМ!$A$33:$A$776,$A29,СВЦЭМ!$B$33:$B$776,M$11)+'СЕТ СН'!$F$14+СВЦЭМ!$D$10+'СЕТ СН'!$F$8*'СЕТ СН'!$F$9-'СЕТ СН'!$F$26</f>
        <v>826.78508331</v>
      </c>
      <c r="N29" s="36">
        <f>SUMIFS(СВЦЭМ!$D$33:$D$776,СВЦЭМ!$A$33:$A$776,$A29,СВЦЭМ!$B$33:$B$776,N$11)+'СЕТ СН'!$F$14+СВЦЭМ!$D$10+'СЕТ СН'!$F$8*'СЕТ СН'!$F$9-'СЕТ СН'!$F$26</f>
        <v>840.51688321999995</v>
      </c>
      <c r="O29" s="36">
        <f>SUMIFS(СВЦЭМ!$D$33:$D$776,СВЦЭМ!$A$33:$A$776,$A29,СВЦЭМ!$B$33:$B$776,O$11)+'СЕТ СН'!$F$14+СВЦЭМ!$D$10+'СЕТ СН'!$F$8*'СЕТ СН'!$F$9-'СЕТ СН'!$F$26</f>
        <v>855.08358544999999</v>
      </c>
      <c r="P29" s="36">
        <f>SUMIFS(СВЦЭМ!$D$33:$D$776,СВЦЭМ!$A$33:$A$776,$A29,СВЦЭМ!$B$33:$B$776,P$11)+'СЕТ СН'!$F$14+СВЦЭМ!$D$10+'СЕТ СН'!$F$8*'СЕТ СН'!$F$9-'СЕТ СН'!$F$26</f>
        <v>848.46619172999999</v>
      </c>
      <c r="Q29" s="36">
        <f>SUMIFS(СВЦЭМ!$D$33:$D$776,СВЦЭМ!$A$33:$A$776,$A29,СВЦЭМ!$B$33:$B$776,Q$11)+'СЕТ СН'!$F$14+СВЦЭМ!$D$10+'СЕТ СН'!$F$8*'СЕТ СН'!$F$9-'СЕТ СН'!$F$26</f>
        <v>852.85722406000002</v>
      </c>
      <c r="R29" s="36">
        <f>SUMIFS(СВЦЭМ!$D$33:$D$776,СВЦЭМ!$A$33:$A$776,$A29,СВЦЭМ!$B$33:$B$776,R$11)+'СЕТ СН'!$F$14+СВЦЭМ!$D$10+'СЕТ СН'!$F$8*'СЕТ СН'!$F$9-'СЕТ СН'!$F$26</f>
        <v>848.09262586</v>
      </c>
      <c r="S29" s="36">
        <f>SUMIFS(СВЦЭМ!$D$33:$D$776,СВЦЭМ!$A$33:$A$776,$A29,СВЦЭМ!$B$33:$B$776,S$11)+'СЕТ СН'!$F$14+СВЦЭМ!$D$10+'СЕТ СН'!$F$8*'СЕТ СН'!$F$9-'СЕТ СН'!$F$26</f>
        <v>859.65374430999998</v>
      </c>
      <c r="T29" s="36">
        <f>SUMIFS(СВЦЭМ!$D$33:$D$776,СВЦЭМ!$A$33:$A$776,$A29,СВЦЭМ!$B$33:$B$776,T$11)+'СЕТ СН'!$F$14+СВЦЭМ!$D$10+'СЕТ СН'!$F$8*'СЕТ СН'!$F$9-'СЕТ СН'!$F$26</f>
        <v>854.69492542</v>
      </c>
      <c r="U29" s="36">
        <f>SUMIFS(СВЦЭМ!$D$33:$D$776,СВЦЭМ!$A$33:$A$776,$A29,СВЦЭМ!$B$33:$B$776,U$11)+'СЕТ СН'!$F$14+СВЦЭМ!$D$10+'СЕТ СН'!$F$8*'СЕТ СН'!$F$9-'СЕТ СН'!$F$26</f>
        <v>853.20230634999996</v>
      </c>
      <c r="V29" s="36">
        <f>SUMIFS(СВЦЭМ!$D$33:$D$776,СВЦЭМ!$A$33:$A$776,$A29,СВЦЭМ!$B$33:$B$776,V$11)+'СЕТ СН'!$F$14+СВЦЭМ!$D$10+'СЕТ СН'!$F$8*'СЕТ СН'!$F$9-'СЕТ СН'!$F$26</f>
        <v>838.75737116999994</v>
      </c>
      <c r="W29" s="36">
        <f>SUMIFS(СВЦЭМ!$D$33:$D$776,СВЦЭМ!$A$33:$A$776,$A29,СВЦЭМ!$B$33:$B$776,W$11)+'СЕТ СН'!$F$14+СВЦЭМ!$D$10+'СЕТ СН'!$F$8*'СЕТ СН'!$F$9-'СЕТ СН'!$F$26</f>
        <v>832.43448325999998</v>
      </c>
      <c r="X29" s="36">
        <f>SUMIFS(СВЦЭМ!$D$33:$D$776,СВЦЭМ!$A$33:$A$776,$A29,СВЦЭМ!$B$33:$B$776,X$11)+'СЕТ СН'!$F$14+СВЦЭМ!$D$10+'СЕТ СН'!$F$8*'СЕТ СН'!$F$9-'СЕТ СН'!$F$26</f>
        <v>876.10810535999997</v>
      </c>
      <c r="Y29" s="36">
        <f>SUMIFS(СВЦЭМ!$D$33:$D$776,СВЦЭМ!$A$33:$A$776,$A29,СВЦЭМ!$B$33:$B$776,Y$11)+'СЕТ СН'!$F$14+СВЦЭМ!$D$10+'СЕТ СН'!$F$8*'СЕТ СН'!$F$9-'СЕТ СН'!$F$26</f>
        <v>887.65683625999998</v>
      </c>
    </row>
    <row r="30" spans="1:25" ht="15.75" x14ac:dyDescent="0.2">
      <c r="A30" s="35">
        <f t="shared" si="0"/>
        <v>44001</v>
      </c>
      <c r="B30" s="36">
        <f>SUMIFS(СВЦЭМ!$D$33:$D$776,СВЦЭМ!$A$33:$A$776,$A30,СВЦЭМ!$B$33:$B$776,B$11)+'СЕТ СН'!$F$14+СВЦЭМ!$D$10+'СЕТ СН'!$F$8*'СЕТ СН'!$F$9-'СЕТ СН'!$F$26</f>
        <v>993.88200442000004</v>
      </c>
      <c r="C30" s="36">
        <f>SUMIFS(СВЦЭМ!$D$33:$D$776,СВЦЭМ!$A$33:$A$776,$A30,СВЦЭМ!$B$33:$B$776,C$11)+'СЕТ СН'!$F$14+СВЦЭМ!$D$10+'СЕТ СН'!$F$8*'СЕТ СН'!$F$9-'СЕТ СН'!$F$26</f>
        <v>1028.51036636</v>
      </c>
      <c r="D30" s="36">
        <f>SUMIFS(СВЦЭМ!$D$33:$D$776,СВЦЭМ!$A$33:$A$776,$A30,СВЦЭМ!$B$33:$B$776,D$11)+'СЕТ СН'!$F$14+СВЦЭМ!$D$10+'СЕТ СН'!$F$8*'СЕТ СН'!$F$9-'СЕТ СН'!$F$26</f>
        <v>1034.8049624499999</v>
      </c>
      <c r="E30" s="36">
        <f>SUMIFS(СВЦЭМ!$D$33:$D$776,СВЦЭМ!$A$33:$A$776,$A30,СВЦЭМ!$B$33:$B$776,E$11)+'СЕТ СН'!$F$14+СВЦЭМ!$D$10+'СЕТ СН'!$F$8*'СЕТ СН'!$F$9-'СЕТ СН'!$F$26</f>
        <v>1025.10368827</v>
      </c>
      <c r="F30" s="36">
        <f>SUMIFS(СВЦЭМ!$D$33:$D$776,СВЦЭМ!$A$33:$A$776,$A30,СВЦЭМ!$B$33:$B$776,F$11)+'СЕТ СН'!$F$14+СВЦЭМ!$D$10+'СЕТ СН'!$F$8*'СЕТ СН'!$F$9-'СЕТ СН'!$F$26</f>
        <v>1019.35741089</v>
      </c>
      <c r="G30" s="36">
        <f>SUMIFS(СВЦЭМ!$D$33:$D$776,СВЦЭМ!$A$33:$A$776,$A30,СВЦЭМ!$B$33:$B$776,G$11)+'СЕТ СН'!$F$14+СВЦЭМ!$D$10+'СЕТ СН'!$F$8*'СЕТ СН'!$F$9-'СЕТ СН'!$F$26</f>
        <v>1027.4477666299999</v>
      </c>
      <c r="H30" s="36">
        <f>SUMIFS(СВЦЭМ!$D$33:$D$776,СВЦЭМ!$A$33:$A$776,$A30,СВЦЭМ!$B$33:$B$776,H$11)+'СЕТ СН'!$F$14+СВЦЭМ!$D$10+'СЕТ СН'!$F$8*'СЕТ СН'!$F$9-'СЕТ СН'!$F$26</f>
        <v>1044.6302513000001</v>
      </c>
      <c r="I30" s="36">
        <f>SUMIFS(СВЦЭМ!$D$33:$D$776,СВЦЭМ!$A$33:$A$776,$A30,СВЦЭМ!$B$33:$B$776,I$11)+'СЕТ СН'!$F$14+СВЦЭМ!$D$10+'СЕТ СН'!$F$8*'СЕТ СН'!$F$9-'СЕТ СН'!$F$26</f>
        <v>1032.47334419</v>
      </c>
      <c r="J30" s="36">
        <f>SUMIFS(СВЦЭМ!$D$33:$D$776,СВЦЭМ!$A$33:$A$776,$A30,СВЦЭМ!$B$33:$B$776,J$11)+'СЕТ СН'!$F$14+СВЦЭМ!$D$10+'СЕТ СН'!$F$8*'СЕТ СН'!$F$9-'СЕТ СН'!$F$26</f>
        <v>935.14493305999997</v>
      </c>
      <c r="K30" s="36">
        <f>SUMIFS(СВЦЭМ!$D$33:$D$776,СВЦЭМ!$A$33:$A$776,$A30,СВЦЭМ!$B$33:$B$776,K$11)+'СЕТ СН'!$F$14+СВЦЭМ!$D$10+'СЕТ СН'!$F$8*'СЕТ СН'!$F$9-'СЕТ СН'!$F$26</f>
        <v>842.51371541000003</v>
      </c>
      <c r="L30" s="36">
        <f>SUMIFS(СВЦЭМ!$D$33:$D$776,СВЦЭМ!$A$33:$A$776,$A30,СВЦЭМ!$B$33:$B$776,L$11)+'СЕТ СН'!$F$14+СВЦЭМ!$D$10+'СЕТ СН'!$F$8*'СЕТ СН'!$F$9-'СЕТ СН'!$F$26</f>
        <v>794.05818604000001</v>
      </c>
      <c r="M30" s="36">
        <f>SUMIFS(СВЦЭМ!$D$33:$D$776,СВЦЭМ!$A$33:$A$776,$A30,СВЦЭМ!$B$33:$B$776,M$11)+'СЕТ СН'!$F$14+СВЦЭМ!$D$10+'СЕТ СН'!$F$8*'СЕТ СН'!$F$9-'СЕТ СН'!$F$26</f>
        <v>793.31848218999994</v>
      </c>
      <c r="N30" s="36">
        <f>SUMIFS(СВЦЭМ!$D$33:$D$776,СВЦЭМ!$A$33:$A$776,$A30,СВЦЭМ!$B$33:$B$776,N$11)+'СЕТ СН'!$F$14+СВЦЭМ!$D$10+'СЕТ СН'!$F$8*'СЕТ СН'!$F$9-'СЕТ СН'!$F$26</f>
        <v>796.17156503000001</v>
      </c>
      <c r="O30" s="36">
        <f>SUMIFS(СВЦЭМ!$D$33:$D$776,СВЦЭМ!$A$33:$A$776,$A30,СВЦЭМ!$B$33:$B$776,O$11)+'СЕТ СН'!$F$14+СВЦЭМ!$D$10+'СЕТ СН'!$F$8*'СЕТ СН'!$F$9-'СЕТ СН'!$F$26</f>
        <v>813.0537501</v>
      </c>
      <c r="P30" s="36">
        <f>SUMIFS(СВЦЭМ!$D$33:$D$776,СВЦЭМ!$A$33:$A$776,$A30,СВЦЭМ!$B$33:$B$776,P$11)+'СЕТ СН'!$F$14+СВЦЭМ!$D$10+'СЕТ СН'!$F$8*'СЕТ СН'!$F$9-'СЕТ СН'!$F$26</f>
        <v>802.24715196</v>
      </c>
      <c r="Q30" s="36">
        <f>SUMIFS(СВЦЭМ!$D$33:$D$776,СВЦЭМ!$A$33:$A$776,$A30,СВЦЭМ!$B$33:$B$776,Q$11)+'СЕТ СН'!$F$14+СВЦЭМ!$D$10+'СЕТ СН'!$F$8*'СЕТ СН'!$F$9-'СЕТ СН'!$F$26</f>
        <v>808.03285584000002</v>
      </c>
      <c r="R30" s="36">
        <f>SUMIFS(СВЦЭМ!$D$33:$D$776,СВЦЭМ!$A$33:$A$776,$A30,СВЦЭМ!$B$33:$B$776,R$11)+'СЕТ СН'!$F$14+СВЦЭМ!$D$10+'СЕТ СН'!$F$8*'СЕТ СН'!$F$9-'СЕТ СН'!$F$26</f>
        <v>803.68368008999994</v>
      </c>
      <c r="S30" s="36">
        <f>SUMIFS(СВЦЭМ!$D$33:$D$776,СВЦЭМ!$A$33:$A$776,$A30,СВЦЭМ!$B$33:$B$776,S$11)+'СЕТ СН'!$F$14+СВЦЭМ!$D$10+'СЕТ СН'!$F$8*'СЕТ СН'!$F$9-'СЕТ СН'!$F$26</f>
        <v>826.38365127999998</v>
      </c>
      <c r="T30" s="36">
        <f>SUMIFS(СВЦЭМ!$D$33:$D$776,СВЦЭМ!$A$33:$A$776,$A30,СВЦЭМ!$B$33:$B$776,T$11)+'СЕТ СН'!$F$14+СВЦЭМ!$D$10+'СЕТ СН'!$F$8*'СЕТ СН'!$F$9-'СЕТ СН'!$F$26</f>
        <v>821.61889735</v>
      </c>
      <c r="U30" s="36">
        <f>SUMIFS(СВЦЭМ!$D$33:$D$776,СВЦЭМ!$A$33:$A$776,$A30,СВЦЭМ!$B$33:$B$776,U$11)+'СЕТ СН'!$F$14+СВЦЭМ!$D$10+'СЕТ СН'!$F$8*'СЕТ СН'!$F$9-'СЕТ СН'!$F$26</f>
        <v>812.65094598999997</v>
      </c>
      <c r="V30" s="36">
        <f>SUMIFS(СВЦЭМ!$D$33:$D$776,СВЦЭМ!$A$33:$A$776,$A30,СВЦЭМ!$B$33:$B$776,V$11)+'СЕТ СН'!$F$14+СВЦЭМ!$D$10+'СЕТ СН'!$F$8*'СЕТ СН'!$F$9-'СЕТ СН'!$F$26</f>
        <v>796.04892536</v>
      </c>
      <c r="W30" s="36">
        <f>SUMIFS(СВЦЭМ!$D$33:$D$776,СВЦЭМ!$A$33:$A$776,$A30,СВЦЭМ!$B$33:$B$776,W$11)+'СЕТ СН'!$F$14+СВЦЭМ!$D$10+'СЕТ СН'!$F$8*'СЕТ СН'!$F$9-'СЕТ СН'!$F$26</f>
        <v>797.05492131999995</v>
      </c>
      <c r="X30" s="36">
        <f>SUMIFS(СВЦЭМ!$D$33:$D$776,СВЦЭМ!$A$33:$A$776,$A30,СВЦЭМ!$B$33:$B$776,X$11)+'СЕТ СН'!$F$14+СВЦЭМ!$D$10+'СЕТ СН'!$F$8*'СЕТ СН'!$F$9-'СЕТ СН'!$F$26</f>
        <v>844.59655412999996</v>
      </c>
      <c r="Y30" s="36">
        <f>SUMIFS(СВЦЭМ!$D$33:$D$776,СВЦЭМ!$A$33:$A$776,$A30,СВЦЭМ!$B$33:$B$776,Y$11)+'СЕТ СН'!$F$14+СВЦЭМ!$D$10+'СЕТ СН'!$F$8*'СЕТ СН'!$F$9-'СЕТ СН'!$F$26</f>
        <v>925.99773232999996</v>
      </c>
    </row>
    <row r="31" spans="1:25" ht="15.75" x14ac:dyDescent="0.2">
      <c r="A31" s="35">
        <f t="shared" si="0"/>
        <v>44002</v>
      </c>
      <c r="B31" s="36">
        <f>SUMIFS(СВЦЭМ!$D$33:$D$776,СВЦЭМ!$A$33:$A$776,$A31,СВЦЭМ!$B$33:$B$776,B$11)+'СЕТ СН'!$F$14+СВЦЭМ!$D$10+'СЕТ СН'!$F$8*'СЕТ СН'!$F$9-'СЕТ СН'!$F$26</f>
        <v>984.72963590999996</v>
      </c>
      <c r="C31" s="36">
        <f>SUMIFS(СВЦЭМ!$D$33:$D$776,СВЦЭМ!$A$33:$A$776,$A31,СВЦЭМ!$B$33:$B$776,C$11)+'СЕТ СН'!$F$14+СВЦЭМ!$D$10+'СЕТ СН'!$F$8*'СЕТ СН'!$F$9-'СЕТ СН'!$F$26</f>
        <v>1012.18535351</v>
      </c>
      <c r="D31" s="36">
        <f>SUMIFS(СВЦЭМ!$D$33:$D$776,СВЦЭМ!$A$33:$A$776,$A31,СВЦЭМ!$B$33:$B$776,D$11)+'СЕТ СН'!$F$14+СВЦЭМ!$D$10+'СЕТ СН'!$F$8*'СЕТ СН'!$F$9-'СЕТ СН'!$F$26</f>
        <v>1017.82244041</v>
      </c>
      <c r="E31" s="36">
        <f>SUMIFS(СВЦЭМ!$D$33:$D$776,СВЦЭМ!$A$33:$A$776,$A31,СВЦЭМ!$B$33:$B$776,E$11)+'СЕТ СН'!$F$14+СВЦЭМ!$D$10+'СЕТ СН'!$F$8*'СЕТ СН'!$F$9-'СЕТ СН'!$F$26</f>
        <v>1011.48639416</v>
      </c>
      <c r="F31" s="36">
        <f>SUMIFS(СВЦЭМ!$D$33:$D$776,СВЦЭМ!$A$33:$A$776,$A31,СВЦЭМ!$B$33:$B$776,F$11)+'СЕТ СН'!$F$14+СВЦЭМ!$D$10+'СЕТ СН'!$F$8*'СЕТ СН'!$F$9-'СЕТ СН'!$F$26</f>
        <v>1001.48365528</v>
      </c>
      <c r="G31" s="36">
        <f>SUMIFS(СВЦЭМ!$D$33:$D$776,СВЦЭМ!$A$33:$A$776,$A31,СВЦЭМ!$B$33:$B$776,G$11)+'СЕТ СН'!$F$14+СВЦЭМ!$D$10+'СЕТ СН'!$F$8*'СЕТ СН'!$F$9-'СЕТ СН'!$F$26</f>
        <v>1005.9474218</v>
      </c>
      <c r="H31" s="36">
        <f>SUMIFS(СВЦЭМ!$D$33:$D$776,СВЦЭМ!$A$33:$A$776,$A31,СВЦЭМ!$B$33:$B$776,H$11)+'СЕТ СН'!$F$14+СВЦЭМ!$D$10+'СЕТ СН'!$F$8*'СЕТ СН'!$F$9-'СЕТ СН'!$F$26</f>
        <v>1012.54858614</v>
      </c>
      <c r="I31" s="36">
        <f>SUMIFS(СВЦЭМ!$D$33:$D$776,СВЦЭМ!$A$33:$A$776,$A31,СВЦЭМ!$B$33:$B$776,I$11)+'СЕТ СН'!$F$14+СВЦЭМ!$D$10+'СЕТ СН'!$F$8*'СЕТ СН'!$F$9-'СЕТ СН'!$F$26</f>
        <v>993.06160016000001</v>
      </c>
      <c r="J31" s="36">
        <f>SUMIFS(СВЦЭМ!$D$33:$D$776,СВЦЭМ!$A$33:$A$776,$A31,СВЦЭМ!$B$33:$B$776,J$11)+'СЕТ СН'!$F$14+СВЦЭМ!$D$10+'СЕТ СН'!$F$8*'СЕТ СН'!$F$9-'СЕТ СН'!$F$26</f>
        <v>890.55684551000002</v>
      </c>
      <c r="K31" s="36">
        <f>SUMIFS(СВЦЭМ!$D$33:$D$776,СВЦЭМ!$A$33:$A$776,$A31,СВЦЭМ!$B$33:$B$776,K$11)+'СЕТ СН'!$F$14+СВЦЭМ!$D$10+'СЕТ СН'!$F$8*'СЕТ СН'!$F$9-'СЕТ СН'!$F$26</f>
        <v>821.28618143999995</v>
      </c>
      <c r="L31" s="36">
        <f>SUMIFS(СВЦЭМ!$D$33:$D$776,СВЦЭМ!$A$33:$A$776,$A31,СВЦЭМ!$B$33:$B$776,L$11)+'СЕТ СН'!$F$14+СВЦЭМ!$D$10+'СЕТ СН'!$F$8*'СЕТ СН'!$F$9-'СЕТ СН'!$F$26</f>
        <v>787.95793180999999</v>
      </c>
      <c r="M31" s="36">
        <f>SUMIFS(СВЦЭМ!$D$33:$D$776,СВЦЭМ!$A$33:$A$776,$A31,СВЦЭМ!$B$33:$B$776,M$11)+'СЕТ СН'!$F$14+СВЦЭМ!$D$10+'СЕТ СН'!$F$8*'СЕТ СН'!$F$9-'СЕТ СН'!$F$26</f>
        <v>787.68079389000002</v>
      </c>
      <c r="N31" s="36">
        <f>SUMIFS(СВЦЭМ!$D$33:$D$776,СВЦЭМ!$A$33:$A$776,$A31,СВЦЭМ!$B$33:$B$776,N$11)+'СЕТ СН'!$F$14+СВЦЭМ!$D$10+'СЕТ СН'!$F$8*'СЕТ СН'!$F$9-'СЕТ СН'!$F$26</f>
        <v>791.63711682999997</v>
      </c>
      <c r="O31" s="36">
        <f>SUMIFS(СВЦЭМ!$D$33:$D$776,СВЦЭМ!$A$33:$A$776,$A31,СВЦЭМ!$B$33:$B$776,O$11)+'СЕТ СН'!$F$14+СВЦЭМ!$D$10+'СЕТ СН'!$F$8*'СЕТ СН'!$F$9-'СЕТ СН'!$F$26</f>
        <v>804.56153384000004</v>
      </c>
      <c r="P31" s="36">
        <f>SUMIFS(СВЦЭМ!$D$33:$D$776,СВЦЭМ!$A$33:$A$776,$A31,СВЦЭМ!$B$33:$B$776,P$11)+'СЕТ СН'!$F$14+СВЦЭМ!$D$10+'СЕТ СН'!$F$8*'СЕТ СН'!$F$9-'СЕТ СН'!$F$26</f>
        <v>780.49389070999996</v>
      </c>
      <c r="Q31" s="36">
        <f>SUMIFS(СВЦЭМ!$D$33:$D$776,СВЦЭМ!$A$33:$A$776,$A31,СВЦЭМ!$B$33:$B$776,Q$11)+'СЕТ СН'!$F$14+СВЦЭМ!$D$10+'СЕТ СН'!$F$8*'СЕТ СН'!$F$9-'СЕТ СН'!$F$26</f>
        <v>790.41442183000004</v>
      </c>
      <c r="R31" s="36">
        <f>SUMIFS(СВЦЭМ!$D$33:$D$776,СВЦЭМ!$A$33:$A$776,$A31,СВЦЭМ!$B$33:$B$776,R$11)+'СЕТ СН'!$F$14+СВЦЭМ!$D$10+'СЕТ СН'!$F$8*'СЕТ СН'!$F$9-'СЕТ СН'!$F$26</f>
        <v>788.82649916000003</v>
      </c>
      <c r="S31" s="36">
        <f>SUMIFS(СВЦЭМ!$D$33:$D$776,СВЦЭМ!$A$33:$A$776,$A31,СВЦЭМ!$B$33:$B$776,S$11)+'СЕТ СН'!$F$14+СВЦЭМ!$D$10+'СЕТ СН'!$F$8*'СЕТ СН'!$F$9-'СЕТ СН'!$F$26</f>
        <v>811.19973100000004</v>
      </c>
      <c r="T31" s="36">
        <f>SUMIFS(СВЦЭМ!$D$33:$D$776,СВЦЭМ!$A$33:$A$776,$A31,СВЦЭМ!$B$33:$B$776,T$11)+'СЕТ СН'!$F$14+СВЦЭМ!$D$10+'СЕТ СН'!$F$8*'СЕТ СН'!$F$9-'СЕТ СН'!$F$26</f>
        <v>806.47832616999995</v>
      </c>
      <c r="U31" s="36">
        <f>SUMIFS(СВЦЭМ!$D$33:$D$776,СВЦЭМ!$A$33:$A$776,$A31,СВЦЭМ!$B$33:$B$776,U$11)+'СЕТ СН'!$F$14+СВЦЭМ!$D$10+'СЕТ СН'!$F$8*'СЕТ СН'!$F$9-'СЕТ СН'!$F$26</f>
        <v>790.6749519</v>
      </c>
      <c r="V31" s="36">
        <f>SUMIFS(СВЦЭМ!$D$33:$D$776,СВЦЭМ!$A$33:$A$776,$A31,СВЦЭМ!$B$33:$B$776,V$11)+'СЕТ СН'!$F$14+СВЦЭМ!$D$10+'СЕТ СН'!$F$8*'СЕТ СН'!$F$9-'СЕТ СН'!$F$26</f>
        <v>772.04362887000002</v>
      </c>
      <c r="W31" s="36">
        <f>SUMIFS(СВЦЭМ!$D$33:$D$776,СВЦЭМ!$A$33:$A$776,$A31,СВЦЭМ!$B$33:$B$776,W$11)+'СЕТ СН'!$F$14+СВЦЭМ!$D$10+'СЕТ СН'!$F$8*'СЕТ СН'!$F$9-'СЕТ СН'!$F$26</f>
        <v>792.16019654000002</v>
      </c>
      <c r="X31" s="36">
        <f>SUMIFS(СВЦЭМ!$D$33:$D$776,СВЦЭМ!$A$33:$A$776,$A31,СВЦЭМ!$B$33:$B$776,X$11)+'СЕТ СН'!$F$14+СВЦЭМ!$D$10+'СЕТ СН'!$F$8*'СЕТ СН'!$F$9-'СЕТ СН'!$F$26</f>
        <v>841.81203019999998</v>
      </c>
      <c r="Y31" s="36">
        <f>SUMIFS(СВЦЭМ!$D$33:$D$776,СВЦЭМ!$A$33:$A$776,$A31,СВЦЭМ!$B$33:$B$776,Y$11)+'СЕТ СН'!$F$14+СВЦЭМ!$D$10+'СЕТ СН'!$F$8*'СЕТ СН'!$F$9-'СЕТ СН'!$F$26</f>
        <v>900.17681818999995</v>
      </c>
    </row>
    <row r="32" spans="1:25" ht="15.75" x14ac:dyDescent="0.2">
      <c r="A32" s="35">
        <f t="shared" si="0"/>
        <v>44003</v>
      </c>
      <c r="B32" s="36">
        <f>SUMIFS(СВЦЭМ!$D$33:$D$776,СВЦЭМ!$A$33:$A$776,$A32,СВЦЭМ!$B$33:$B$776,B$11)+'СЕТ СН'!$F$14+СВЦЭМ!$D$10+'СЕТ СН'!$F$8*'СЕТ СН'!$F$9-'СЕТ СН'!$F$26</f>
        <v>964.72461134000002</v>
      </c>
      <c r="C32" s="36">
        <f>SUMIFS(СВЦЭМ!$D$33:$D$776,СВЦЭМ!$A$33:$A$776,$A32,СВЦЭМ!$B$33:$B$776,C$11)+'СЕТ СН'!$F$14+СВЦЭМ!$D$10+'СЕТ СН'!$F$8*'СЕТ СН'!$F$9-'СЕТ СН'!$F$26</f>
        <v>999.57263119999993</v>
      </c>
      <c r="D32" s="36">
        <f>SUMIFS(СВЦЭМ!$D$33:$D$776,СВЦЭМ!$A$33:$A$776,$A32,СВЦЭМ!$B$33:$B$776,D$11)+'СЕТ СН'!$F$14+СВЦЭМ!$D$10+'СЕТ СН'!$F$8*'СЕТ СН'!$F$9-'СЕТ СН'!$F$26</f>
        <v>1033.21362518</v>
      </c>
      <c r="E32" s="36">
        <f>SUMIFS(СВЦЭМ!$D$33:$D$776,СВЦЭМ!$A$33:$A$776,$A32,СВЦЭМ!$B$33:$B$776,E$11)+'СЕТ СН'!$F$14+СВЦЭМ!$D$10+'СЕТ СН'!$F$8*'СЕТ СН'!$F$9-'СЕТ СН'!$F$26</f>
        <v>1055.9586509800001</v>
      </c>
      <c r="F32" s="36">
        <f>SUMIFS(СВЦЭМ!$D$33:$D$776,СВЦЭМ!$A$33:$A$776,$A32,СВЦЭМ!$B$33:$B$776,F$11)+'СЕТ СН'!$F$14+СВЦЭМ!$D$10+'СЕТ СН'!$F$8*'СЕТ СН'!$F$9-'СЕТ СН'!$F$26</f>
        <v>1049.3900120600001</v>
      </c>
      <c r="G32" s="36">
        <f>SUMIFS(СВЦЭМ!$D$33:$D$776,СВЦЭМ!$A$33:$A$776,$A32,СВЦЭМ!$B$33:$B$776,G$11)+'СЕТ СН'!$F$14+СВЦЭМ!$D$10+'СЕТ СН'!$F$8*'СЕТ СН'!$F$9-'СЕТ СН'!$F$26</f>
        <v>1045.5191495900001</v>
      </c>
      <c r="H32" s="36">
        <f>SUMIFS(СВЦЭМ!$D$33:$D$776,СВЦЭМ!$A$33:$A$776,$A32,СВЦЭМ!$B$33:$B$776,H$11)+'СЕТ СН'!$F$14+СВЦЭМ!$D$10+'СЕТ СН'!$F$8*'СЕТ СН'!$F$9-'СЕТ СН'!$F$26</f>
        <v>1021.01802772</v>
      </c>
      <c r="I32" s="36">
        <f>SUMIFS(СВЦЭМ!$D$33:$D$776,СВЦЭМ!$A$33:$A$776,$A32,СВЦЭМ!$B$33:$B$776,I$11)+'СЕТ СН'!$F$14+СВЦЭМ!$D$10+'СЕТ СН'!$F$8*'СЕТ СН'!$F$9-'СЕТ СН'!$F$26</f>
        <v>1002.23193838</v>
      </c>
      <c r="J32" s="36">
        <f>SUMIFS(СВЦЭМ!$D$33:$D$776,СВЦЭМ!$A$33:$A$776,$A32,СВЦЭМ!$B$33:$B$776,J$11)+'СЕТ СН'!$F$14+СВЦЭМ!$D$10+'СЕТ СН'!$F$8*'СЕТ СН'!$F$9-'СЕТ СН'!$F$26</f>
        <v>953.73075187999996</v>
      </c>
      <c r="K32" s="36">
        <f>SUMIFS(СВЦЭМ!$D$33:$D$776,СВЦЭМ!$A$33:$A$776,$A32,СВЦЭМ!$B$33:$B$776,K$11)+'СЕТ СН'!$F$14+СВЦЭМ!$D$10+'СЕТ СН'!$F$8*'СЕТ СН'!$F$9-'СЕТ СН'!$F$26</f>
        <v>884.41394778999995</v>
      </c>
      <c r="L32" s="36">
        <f>SUMIFS(СВЦЭМ!$D$33:$D$776,СВЦЭМ!$A$33:$A$776,$A32,СВЦЭМ!$B$33:$B$776,L$11)+'СЕТ СН'!$F$14+СВЦЭМ!$D$10+'СЕТ СН'!$F$8*'СЕТ СН'!$F$9-'СЕТ СН'!$F$26</f>
        <v>821.04239855000003</v>
      </c>
      <c r="M32" s="36">
        <f>SUMIFS(СВЦЭМ!$D$33:$D$776,СВЦЭМ!$A$33:$A$776,$A32,СВЦЭМ!$B$33:$B$776,M$11)+'СЕТ СН'!$F$14+СВЦЭМ!$D$10+'СЕТ СН'!$F$8*'СЕТ СН'!$F$9-'СЕТ СН'!$F$26</f>
        <v>757.32815678999998</v>
      </c>
      <c r="N32" s="36">
        <f>SUMIFS(СВЦЭМ!$D$33:$D$776,СВЦЭМ!$A$33:$A$776,$A32,СВЦЭМ!$B$33:$B$776,N$11)+'СЕТ СН'!$F$14+СВЦЭМ!$D$10+'СЕТ СН'!$F$8*'СЕТ СН'!$F$9-'СЕТ СН'!$F$26</f>
        <v>750.25024066000003</v>
      </c>
      <c r="O32" s="36">
        <f>SUMIFS(СВЦЭМ!$D$33:$D$776,СВЦЭМ!$A$33:$A$776,$A32,СВЦЭМ!$B$33:$B$776,O$11)+'СЕТ СН'!$F$14+СВЦЭМ!$D$10+'СЕТ СН'!$F$8*'СЕТ СН'!$F$9-'СЕТ СН'!$F$26</f>
        <v>746.09306681999999</v>
      </c>
      <c r="P32" s="36">
        <f>SUMIFS(СВЦЭМ!$D$33:$D$776,СВЦЭМ!$A$33:$A$776,$A32,СВЦЭМ!$B$33:$B$776,P$11)+'СЕТ СН'!$F$14+СВЦЭМ!$D$10+'СЕТ СН'!$F$8*'СЕТ СН'!$F$9-'СЕТ СН'!$F$26</f>
        <v>745.04101515000002</v>
      </c>
      <c r="Q32" s="36">
        <f>SUMIFS(СВЦЭМ!$D$33:$D$776,СВЦЭМ!$A$33:$A$776,$A32,СВЦЭМ!$B$33:$B$776,Q$11)+'СЕТ СН'!$F$14+СВЦЭМ!$D$10+'СЕТ СН'!$F$8*'СЕТ СН'!$F$9-'СЕТ СН'!$F$26</f>
        <v>748.02374785999996</v>
      </c>
      <c r="R32" s="36">
        <f>SUMIFS(СВЦЭМ!$D$33:$D$776,СВЦЭМ!$A$33:$A$776,$A32,СВЦЭМ!$B$33:$B$776,R$11)+'СЕТ СН'!$F$14+СВЦЭМ!$D$10+'СЕТ СН'!$F$8*'СЕТ СН'!$F$9-'СЕТ СН'!$F$26</f>
        <v>747.26498248999997</v>
      </c>
      <c r="S32" s="36">
        <f>SUMIFS(СВЦЭМ!$D$33:$D$776,СВЦЭМ!$A$33:$A$776,$A32,СВЦЭМ!$B$33:$B$776,S$11)+'СЕТ СН'!$F$14+СВЦЭМ!$D$10+'СЕТ СН'!$F$8*'СЕТ СН'!$F$9-'СЕТ СН'!$F$26</f>
        <v>753.53823376000003</v>
      </c>
      <c r="T32" s="36">
        <f>SUMIFS(СВЦЭМ!$D$33:$D$776,СВЦЭМ!$A$33:$A$776,$A32,СВЦЭМ!$B$33:$B$776,T$11)+'СЕТ СН'!$F$14+СВЦЭМ!$D$10+'СЕТ СН'!$F$8*'СЕТ СН'!$F$9-'СЕТ СН'!$F$26</f>
        <v>761.89354405999995</v>
      </c>
      <c r="U32" s="36">
        <f>SUMIFS(СВЦЭМ!$D$33:$D$776,СВЦЭМ!$A$33:$A$776,$A32,СВЦЭМ!$B$33:$B$776,U$11)+'СЕТ СН'!$F$14+СВЦЭМ!$D$10+'СЕТ СН'!$F$8*'СЕТ СН'!$F$9-'СЕТ СН'!$F$26</f>
        <v>758.49281679000001</v>
      </c>
      <c r="V32" s="36">
        <f>SUMIFS(СВЦЭМ!$D$33:$D$776,СВЦЭМ!$A$33:$A$776,$A32,СВЦЭМ!$B$33:$B$776,V$11)+'СЕТ СН'!$F$14+СВЦЭМ!$D$10+'СЕТ СН'!$F$8*'СЕТ СН'!$F$9-'СЕТ СН'!$F$26</f>
        <v>741.73140198999999</v>
      </c>
      <c r="W32" s="36">
        <f>SUMIFS(СВЦЭМ!$D$33:$D$776,СВЦЭМ!$A$33:$A$776,$A32,СВЦЭМ!$B$33:$B$776,W$11)+'СЕТ СН'!$F$14+СВЦЭМ!$D$10+'СЕТ СН'!$F$8*'СЕТ СН'!$F$9-'СЕТ СН'!$F$26</f>
        <v>745.99444843000003</v>
      </c>
      <c r="X32" s="36">
        <f>SUMIFS(СВЦЭМ!$D$33:$D$776,СВЦЭМ!$A$33:$A$776,$A32,СВЦЭМ!$B$33:$B$776,X$11)+'СЕТ СН'!$F$14+СВЦЭМ!$D$10+'СЕТ СН'!$F$8*'СЕТ СН'!$F$9-'СЕТ СН'!$F$26</f>
        <v>795.27039465999997</v>
      </c>
      <c r="Y32" s="36">
        <f>SUMIFS(СВЦЭМ!$D$33:$D$776,СВЦЭМ!$A$33:$A$776,$A32,СВЦЭМ!$B$33:$B$776,Y$11)+'СЕТ СН'!$F$14+СВЦЭМ!$D$10+'СЕТ СН'!$F$8*'СЕТ СН'!$F$9-'СЕТ СН'!$F$26</f>
        <v>922.41287316</v>
      </c>
    </row>
    <row r="33" spans="1:27" ht="15.75" x14ac:dyDescent="0.2">
      <c r="A33" s="35">
        <f t="shared" si="0"/>
        <v>44004</v>
      </c>
      <c r="B33" s="36">
        <f>SUMIFS(СВЦЭМ!$D$33:$D$776,СВЦЭМ!$A$33:$A$776,$A33,СВЦЭМ!$B$33:$B$776,B$11)+'СЕТ СН'!$F$14+СВЦЭМ!$D$10+'СЕТ СН'!$F$8*'СЕТ СН'!$F$9-'СЕТ СН'!$F$26</f>
        <v>985.91207132</v>
      </c>
      <c r="C33" s="36">
        <f>SUMIFS(СВЦЭМ!$D$33:$D$776,СВЦЭМ!$A$33:$A$776,$A33,СВЦЭМ!$B$33:$B$776,C$11)+'СЕТ СН'!$F$14+СВЦЭМ!$D$10+'СЕТ СН'!$F$8*'СЕТ СН'!$F$9-'СЕТ СН'!$F$26</f>
        <v>994.83022478999999</v>
      </c>
      <c r="D33" s="36">
        <f>SUMIFS(СВЦЭМ!$D$33:$D$776,СВЦЭМ!$A$33:$A$776,$A33,СВЦЭМ!$B$33:$B$776,D$11)+'СЕТ СН'!$F$14+СВЦЭМ!$D$10+'СЕТ СН'!$F$8*'СЕТ СН'!$F$9-'СЕТ СН'!$F$26</f>
        <v>990.83086333999995</v>
      </c>
      <c r="E33" s="36">
        <f>SUMIFS(СВЦЭМ!$D$33:$D$776,СВЦЭМ!$A$33:$A$776,$A33,СВЦЭМ!$B$33:$B$776,E$11)+'СЕТ СН'!$F$14+СВЦЭМ!$D$10+'СЕТ СН'!$F$8*'СЕТ СН'!$F$9-'СЕТ СН'!$F$26</f>
        <v>991.84615196999994</v>
      </c>
      <c r="F33" s="36">
        <f>SUMIFS(СВЦЭМ!$D$33:$D$776,СВЦЭМ!$A$33:$A$776,$A33,СВЦЭМ!$B$33:$B$776,F$11)+'СЕТ СН'!$F$14+СВЦЭМ!$D$10+'СЕТ СН'!$F$8*'СЕТ СН'!$F$9-'СЕТ СН'!$F$26</f>
        <v>985.50532641999996</v>
      </c>
      <c r="G33" s="36">
        <f>SUMIFS(СВЦЭМ!$D$33:$D$776,СВЦЭМ!$A$33:$A$776,$A33,СВЦЭМ!$B$33:$B$776,G$11)+'СЕТ СН'!$F$14+СВЦЭМ!$D$10+'СЕТ СН'!$F$8*'СЕТ СН'!$F$9-'СЕТ СН'!$F$26</f>
        <v>987.10227240999996</v>
      </c>
      <c r="H33" s="36">
        <f>SUMIFS(СВЦЭМ!$D$33:$D$776,СВЦЭМ!$A$33:$A$776,$A33,СВЦЭМ!$B$33:$B$776,H$11)+'СЕТ СН'!$F$14+СВЦЭМ!$D$10+'СЕТ СН'!$F$8*'СЕТ СН'!$F$9-'СЕТ СН'!$F$26</f>
        <v>990.95877096999993</v>
      </c>
      <c r="I33" s="36">
        <f>SUMIFS(СВЦЭМ!$D$33:$D$776,СВЦЭМ!$A$33:$A$776,$A33,СВЦЭМ!$B$33:$B$776,I$11)+'СЕТ СН'!$F$14+СВЦЭМ!$D$10+'СЕТ СН'!$F$8*'СЕТ СН'!$F$9-'СЕТ СН'!$F$26</f>
        <v>995.96434570999998</v>
      </c>
      <c r="J33" s="36">
        <f>SUMIFS(СВЦЭМ!$D$33:$D$776,СВЦЭМ!$A$33:$A$776,$A33,СВЦЭМ!$B$33:$B$776,J$11)+'СЕТ СН'!$F$14+СВЦЭМ!$D$10+'СЕТ СН'!$F$8*'СЕТ СН'!$F$9-'СЕТ СН'!$F$26</f>
        <v>926.31156390000001</v>
      </c>
      <c r="K33" s="36">
        <f>SUMIFS(СВЦЭМ!$D$33:$D$776,СВЦЭМ!$A$33:$A$776,$A33,СВЦЭМ!$B$33:$B$776,K$11)+'СЕТ СН'!$F$14+СВЦЭМ!$D$10+'СЕТ СН'!$F$8*'СЕТ СН'!$F$9-'СЕТ СН'!$F$26</f>
        <v>851.87998987000003</v>
      </c>
      <c r="L33" s="36">
        <f>SUMIFS(СВЦЭМ!$D$33:$D$776,СВЦЭМ!$A$33:$A$776,$A33,СВЦЭМ!$B$33:$B$776,L$11)+'СЕТ СН'!$F$14+СВЦЭМ!$D$10+'СЕТ СН'!$F$8*'СЕТ СН'!$F$9-'СЕТ СН'!$F$26</f>
        <v>799.95985304999999</v>
      </c>
      <c r="M33" s="36">
        <f>SUMIFS(СВЦЭМ!$D$33:$D$776,СВЦЭМ!$A$33:$A$776,$A33,СВЦЭМ!$B$33:$B$776,M$11)+'СЕТ СН'!$F$14+СВЦЭМ!$D$10+'СЕТ СН'!$F$8*'СЕТ СН'!$F$9-'СЕТ СН'!$F$26</f>
        <v>794.45762975000002</v>
      </c>
      <c r="N33" s="36">
        <f>SUMIFS(СВЦЭМ!$D$33:$D$776,СВЦЭМ!$A$33:$A$776,$A33,СВЦЭМ!$B$33:$B$776,N$11)+'СЕТ СН'!$F$14+СВЦЭМ!$D$10+'СЕТ СН'!$F$8*'СЕТ СН'!$F$9-'СЕТ СН'!$F$26</f>
        <v>795.57370625999999</v>
      </c>
      <c r="O33" s="36">
        <f>SUMIFS(СВЦЭМ!$D$33:$D$776,СВЦЭМ!$A$33:$A$776,$A33,СВЦЭМ!$B$33:$B$776,O$11)+'СЕТ СН'!$F$14+СВЦЭМ!$D$10+'СЕТ СН'!$F$8*'СЕТ СН'!$F$9-'СЕТ СН'!$F$26</f>
        <v>804.75176853999994</v>
      </c>
      <c r="P33" s="36">
        <f>SUMIFS(СВЦЭМ!$D$33:$D$776,СВЦЭМ!$A$33:$A$776,$A33,СВЦЭМ!$B$33:$B$776,P$11)+'СЕТ СН'!$F$14+СВЦЭМ!$D$10+'СЕТ СН'!$F$8*'СЕТ СН'!$F$9-'СЕТ СН'!$F$26</f>
        <v>806.64306155999998</v>
      </c>
      <c r="Q33" s="36">
        <f>SUMIFS(СВЦЭМ!$D$33:$D$776,СВЦЭМ!$A$33:$A$776,$A33,СВЦЭМ!$B$33:$B$776,Q$11)+'СЕТ СН'!$F$14+СВЦЭМ!$D$10+'СЕТ СН'!$F$8*'СЕТ СН'!$F$9-'СЕТ СН'!$F$26</f>
        <v>808.82487657000001</v>
      </c>
      <c r="R33" s="36">
        <f>SUMIFS(СВЦЭМ!$D$33:$D$776,СВЦЭМ!$A$33:$A$776,$A33,СВЦЭМ!$B$33:$B$776,R$11)+'СЕТ СН'!$F$14+СВЦЭМ!$D$10+'СЕТ СН'!$F$8*'СЕТ СН'!$F$9-'СЕТ СН'!$F$26</f>
        <v>804.30556079999997</v>
      </c>
      <c r="S33" s="36">
        <f>SUMIFS(СВЦЭМ!$D$33:$D$776,СВЦЭМ!$A$33:$A$776,$A33,СВЦЭМ!$B$33:$B$776,S$11)+'СЕТ СН'!$F$14+СВЦЭМ!$D$10+'СЕТ СН'!$F$8*'СЕТ СН'!$F$9-'СЕТ СН'!$F$26</f>
        <v>809.07449682000004</v>
      </c>
      <c r="T33" s="36">
        <f>SUMIFS(СВЦЭМ!$D$33:$D$776,СВЦЭМ!$A$33:$A$776,$A33,СВЦЭМ!$B$33:$B$776,T$11)+'СЕТ СН'!$F$14+СВЦЭМ!$D$10+'СЕТ СН'!$F$8*'СЕТ СН'!$F$9-'СЕТ СН'!$F$26</f>
        <v>810.12178452000001</v>
      </c>
      <c r="U33" s="36">
        <f>SUMIFS(СВЦЭМ!$D$33:$D$776,СВЦЭМ!$A$33:$A$776,$A33,СВЦЭМ!$B$33:$B$776,U$11)+'СЕТ СН'!$F$14+СВЦЭМ!$D$10+'СЕТ СН'!$F$8*'СЕТ СН'!$F$9-'СЕТ СН'!$F$26</f>
        <v>807.83616404999998</v>
      </c>
      <c r="V33" s="36">
        <f>SUMIFS(СВЦЭМ!$D$33:$D$776,СВЦЭМ!$A$33:$A$776,$A33,СВЦЭМ!$B$33:$B$776,V$11)+'СЕТ СН'!$F$14+СВЦЭМ!$D$10+'СЕТ СН'!$F$8*'СЕТ СН'!$F$9-'СЕТ СН'!$F$26</f>
        <v>799.66689675999999</v>
      </c>
      <c r="W33" s="36">
        <f>SUMIFS(СВЦЭМ!$D$33:$D$776,СВЦЭМ!$A$33:$A$776,$A33,СВЦЭМ!$B$33:$B$776,W$11)+'СЕТ СН'!$F$14+СВЦЭМ!$D$10+'СЕТ СН'!$F$8*'СЕТ СН'!$F$9-'СЕТ СН'!$F$26</f>
        <v>785.30298431999995</v>
      </c>
      <c r="X33" s="36">
        <f>SUMIFS(СВЦЭМ!$D$33:$D$776,СВЦЭМ!$A$33:$A$776,$A33,СВЦЭМ!$B$33:$B$776,X$11)+'СЕТ СН'!$F$14+СВЦЭМ!$D$10+'СЕТ СН'!$F$8*'СЕТ СН'!$F$9-'СЕТ СН'!$F$26</f>
        <v>828.37184459000002</v>
      </c>
      <c r="Y33" s="36">
        <f>SUMIFS(СВЦЭМ!$D$33:$D$776,СВЦЭМ!$A$33:$A$776,$A33,СВЦЭМ!$B$33:$B$776,Y$11)+'СЕТ СН'!$F$14+СВЦЭМ!$D$10+'СЕТ СН'!$F$8*'СЕТ СН'!$F$9-'СЕТ СН'!$F$26</f>
        <v>932.89489294999998</v>
      </c>
    </row>
    <row r="34" spans="1:27" ht="15.75" x14ac:dyDescent="0.2">
      <c r="A34" s="35">
        <f t="shared" si="0"/>
        <v>44005</v>
      </c>
      <c r="B34" s="36">
        <f>SUMIFS(СВЦЭМ!$D$33:$D$776,СВЦЭМ!$A$33:$A$776,$A34,СВЦЭМ!$B$33:$B$776,B$11)+'СЕТ СН'!$F$14+СВЦЭМ!$D$10+'СЕТ СН'!$F$8*'СЕТ СН'!$F$9-'СЕТ СН'!$F$26</f>
        <v>1040.8589593700001</v>
      </c>
      <c r="C34" s="36">
        <f>SUMIFS(СВЦЭМ!$D$33:$D$776,СВЦЭМ!$A$33:$A$776,$A34,СВЦЭМ!$B$33:$B$776,C$11)+'СЕТ СН'!$F$14+СВЦЭМ!$D$10+'СЕТ СН'!$F$8*'СЕТ СН'!$F$9-'СЕТ СН'!$F$26</f>
        <v>1039.5435652200001</v>
      </c>
      <c r="D34" s="36">
        <f>SUMIFS(СВЦЭМ!$D$33:$D$776,СВЦЭМ!$A$33:$A$776,$A34,СВЦЭМ!$B$33:$B$776,D$11)+'СЕТ СН'!$F$14+СВЦЭМ!$D$10+'СЕТ СН'!$F$8*'СЕТ СН'!$F$9-'СЕТ СН'!$F$26</f>
        <v>1031.3363356500001</v>
      </c>
      <c r="E34" s="36">
        <f>SUMIFS(СВЦЭМ!$D$33:$D$776,СВЦЭМ!$A$33:$A$776,$A34,СВЦЭМ!$B$33:$B$776,E$11)+'СЕТ СН'!$F$14+СВЦЭМ!$D$10+'СЕТ СН'!$F$8*'СЕТ СН'!$F$9-'СЕТ СН'!$F$26</f>
        <v>1035.3639405599999</v>
      </c>
      <c r="F34" s="36">
        <f>SUMIFS(СВЦЭМ!$D$33:$D$776,СВЦЭМ!$A$33:$A$776,$A34,СВЦЭМ!$B$33:$B$776,F$11)+'СЕТ СН'!$F$14+СВЦЭМ!$D$10+'СЕТ СН'!$F$8*'СЕТ СН'!$F$9-'СЕТ СН'!$F$26</f>
        <v>1035.0234617200001</v>
      </c>
      <c r="G34" s="36">
        <f>SUMIFS(СВЦЭМ!$D$33:$D$776,СВЦЭМ!$A$33:$A$776,$A34,СВЦЭМ!$B$33:$B$776,G$11)+'СЕТ СН'!$F$14+СВЦЭМ!$D$10+'СЕТ СН'!$F$8*'СЕТ СН'!$F$9-'СЕТ СН'!$F$26</f>
        <v>1039.2986783000001</v>
      </c>
      <c r="H34" s="36">
        <f>SUMIFS(СВЦЭМ!$D$33:$D$776,СВЦЭМ!$A$33:$A$776,$A34,СВЦЭМ!$B$33:$B$776,H$11)+'СЕТ СН'!$F$14+СВЦЭМ!$D$10+'СЕТ СН'!$F$8*'СЕТ СН'!$F$9-'СЕТ СН'!$F$26</f>
        <v>1036.85572359</v>
      </c>
      <c r="I34" s="36">
        <f>SUMIFS(СВЦЭМ!$D$33:$D$776,СВЦЭМ!$A$33:$A$776,$A34,СВЦЭМ!$B$33:$B$776,I$11)+'СЕТ СН'!$F$14+СВЦЭМ!$D$10+'СЕТ СН'!$F$8*'СЕТ СН'!$F$9-'СЕТ СН'!$F$26</f>
        <v>978.95923419999997</v>
      </c>
      <c r="J34" s="36">
        <f>SUMIFS(СВЦЭМ!$D$33:$D$776,СВЦЭМ!$A$33:$A$776,$A34,СВЦЭМ!$B$33:$B$776,J$11)+'СЕТ СН'!$F$14+СВЦЭМ!$D$10+'СЕТ СН'!$F$8*'СЕТ СН'!$F$9-'СЕТ СН'!$F$26</f>
        <v>971.99380773999997</v>
      </c>
      <c r="K34" s="36">
        <f>SUMIFS(СВЦЭМ!$D$33:$D$776,СВЦЭМ!$A$33:$A$776,$A34,СВЦЭМ!$B$33:$B$776,K$11)+'СЕТ СН'!$F$14+СВЦЭМ!$D$10+'СЕТ СН'!$F$8*'СЕТ СН'!$F$9-'СЕТ СН'!$F$26</f>
        <v>883.70761150999999</v>
      </c>
      <c r="L34" s="36">
        <f>SUMIFS(СВЦЭМ!$D$33:$D$776,СВЦЭМ!$A$33:$A$776,$A34,СВЦЭМ!$B$33:$B$776,L$11)+'СЕТ СН'!$F$14+СВЦЭМ!$D$10+'СЕТ СН'!$F$8*'СЕТ СН'!$F$9-'СЕТ СН'!$F$26</f>
        <v>818.17644030999998</v>
      </c>
      <c r="M34" s="36">
        <f>SUMIFS(СВЦЭМ!$D$33:$D$776,СВЦЭМ!$A$33:$A$776,$A34,СВЦЭМ!$B$33:$B$776,M$11)+'СЕТ СН'!$F$14+СВЦЭМ!$D$10+'СЕТ СН'!$F$8*'СЕТ СН'!$F$9-'СЕТ СН'!$F$26</f>
        <v>822.12527196999997</v>
      </c>
      <c r="N34" s="36">
        <f>SUMIFS(СВЦЭМ!$D$33:$D$776,СВЦЭМ!$A$33:$A$776,$A34,СВЦЭМ!$B$33:$B$776,N$11)+'СЕТ СН'!$F$14+СВЦЭМ!$D$10+'СЕТ СН'!$F$8*'СЕТ СН'!$F$9-'СЕТ СН'!$F$26</f>
        <v>814.79586244999996</v>
      </c>
      <c r="O34" s="36">
        <f>SUMIFS(СВЦЭМ!$D$33:$D$776,СВЦЭМ!$A$33:$A$776,$A34,СВЦЭМ!$B$33:$B$776,O$11)+'СЕТ СН'!$F$14+СВЦЭМ!$D$10+'СЕТ СН'!$F$8*'СЕТ СН'!$F$9-'СЕТ СН'!$F$26</f>
        <v>820.60535300000004</v>
      </c>
      <c r="P34" s="36">
        <f>SUMIFS(СВЦЭМ!$D$33:$D$776,СВЦЭМ!$A$33:$A$776,$A34,СВЦЭМ!$B$33:$B$776,P$11)+'СЕТ СН'!$F$14+СВЦЭМ!$D$10+'СЕТ СН'!$F$8*'СЕТ СН'!$F$9-'СЕТ СН'!$F$26</f>
        <v>822.59350484999993</v>
      </c>
      <c r="Q34" s="36">
        <f>SUMIFS(СВЦЭМ!$D$33:$D$776,СВЦЭМ!$A$33:$A$776,$A34,СВЦЭМ!$B$33:$B$776,Q$11)+'СЕТ СН'!$F$14+СВЦЭМ!$D$10+'СЕТ СН'!$F$8*'СЕТ СН'!$F$9-'СЕТ СН'!$F$26</f>
        <v>825.74162129000001</v>
      </c>
      <c r="R34" s="36">
        <f>SUMIFS(СВЦЭМ!$D$33:$D$776,СВЦЭМ!$A$33:$A$776,$A34,СВЦЭМ!$B$33:$B$776,R$11)+'СЕТ СН'!$F$14+СВЦЭМ!$D$10+'СЕТ СН'!$F$8*'СЕТ СН'!$F$9-'СЕТ СН'!$F$26</f>
        <v>822.98591151999995</v>
      </c>
      <c r="S34" s="36">
        <f>SUMIFS(СВЦЭМ!$D$33:$D$776,СВЦЭМ!$A$33:$A$776,$A34,СВЦЭМ!$B$33:$B$776,S$11)+'СЕТ СН'!$F$14+СВЦЭМ!$D$10+'СЕТ СН'!$F$8*'СЕТ СН'!$F$9-'СЕТ СН'!$F$26</f>
        <v>822.48032395999996</v>
      </c>
      <c r="T34" s="36">
        <f>SUMIFS(СВЦЭМ!$D$33:$D$776,СВЦЭМ!$A$33:$A$776,$A34,СВЦЭМ!$B$33:$B$776,T$11)+'СЕТ СН'!$F$14+СВЦЭМ!$D$10+'СЕТ СН'!$F$8*'СЕТ СН'!$F$9-'СЕТ СН'!$F$26</f>
        <v>823.45148620999998</v>
      </c>
      <c r="U34" s="36">
        <f>SUMIFS(СВЦЭМ!$D$33:$D$776,СВЦЭМ!$A$33:$A$776,$A34,СВЦЭМ!$B$33:$B$776,U$11)+'СЕТ СН'!$F$14+СВЦЭМ!$D$10+'СЕТ СН'!$F$8*'СЕТ СН'!$F$9-'СЕТ СН'!$F$26</f>
        <v>826.26340292999998</v>
      </c>
      <c r="V34" s="36">
        <f>SUMIFS(СВЦЭМ!$D$33:$D$776,СВЦЭМ!$A$33:$A$776,$A34,СВЦЭМ!$B$33:$B$776,V$11)+'СЕТ СН'!$F$14+СВЦЭМ!$D$10+'СЕТ СН'!$F$8*'СЕТ СН'!$F$9-'СЕТ СН'!$F$26</f>
        <v>822.81081195000002</v>
      </c>
      <c r="W34" s="36">
        <f>SUMIFS(СВЦЭМ!$D$33:$D$776,СВЦЭМ!$A$33:$A$776,$A34,СВЦЭМ!$B$33:$B$776,W$11)+'СЕТ СН'!$F$14+СВЦЭМ!$D$10+'СЕТ СН'!$F$8*'СЕТ СН'!$F$9-'СЕТ СН'!$F$26</f>
        <v>794.28390342</v>
      </c>
      <c r="X34" s="36">
        <f>SUMIFS(СВЦЭМ!$D$33:$D$776,СВЦЭМ!$A$33:$A$776,$A34,СВЦЭМ!$B$33:$B$776,X$11)+'СЕТ СН'!$F$14+СВЦЭМ!$D$10+'СЕТ СН'!$F$8*'СЕТ СН'!$F$9-'СЕТ СН'!$F$26</f>
        <v>802.43869162999999</v>
      </c>
      <c r="Y34" s="36">
        <f>SUMIFS(СВЦЭМ!$D$33:$D$776,СВЦЭМ!$A$33:$A$776,$A34,СВЦЭМ!$B$33:$B$776,Y$11)+'СЕТ СН'!$F$14+СВЦЭМ!$D$10+'СЕТ СН'!$F$8*'СЕТ СН'!$F$9-'СЕТ СН'!$F$26</f>
        <v>883.78056546999994</v>
      </c>
    </row>
    <row r="35" spans="1:27" ht="15.75" x14ac:dyDescent="0.2">
      <c r="A35" s="35">
        <f t="shared" si="0"/>
        <v>44006</v>
      </c>
      <c r="B35" s="36">
        <f>SUMIFS(СВЦЭМ!$D$33:$D$776,СВЦЭМ!$A$33:$A$776,$A35,СВЦЭМ!$B$33:$B$776,B$11)+'СЕТ СН'!$F$14+СВЦЭМ!$D$10+'СЕТ СН'!$F$8*'СЕТ СН'!$F$9-'СЕТ СН'!$F$26</f>
        <v>987.62598260000004</v>
      </c>
      <c r="C35" s="36">
        <f>SUMIFS(СВЦЭМ!$D$33:$D$776,СВЦЭМ!$A$33:$A$776,$A35,СВЦЭМ!$B$33:$B$776,C$11)+'СЕТ СН'!$F$14+СВЦЭМ!$D$10+'СЕТ СН'!$F$8*'СЕТ СН'!$F$9-'СЕТ СН'!$F$26</f>
        <v>1028.9686404300001</v>
      </c>
      <c r="D35" s="36">
        <f>SUMIFS(СВЦЭМ!$D$33:$D$776,СВЦЭМ!$A$33:$A$776,$A35,СВЦЭМ!$B$33:$B$776,D$11)+'СЕТ СН'!$F$14+СВЦЭМ!$D$10+'СЕТ СН'!$F$8*'СЕТ СН'!$F$9-'СЕТ СН'!$F$26</f>
        <v>1047.28292231</v>
      </c>
      <c r="E35" s="36">
        <f>SUMIFS(СВЦЭМ!$D$33:$D$776,СВЦЭМ!$A$33:$A$776,$A35,СВЦЭМ!$B$33:$B$776,E$11)+'СЕТ СН'!$F$14+СВЦЭМ!$D$10+'СЕТ СН'!$F$8*'СЕТ СН'!$F$9-'СЕТ СН'!$F$26</f>
        <v>1064.1678607200001</v>
      </c>
      <c r="F35" s="36">
        <f>SUMIFS(СВЦЭМ!$D$33:$D$776,СВЦЭМ!$A$33:$A$776,$A35,СВЦЭМ!$B$33:$B$776,F$11)+'СЕТ СН'!$F$14+СВЦЭМ!$D$10+'СЕТ СН'!$F$8*'СЕТ СН'!$F$9-'СЕТ СН'!$F$26</f>
        <v>1066.20732974</v>
      </c>
      <c r="G35" s="36">
        <f>SUMIFS(СВЦЭМ!$D$33:$D$776,СВЦЭМ!$A$33:$A$776,$A35,СВЦЭМ!$B$33:$B$776,G$11)+'СЕТ СН'!$F$14+СВЦЭМ!$D$10+'СЕТ СН'!$F$8*'СЕТ СН'!$F$9-'СЕТ СН'!$F$26</f>
        <v>1069.2147802700001</v>
      </c>
      <c r="H35" s="36">
        <f>SUMIFS(СВЦЭМ!$D$33:$D$776,СВЦЭМ!$A$33:$A$776,$A35,СВЦЭМ!$B$33:$B$776,H$11)+'СЕТ СН'!$F$14+СВЦЭМ!$D$10+'СЕТ СН'!$F$8*'СЕТ СН'!$F$9-'СЕТ СН'!$F$26</f>
        <v>1070.0617246500001</v>
      </c>
      <c r="I35" s="36">
        <f>SUMIFS(СВЦЭМ!$D$33:$D$776,СВЦЭМ!$A$33:$A$776,$A35,СВЦЭМ!$B$33:$B$776,I$11)+'СЕТ СН'!$F$14+СВЦЭМ!$D$10+'СЕТ СН'!$F$8*'СЕТ СН'!$F$9-'СЕТ СН'!$F$26</f>
        <v>1040.92023316</v>
      </c>
      <c r="J35" s="36">
        <f>SUMIFS(СВЦЭМ!$D$33:$D$776,СВЦЭМ!$A$33:$A$776,$A35,СВЦЭМ!$B$33:$B$776,J$11)+'СЕТ СН'!$F$14+СВЦЭМ!$D$10+'СЕТ СН'!$F$8*'СЕТ СН'!$F$9-'СЕТ СН'!$F$26</f>
        <v>987.17098156999998</v>
      </c>
      <c r="K35" s="36">
        <f>SUMIFS(СВЦЭМ!$D$33:$D$776,СВЦЭМ!$A$33:$A$776,$A35,СВЦЭМ!$B$33:$B$776,K$11)+'СЕТ СН'!$F$14+СВЦЭМ!$D$10+'СЕТ СН'!$F$8*'СЕТ СН'!$F$9-'СЕТ СН'!$F$26</f>
        <v>871.31575721000002</v>
      </c>
      <c r="L35" s="36">
        <f>SUMIFS(СВЦЭМ!$D$33:$D$776,СВЦЭМ!$A$33:$A$776,$A35,СВЦЭМ!$B$33:$B$776,L$11)+'СЕТ СН'!$F$14+СВЦЭМ!$D$10+'СЕТ СН'!$F$8*'СЕТ СН'!$F$9-'СЕТ СН'!$F$26</f>
        <v>815.88709282000002</v>
      </c>
      <c r="M35" s="36">
        <f>SUMIFS(СВЦЭМ!$D$33:$D$776,СВЦЭМ!$A$33:$A$776,$A35,СВЦЭМ!$B$33:$B$776,M$11)+'СЕТ СН'!$F$14+СВЦЭМ!$D$10+'СЕТ СН'!$F$8*'СЕТ СН'!$F$9-'СЕТ СН'!$F$26</f>
        <v>807.15519311000003</v>
      </c>
      <c r="N35" s="36">
        <f>SUMIFS(СВЦЭМ!$D$33:$D$776,СВЦЭМ!$A$33:$A$776,$A35,СВЦЭМ!$B$33:$B$776,N$11)+'СЕТ СН'!$F$14+СВЦЭМ!$D$10+'СЕТ СН'!$F$8*'СЕТ СН'!$F$9-'СЕТ СН'!$F$26</f>
        <v>793.52602845000001</v>
      </c>
      <c r="O35" s="36">
        <f>SUMIFS(СВЦЭМ!$D$33:$D$776,СВЦЭМ!$A$33:$A$776,$A35,СВЦЭМ!$B$33:$B$776,O$11)+'СЕТ СН'!$F$14+СВЦЭМ!$D$10+'СЕТ СН'!$F$8*'СЕТ СН'!$F$9-'СЕТ СН'!$F$26</f>
        <v>778.10156109000002</v>
      </c>
      <c r="P35" s="36">
        <f>SUMIFS(СВЦЭМ!$D$33:$D$776,СВЦЭМ!$A$33:$A$776,$A35,СВЦЭМ!$B$33:$B$776,P$11)+'СЕТ СН'!$F$14+СВЦЭМ!$D$10+'СЕТ СН'!$F$8*'СЕТ СН'!$F$9-'СЕТ СН'!$F$26</f>
        <v>783.17156856999998</v>
      </c>
      <c r="Q35" s="36">
        <f>SUMIFS(СВЦЭМ!$D$33:$D$776,СВЦЭМ!$A$33:$A$776,$A35,СВЦЭМ!$B$33:$B$776,Q$11)+'СЕТ СН'!$F$14+СВЦЭМ!$D$10+'СЕТ СН'!$F$8*'СЕТ СН'!$F$9-'СЕТ СН'!$F$26</f>
        <v>785.72918164999999</v>
      </c>
      <c r="R35" s="36">
        <f>SUMIFS(СВЦЭМ!$D$33:$D$776,СВЦЭМ!$A$33:$A$776,$A35,СВЦЭМ!$B$33:$B$776,R$11)+'СЕТ СН'!$F$14+СВЦЭМ!$D$10+'СЕТ СН'!$F$8*'СЕТ СН'!$F$9-'СЕТ СН'!$F$26</f>
        <v>799.49357211999995</v>
      </c>
      <c r="S35" s="36">
        <f>SUMIFS(СВЦЭМ!$D$33:$D$776,СВЦЭМ!$A$33:$A$776,$A35,СВЦЭМ!$B$33:$B$776,S$11)+'СЕТ СН'!$F$14+СВЦЭМ!$D$10+'СЕТ СН'!$F$8*'СЕТ СН'!$F$9-'СЕТ СН'!$F$26</f>
        <v>802.26492473999997</v>
      </c>
      <c r="T35" s="36">
        <f>SUMIFS(СВЦЭМ!$D$33:$D$776,СВЦЭМ!$A$33:$A$776,$A35,СВЦЭМ!$B$33:$B$776,T$11)+'СЕТ СН'!$F$14+СВЦЭМ!$D$10+'СЕТ СН'!$F$8*'СЕТ СН'!$F$9-'СЕТ СН'!$F$26</f>
        <v>797.43224814999996</v>
      </c>
      <c r="U35" s="36">
        <f>SUMIFS(СВЦЭМ!$D$33:$D$776,СВЦЭМ!$A$33:$A$776,$A35,СВЦЭМ!$B$33:$B$776,U$11)+'СЕТ СН'!$F$14+СВЦЭМ!$D$10+'СЕТ СН'!$F$8*'СЕТ СН'!$F$9-'СЕТ СН'!$F$26</f>
        <v>796.51989866999998</v>
      </c>
      <c r="V35" s="36">
        <f>SUMIFS(СВЦЭМ!$D$33:$D$776,СВЦЭМ!$A$33:$A$776,$A35,СВЦЭМ!$B$33:$B$776,V$11)+'СЕТ СН'!$F$14+СВЦЭМ!$D$10+'СЕТ СН'!$F$8*'СЕТ СН'!$F$9-'СЕТ СН'!$F$26</f>
        <v>768.39803843999994</v>
      </c>
      <c r="W35" s="36">
        <f>SUMIFS(СВЦЭМ!$D$33:$D$776,СВЦЭМ!$A$33:$A$776,$A35,СВЦЭМ!$B$33:$B$776,W$11)+'СЕТ СН'!$F$14+СВЦЭМ!$D$10+'СЕТ СН'!$F$8*'СЕТ СН'!$F$9-'СЕТ СН'!$F$26</f>
        <v>770.09935795000001</v>
      </c>
      <c r="X35" s="36">
        <f>SUMIFS(СВЦЭМ!$D$33:$D$776,СВЦЭМ!$A$33:$A$776,$A35,СВЦЭМ!$B$33:$B$776,X$11)+'СЕТ СН'!$F$14+СВЦЭМ!$D$10+'СЕТ СН'!$F$8*'СЕТ СН'!$F$9-'СЕТ СН'!$F$26</f>
        <v>825.97057243999996</v>
      </c>
      <c r="Y35" s="36">
        <f>SUMIFS(СВЦЭМ!$D$33:$D$776,СВЦЭМ!$A$33:$A$776,$A35,СВЦЭМ!$B$33:$B$776,Y$11)+'СЕТ СН'!$F$14+СВЦЭМ!$D$10+'СЕТ СН'!$F$8*'СЕТ СН'!$F$9-'СЕТ СН'!$F$26</f>
        <v>932.74625630000003</v>
      </c>
    </row>
    <row r="36" spans="1:27" ht="15.75" x14ac:dyDescent="0.2">
      <c r="A36" s="35">
        <f t="shared" si="0"/>
        <v>44007</v>
      </c>
      <c r="B36" s="36">
        <f>SUMIFS(СВЦЭМ!$D$33:$D$776,СВЦЭМ!$A$33:$A$776,$A36,СВЦЭМ!$B$33:$B$776,B$11)+'СЕТ СН'!$F$14+СВЦЭМ!$D$10+'СЕТ СН'!$F$8*'СЕТ СН'!$F$9-'СЕТ СН'!$F$26</f>
        <v>1022.88430088</v>
      </c>
      <c r="C36" s="36">
        <f>SUMIFS(СВЦЭМ!$D$33:$D$776,СВЦЭМ!$A$33:$A$776,$A36,СВЦЭМ!$B$33:$B$776,C$11)+'СЕТ СН'!$F$14+СВЦЭМ!$D$10+'СЕТ СН'!$F$8*'СЕТ СН'!$F$9-'СЕТ СН'!$F$26</f>
        <v>1055.3389562899999</v>
      </c>
      <c r="D36" s="36">
        <f>SUMIFS(СВЦЭМ!$D$33:$D$776,СВЦЭМ!$A$33:$A$776,$A36,СВЦЭМ!$B$33:$B$776,D$11)+'СЕТ СН'!$F$14+СВЦЭМ!$D$10+'СЕТ СН'!$F$8*'СЕТ СН'!$F$9-'СЕТ СН'!$F$26</f>
        <v>1072.8886254000001</v>
      </c>
      <c r="E36" s="36">
        <f>SUMIFS(СВЦЭМ!$D$33:$D$776,СВЦЭМ!$A$33:$A$776,$A36,СВЦЭМ!$B$33:$B$776,E$11)+'СЕТ СН'!$F$14+СВЦЭМ!$D$10+'СЕТ СН'!$F$8*'СЕТ СН'!$F$9-'СЕТ СН'!$F$26</f>
        <v>1076.61134444</v>
      </c>
      <c r="F36" s="36">
        <f>SUMIFS(СВЦЭМ!$D$33:$D$776,СВЦЭМ!$A$33:$A$776,$A36,СВЦЭМ!$B$33:$B$776,F$11)+'СЕТ СН'!$F$14+СВЦЭМ!$D$10+'СЕТ СН'!$F$8*'СЕТ СН'!$F$9-'СЕТ СН'!$F$26</f>
        <v>1076.1984340200001</v>
      </c>
      <c r="G36" s="36">
        <f>SUMIFS(СВЦЭМ!$D$33:$D$776,СВЦЭМ!$A$33:$A$776,$A36,СВЦЭМ!$B$33:$B$776,G$11)+'СЕТ СН'!$F$14+СВЦЭМ!$D$10+'СЕТ СН'!$F$8*'СЕТ СН'!$F$9-'СЕТ СН'!$F$26</f>
        <v>1079.98159151</v>
      </c>
      <c r="H36" s="36">
        <f>SUMIFS(СВЦЭМ!$D$33:$D$776,СВЦЭМ!$A$33:$A$776,$A36,СВЦЭМ!$B$33:$B$776,H$11)+'СЕТ СН'!$F$14+СВЦЭМ!$D$10+'СЕТ СН'!$F$8*'СЕТ СН'!$F$9-'СЕТ СН'!$F$26</f>
        <v>1063.0717758600001</v>
      </c>
      <c r="I36" s="36">
        <f>SUMIFS(СВЦЭМ!$D$33:$D$776,СВЦЭМ!$A$33:$A$776,$A36,СВЦЭМ!$B$33:$B$776,I$11)+'СЕТ СН'!$F$14+СВЦЭМ!$D$10+'СЕТ СН'!$F$8*'СЕТ СН'!$F$9-'СЕТ СН'!$F$26</f>
        <v>1033.3084490600002</v>
      </c>
      <c r="J36" s="36">
        <f>SUMIFS(СВЦЭМ!$D$33:$D$776,СВЦЭМ!$A$33:$A$776,$A36,СВЦЭМ!$B$33:$B$776,J$11)+'СЕТ СН'!$F$14+СВЦЭМ!$D$10+'СЕТ СН'!$F$8*'СЕТ СН'!$F$9-'СЕТ СН'!$F$26</f>
        <v>988.84646170999997</v>
      </c>
      <c r="K36" s="36">
        <f>SUMIFS(СВЦЭМ!$D$33:$D$776,СВЦЭМ!$A$33:$A$776,$A36,СВЦЭМ!$B$33:$B$776,K$11)+'СЕТ СН'!$F$14+СВЦЭМ!$D$10+'СЕТ СН'!$F$8*'СЕТ СН'!$F$9-'СЕТ СН'!$F$26</f>
        <v>890.382969</v>
      </c>
      <c r="L36" s="36">
        <f>SUMIFS(СВЦЭМ!$D$33:$D$776,СВЦЭМ!$A$33:$A$776,$A36,СВЦЭМ!$B$33:$B$776,L$11)+'СЕТ СН'!$F$14+СВЦЭМ!$D$10+'СЕТ СН'!$F$8*'СЕТ СН'!$F$9-'СЕТ СН'!$F$26</f>
        <v>819.06968912000002</v>
      </c>
      <c r="M36" s="36">
        <f>SUMIFS(СВЦЭМ!$D$33:$D$776,СВЦЭМ!$A$33:$A$776,$A36,СВЦЭМ!$B$33:$B$776,M$11)+'СЕТ СН'!$F$14+СВЦЭМ!$D$10+'СЕТ СН'!$F$8*'СЕТ СН'!$F$9-'СЕТ СН'!$F$26</f>
        <v>783.40260331000002</v>
      </c>
      <c r="N36" s="36">
        <f>SUMIFS(СВЦЭМ!$D$33:$D$776,СВЦЭМ!$A$33:$A$776,$A36,СВЦЭМ!$B$33:$B$776,N$11)+'СЕТ СН'!$F$14+СВЦЭМ!$D$10+'СЕТ СН'!$F$8*'СЕТ СН'!$F$9-'СЕТ СН'!$F$26</f>
        <v>790.08055637999996</v>
      </c>
      <c r="O36" s="36">
        <f>SUMIFS(СВЦЭМ!$D$33:$D$776,СВЦЭМ!$A$33:$A$776,$A36,СВЦЭМ!$B$33:$B$776,O$11)+'СЕТ СН'!$F$14+СВЦЭМ!$D$10+'СЕТ СН'!$F$8*'СЕТ СН'!$F$9-'СЕТ СН'!$F$26</f>
        <v>788.60229881999999</v>
      </c>
      <c r="P36" s="36">
        <f>SUMIFS(СВЦЭМ!$D$33:$D$776,СВЦЭМ!$A$33:$A$776,$A36,СВЦЭМ!$B$33:$B$776,P$11)+'СЕТ СН'!$F$14+СВЦЭМ!$D$10+'СЕТ СН'!$F$8*'СЕТ СН'!$F$9-'СЕТ СН'!$F$26</f>
        <v>793.52813575999994</v>
      </c>
      <c r="Q36" s="36">
        <f>SUMIFS(СВЦЭМ!$D$33:$D$776,СВЦЭМ!$A$33:$A$776,$A36,СВЦЭМ!$B$33:$B$776,Q$11)+'СЕТ СН'!$F$14+СВЦЭМ!$D$10+'СЕТ СН'!$F$8*'СЕТ СН'!$F$9-'СЕТ СН'!$F$26</f>
        <v>796.01592156999993</v>
      </c>
      <c r="R36" s="36">
        <f>SUMIFS(СВЦЭМ!$D$33:$D$776,СВЦЭМ!$A$33:$A$776,$A36,СВЦЭМ!$B$33:$B$776,R$11)+'СЕТ СН'!$F$14+СВЦЭМ!$D$10+'СЕТ СН'!$F$8*'СЕТ СН'!$F$9-'СЕТ СН'!$F$26</f>
        <v>796.66591677999998</v>
      </c>
      <c r="S36" s="36">
        <f>SUMIFS(СВЦЭМ!$D$33:$D$776,СВЦЭМ!$A$33:$A$776,$A36,СВЦЭМ!$B$33:$B$776,S$11)+'СЕТ СН'!$F$14+СВЦЭМ!$D$10+'СЕТ СН'!$F$8*'СЕТ СН'!$F$9-'СЕТ СН'!$F$26</f>
        <v>817.24788061999993</v>
      </c>
      <c r="T36" s="36">
        <f>SUMIFS(СВЦЭМ!$D$33:$D$776,СВЦЭМ!$A$33:$A$776,$A36,СВЦЭМ!$B$33:$B$776,T$11)+'СЕТ СН'!$F$14+СВЦЭМ!$D$10+'СЕТ СН'!$F$8*'СЕТ СН'!$F$9-'СЕТ СН'!$F$26</f>
        <v>815.11324597999999</v>
      </c>
      <c r="U36" s="36">
        <f>SUMIFS(СВЦЭМ!$D$33:$D$776,СВЦЭМ!$A$33:$A$776,$A36,СВЦЭМ!$B$33:$B$776,U$11)+'СЕТ СН'!$F$14+СВЦЭМ!$D$10+'СЕТ СН'!$F$8*'СЕТ СН'!$F$9-'СЕТ СН'!$F$26</f>
        <v>812.71945024000001</v>
      </c>
      <c r="V36" s="36">
        <f>SUMIFS(СВЦЭМ!$D$33:$D$776,СВЦЭМ!$A$33:$A$776,$A36,СВЦЭМ!$B$33:$B$776,V$11)+'СЕТ СН'!$F$14+СВЦЭМ!$D$10+'СЕТ СН'!$F$8*'СЕТ СН'!$F$9-'СЕТ СН'!$F$26</f>
        <v>786.15052695999998</v>
      </c>
      <c r="W36" s="36">
        <f>SUMIFS(СВЦЭМ!$D$33:$D$776,СВЦЭМ!$A$33:$A$776,$A36,СВЦЭМ!$B$33:$B$776,W$11)+'СЕТ СН'!$F$14+СВЦЭМ!$D$10+'СЕТ СН'!$F$8*'СЕТ СН'!$F$9-'СЕТ СН'!$F$26</f>
        <v>786.60213311999996</v>
      </c>
      <c r="X36" s="36">
        <f>SUMIFS(СВЦЭМ!$D$33:$D$776,СВЦЭМ!$A$33:$A$776,$A36,СВЦЭМ!$B$33:$B$776,X$11)+'СЕТ СН'!$F$14+СВЦЭМ!$D$10+'СЕТ СН'!$F$8*'СЕТ СН'!$F$9-'СЕТ СН'!$F$26</f>
        <v>853.98937460000002</v>
      </c>
      <c r="Y36" s="36">
        <f>SUMIFS(СВЦЭМ!$D$33:$D$776,СВЦЭМ!$A$33:$A$776,$A36,СВЦЭМ!$B$33:$B$776,Y$11)+'СЕТ СН'!$F$14+СВЦЭМ!$D$10+'СЕТ СН'!$F$8*'СЕТ СН'!$F$9-'СЕТ СН'!$F$26</f>
        <v>945.16802571999995</v>
      </c>
    </row>
    <row r="37" spans="1:27" ht="15.75" x14ac:dyDescent="0.2">
      <c r="A37" s="35">
        <f t="shared" si="0"/>
        <v>44008</v>
      </c>
      <c r="B37" s="36">
        <f>SUMIFS(СВЦЭМ!$D$33:$D$776,СВЦЭМ!$A$33:$A$776,$A37,СВЦЭМ!$B$33:$B$776,B$11)+'СЕТ СН'!$F$14+СВЦЭМ!$D$10+'СЕТ СН'!$F$8*'СЕТ СН'!$F$9-'СЕТ СН'!$F$26</f>
        <v>1003.94280197</v>
      </c>
      <c r="C37" s="36">
        <f>SUMIFS(СВЦЭМ!$D$33:$D$776,СВЦЭМ!$A$33:$A$776,$A37,СВЦЭМ!$B$33:$B$776,C$11)+'СЕТ СН'!$F$14+СВЦЭМ!$D$10+'СЕТ СН'!$F$8*'СЕТ СН'!$F$9-'СЕТ СН'!$F$26</f>
        <v>1033.6348628200001</v>
      </c>
      <c r="D37" s="36">
        <f>SUMIFS(СВЦЭМ!$D$33:$D$776,СВЦЭМ!$A$33:$A$776,$A37,СВЦЭМ!$B$33:$B$776,D$11)+'СЕТ СН'!$F$14+СВЦЭМ!$D$10+'СЕТ СН'!$F$8*'СЕТ СН'!$F$9-'СЕТ СН'!$F$26</f>
        <v>1040.67301754</v>
      </c>
      <c r="E37" s="36">
        <f>SUMIFS(СВЦЭМ!$D$33:$D$776,СВЦЭМ!$A$33:$A$776,$A37,СВЦЭМ!$B$33:$B$776,E$11)+'СЕТ СН'!$F$14+СВЦЭМ!$D$10+'СЕТ СН'!$F$8*'СЕТ СН'!$F$9-'СЕТ СН'!$F$26</f>
        <v>1046.3080551</v>
      </c>
      <c r="F37" s="36">
        <f>SUMIFS(СВЦЭМ!$D$33:$D$776,СВЦЭМ!$A$33:$A$776,$A37,СВЦЭМ!$B$33:$B$776,F$11)+'СЕТ СН'!$F$14+СВЦЭМ!$D$10+'СЕТ СН'!$F$8*'СЕТ СН'!$F$9-'СЕТ СН'!$F$26</f>
        <v>1051.2346963100001</v>
      </c>
      <c r="G37" s="36">
        <f>SUMIFS(СВЦЭМ!$D$33:$D$776,СВЦЭМ!$A$33:$A$776,$A37,СВЦЭМ!$B$33:$B$776,G$11)+'СЕТ СН'!$F$14+СВЦЭМ!$D$10+'СЕТ СН'!$F$8*'СЕТ СН'!$F$9-'СЕТ СН'!$F$26</f>
        <v>1048.1874294300001</v>
      </c>
      <c r="H37" s="36">
        <f>SUMIFS(СВЦЭМ!$D$33:$D$776,СВЦЭМ!$A$33:$A$776,$A37,СВЦЭМ!$B$33:$B$776,H$11)+'СЕТ СН'!$F$14+СВЦЭМ!$D$10+'СЕТ СН'!$F$8*'СЕТ СН'!$F$9-'СЕТ СН'!$F$26</f>
        <v>1052.5830144000001</v>
      </c>
      <c r="I37" s="36">
        <f>SUMIFS(СВЦЭМ!$D$33:$D$776,СВЦЭМ!$A$33:$A$776,$A37,СВЦЭМ!$B$33:$B$776,I$11)+'СЕТ СН'!$F$14+СВЦЭМ!$D$10+'СЕТ СН'!$F$8*'СЕТ СН'!$F$9-'СЕТ СН'!$F$26</f>
        <v>995.02584237999997</v>
      </c>
      <c r="J37" s="36">
        <f>SUMIFS(СВЦЭМ!$D$33:$D$776,СВЦЭМ!$A$33:$A$776,$A37,СВЦЭМ!$B$33:$B$776,J$11)+'СЕТ СН'!$F$14+СВЦЭМ!$D$10+'СЕТ СН'!$F$8*'СЕТ СН'!$F$9-'СЕТ СН'!$F$26</f>
        <v>977.81781393999995</v>
      </c>
      <c r="K37" s="36">
        <f>SUMIFS(СВЦЭМ!$D$33:$D$776,СВЦЭМ!$A$33:$A$776,$A37,СВЦЭМ!$B$33:$B$776,K$11)+'СЕТ СН'!$F$14+СВЦЭМ!$D$10+'СЕТ СН'!$F$8*'СЕТ СН'!$F$9-'СЕТ СН'!$F$26</f>
        <v>885.61648219999995</v>
      </c>
      <c r="L37" s="36">
        <f>SUMIFS(СВЦЭМ!$D$33:$D$776,СВЦЭМ!$A$33:$A$776,$A37,СВЦЭМ!$B$33:$B$776,L$11)+'СЕТ СН'!$F$14+СВЦЭМ!$D$10+'СЕТ СН'!$F$8*'СЕТ СН'!$F$9-'СЕТ СН'!$F$26</f>
        <v>816.14801650000004</v>
      </c>
      <c r="M37" s="36">
        <f>SUMIFS(СВЦЭМ!$D$33:$D$776,СВЦЭМ!$A$33:$A$776,$A37,СВЦЭМ!$B$33:$B$776,M$11)+'СЕТ СН'!$F$14+СВЦЭМ!$D$10+'СЕТ СН'!$F$8*'СЕТ СН'!$F$9-'СЕТ СН'!$F$26</f>
        <v>812.87463517000003</v>
      </c>
      <c r="N37" s="36">
        <f>SUMIFS(СВЦЭМ!$D$33:$D$776,СВЦЭМ!$A$33:$A$776,$A37,СВЦЭМ!$B$33:$B$776,N$11)+'СЕТ СН'!$F$14+СВЦЭМ!$D$10+'СЕТ СН'!$F$8*'СЕТ СН'!$F$9-'СЕТ СН'!$F$26</f>
        <v>806.15593133000004</v>
      </c>
      <c r="O37" s="36">
        <f>SUMIFS(СВЦЭМ!$D$33:$D$776,СВЦЭМ!$A$33:$A$776,$A37,СВЦЭМ!$B$33:$B$776,O$11)+'СЕТ СН'!$F$14+СВЦЭМ!$D$10+'СЕТ СН'!$F$8*'СЕТ СН'!$F$9-'СЕТ СН'!$F$26</f>
        <v>808.34669830999997</v>
      </c>
      <c r="P37" s="36">
        <f>SUMIFS(СВЦЭМ!$D$33:$D$776,СВЦЭМ!$A$33:$A$776,$A37,СВЦЭМ!$B$33:$B$776,P$11)+'СЕТ СН'!$F$14+СВЦЭМ!$D$10+'СЕТ СН'!$F$8*'СЕТ СН'!$F$9-'СЕТ СН'!$F$26</f>
        <v>834.65774548000002</v>
      </c>
      <c r="Q37" s="36">
        <f>SUMIFS(СВЦЭМ!$D$33:$D$776,СВЦЭМ!$A$33:$A$776,$A37,СВЦЭМ!$B$33:$B$776,Q$11)+'СЕТ СН'!$F$14+СВЦЭМ!$D$10+'СЕТ СН'!$F$8*'СЕТ СН'!$F$9-'СЕТ СН'!$F$26</f>
        <v>840.96531152</v>
      </c>
      <c r="R37" s="36">
        <f>SUMIFS(СВЦЭМ!$D$33:$D$776,СВЦЭМ!$A$33:$A$776,$A37,СВЦЭМ!$B$33:$B$776,R$11)+'СЕТ СН'!$F$14+СВЦЭМ!$D$10+'СЕТ СН'!$F$8*'СЕТ СН'!$F$9-'СЕТ СН'!$F$26</f>
        <v>819.53174205999994</v>
      </c>
      <c r="S37" s="36">
        <f>SUMIFS(СВЦЭМ!$D$33:$D$776,СВЦЭМ!$A$33:$A$776,$A37,СВЦЭМ!$B$33:$B$776,S$11)+'СЕТ СН'!$F$14+СВЦЭМ!$D$10+'СЕТ СН'!$F$8*'СЕТ СН'!$F$9-'СЕТ СН'!$F$26</f>
        <v>822.40485371</v>
      </c>
      <c r="T37" s="36">
        <f>SUMIFS(СВЦЭМ!$D$33:$D$776,СВЦЭМ!$A$33:$A$776,$A37,СВЦЭМ!$B$33:$B$776,T$11)+'СЕТ СН'!$F$14+СВЦЭМ!$D$10+'СЕТ СН'!$F$8*'СЕТ СН'!$F$9-'СЕТ СН'!$F$26</f>
        <v>845.64691395</v>
      </c>
      <c r="U37" s="36">
        <f>SUMIFS(СВЦЭМ!$D$33:$D$776,СВЦЭМ!$A$33:$A$776,$A37,СВЦЭМ!$B$33:$B$776,U$11)+'СЕТ СН'!$F$14+СВЦЭМ!$D$10+'СЕТ СН'!$F$8*'СЕТ СН'!$F$9-'СЕТ СН'!$F$26</f>
        <v>845.9576826</v>
      </c>
      <c r="V37" s="36">
        <f>SUMIFS(СВЦЭМ!$D$33:$D$776,СВЦЭМ!$A$33:$A$776,$A37,СВЦЭМ!$B$33:$B$776,V$11)+'СЕТ СН'!$F$14+СВЦЭМ!$D$10+'СЕТ СН'!$F$8*'СЕТ СН'!$F$9-'СЕТ СН'!$F$26</f>
        <v>815.34738227000003</v>
      </c>
      <c r="W37" s="36">
        <f>SUMIFS(СВЦЭМ!$D$33:$D$776,СВЦЭМ!$A$33:$A$776,$A37,СВЦЭМ!$B$33:$B$776,W$11)+'СЕТ СН'!$F$14+СВЦЭМ!$D$10+'СЕТ СН'!$F$8*'СЕТ СН'!$F$9-'СЕТ СН'!$F$26</f>
        <v>789.58490337000001</v>
      </c>
      <c r="X37" s="36">
        <f>SUMIFS(СВЦЭМ!$D$33:$D$776,СВЦЭМ!$A$33:$A$776,$A37,СВЦЭМ!$B$33:$B$776,X$11)+'СЕТ СН'!$F$14+СВЦЭМ!$D$10+'СЕТ СН'!$F$8*'СЕТ СН'!$F$9-'СЕТ СН'!$F$26</f>
        <v>829.43818261000001</v>
      </c>
      <c r="Y37" s="36">
        <f>SUMIFS(СВЦЭМ!$D$33:$D$776,СВЦЭМ!$A$33:$A$776,$A37,СВЦЭМ!$B$33:$B$776,Y$11)+'СЕТ СН'!$F$14+СВЦЭМ!$D$10+'СЕТ СН'!$F$8*'СЕТ СН'!$F$9-'СЕТ СН'!$F$26</f>
        <v>909.91940233000003</v>
      </c>
    </row>
    <row r="38" spans="1:27" ht="15.75" x14ac:dyDescent="0.2">
      <c r="A38" s="35">
        <f t="shared" si="0"/>
        <v>44009</v>
      </c>
      <c r="B38" s="36">
        <f>SUMIFS(СВЦЭМ!$D$33:$D$776,СВЦЭМ!$A$33:$A$776,$A38,СВЦЭМ!$B$33:$B$776,B$11)+'СЕТ СН'!$F$14+СВЦЭМ!$D$10+'СЕТ СН'!$F$8*'СЕТ СН'!$F$9-'СЕТ СН'!$F$26</f>
        <v>983.32088828999997</v>
      </c>
      <c r="C38" s="36">
        <f>SUMIFS(СВЦЭМ!$D$33:$D$776,СВЦЭМ!$A$33:$A$776,$A38,СВЦЭМ!$B$33:$B$776,C$11)+'СЕТ СН'!$F$14+СВЦЭМ!$D$10+'СЕТ СН'!$F$8*'СЕТ СН'!$F$9-'СЕТ СН'!$F$26</f>
        <v>973.69696156999998</v>
      </c>
      <c r="D38" s="36">
        <f>SUMIFS(СВЦЭМ!$D$33:$D$776,СВЦЭМ!$A$33:$A$776,$A38,СВЦЭМ!$B$33:$B$776,D$11)+'СЕТ СН'!$F$14+СВЦЭМ!$D$10+'СЕТ СН'!$F$8*'СЕТ СН'!$F$9-'СЕТ СН'!$F$26</f>
        <v>970.71964052999999</v>
      </c>
      <c r="E38" s="36">
        <f>SUMIFS(СВЦЭМ!$D$33:$D$776,СВЦЭМ!$A$33:$A$776,$A38,СВЦЭМ!$B$33:$B$776,E$11)+'СЕТ СН'!$F$14+СВЦЭМ!$D$10+'СЕТ СН'!$F$8*'СЕТ СН'!$F$9-'СЕТ СН'!$F$26</f>
        <v>971.45431350000001</v>
      </c>
      <c r="F38" s="36">
        <f>SUMIFS(СВЦЭМ!$D$33:$D$776,СВЦЭМ!$A$33:$A$776,$A38,СВЦЭМ!$B$33:$B$776,F$11)+'СЕТ СН'!$F$14+СВЦЭМ!$D$10+'СЕТ СН'!$F$8*'СЕТ СН'!$F$9-'СЕТ СН'!$F$26</f>
        <v>966.86810302000004</v>
      </c>
      <c r="G38" s="36">
        <f>SUMIFS(СВЦЭМ!$D$33:$D$776,СВЦЭМ!$A$33:$A$776,$A38,СВЦЭМ!$B$33:$B$776,G$11)+'СЕТ СН'!$F$14+СВЦЭМ!$D$10+'СЕТ СН'!$F$8*'СЕТ СН'!$F$9-'СЕТ СН'!$F$26</f>
        <v>964.97436432999996</v>
      </c>
      <c r="H38" s="36">
        <f>SUMIFS(СВЦЭМ!$D$33:$D$776,СВЦЭМ!$A$33:$A$776,$A38,СВЦЭМ!$B$33:$B$776,H$11)+'СЕТ СН'!$F$14+СВЦЭМ!$D$10+'СЕТ СН'!$F$8*'СЕТ СН'!$F$9-'СЕТ СН'!$F$26</f>
        <v>965.20992809999996</v>
      </c>
      <c r="I38" s="36">
        <f>SUMIFS(СВЦЭМ!$D$33:$D$776,СВЦЭМ!$A$33:$A$776,$A38,СВЦЭМ!$B$33:$B$776,I$11)+'СЕТ СН'!$F$14+СВЦЭМ!$D$10+'СЕТ СН'!$F$8*'СЕТ СН'!$F$9-'СЕТ СН'!$F$26</f>
        <v>962.06666819999998</v>
      </c>
      <c r="J38" s="36">
        <f>SUMIFS(СВЦЭМ!$D$33:$D$776,СВЦЭМ!$A$33:$A$776,$A38,СВЦЭМ!$B$33:$B$776,J$11)+'СЕТ СН'!$F$14+СВЦЭМ!$D$10+'СЕТ СН'!$F$8*'СЕТ СН'!$F$9-'СЕТ СН'!$F$26</f>
        <v>958.39877519000004</v>
      </c>
      <c r="K38" s="36">
        <f>SUMIFS(СВЦЭМ!$D$33:$D$776,СВЦЭМ!$A$33:$A$776,$A38,СВЦЭМ!$B$33:$B$776,K$11)+'СЕТ СН'!$F$14+СВЦЭМ!$D$10+'СЕТ СН'!$F$8*'СЕТ СН'!$F$9-'СЕТ СН'!$F$26</f>
        <v>861.60266219999994</v>
      </c>
      <c r="L38" s="36">
        <f>SUMIFS(СВЦЭМ!$D$33:$D$776,СВЦЭМ!$A$33:$A$776,$A38,СВЦЭМ!$B$33:$B$776,L$11)+'СЕТ СН'!$F$14+СВЦЭМ!$D$10+'СЕТ СН'!$F$8*'СЕТ СН'!$F$9-'СЕТ СН'!$F$26</f>
        <v>787.29214550999995</v>
      </c>
      <c r="M38" s="36">
        <f>SUMIFS(СВЦЭМ!$D$33:$D$776,СВЦЭМ!$A$33:$A$776,$A38,СВЦЭМ!$B$33:$B$776,M$11)+'СЕТ СН'!$F$14+СВЦЭМ!$D$10+'СЕТ СН'!$F$8*'СЕТ СН'!$F$9-'СЕТ СН'!$F$26</f>
        <v>777.13124872000003</v>
      </c>
      <c r="N38" s="36">
        <f>SUMIFS(СВЦЭМ!$D$33:$D$776,СВЦЭМ!$A$33:$A$776,$A38,СВЦЭМ!$B$33:$B$776,N$11)+'СЕТ СН'!$F$14+СВЦЭМ!$D$10+'СЕТ СН'!$F$8*'СЕТ СН'!$F$9-'СЕТ СН'!$F$26</f>
        <v>785.74443626000004</v>
      </c>
      <c r="O38" s="36">
        <f>SUMIFS(СВЦЭМ!$D$33:$D$776,СВЦЭМ!$A$33:$A$776,$A38,СВЦЭМ!$B$33:$B$776,O$11)+'СЕТ СН'!$F$14+СВЦЭМ!$D$10+'СЕТ СН'!$F$8*'СЕТ СН'!$F$9-'СЕТ СН'!$F$26</f>
        <v>793.29096335999998</v>
      </c>
      <c r="P38" s="36">
        <f>SUMIFS(СВЦЭМ!$D$33:$D$776,СВЦЭМ!$A$33:$A$776,$A38,СВЦЭМ!$B$33:$B$776,P$11)+'СЕТ СН'!$F$14+СВЦЭМ!$D$10+'СЕТ СН'!$F$8*'СЕТ СН'!$F$9-'СЕТ СН'!$F$26</f>
        <v>801.61853623000002</v>
      </c>
      <c r="Q38" s="36">
        <f>SUMIFS(СВЦЭМ!$D$33:$D$776,СВЦЭМ!$A$33:$A$776,$A38,СВЦЭМ!$B$33:$B$776,Q$11)+'СЕТ СН'!$F$14+СВЦЭМ!$D$10+'СЕТ СН'!$F$8*'СЕТ СН'!$F$9-'СЕТ СН'!$F$26</f>
        <v>809.91805606000003</v>
      </c>
      <c r="R38" s="36">
        <f>SUMIFS(СВЦЭМ!$D$33:$D$776,СВЦЭМ!$A$33:$A$776,$A38,СВЦЭМ!$B$33:$B$776,R$11)+'СЕТ СН'!$F$14+СВЦЭМ!$D$10+'СЕТ СН'!$F$8*'СЕТ СН'!$F$9-'СЕТ СН'!$F$26</f>
        <v>787.61107770000001</v>
      </c>
      <c r="S38" s="36">
        <f>SUMIFS(СВЦЭМ!$D$33:$D$776,СВЦЭМ!$A$33:$A$776,$A38,СВЦЭМ!$B$33:$B$776,S$11)+'СЕТ СН'!$F$14+СВЦЭМ!$D$10+'СЕТ СН'!$F$8*'СЕТ СН'!$F$9-'СЕТ СН'!$F$26</f>
        <v>795.50419006999994</v>
      </c>
      <c r="T38" s="36">
        <f>SUMIFS(СВЦЭМ!$D$33:$D$776,СВЦЭМ!$A$33:$A$776,$A38,СВЦЭМ!$B$33:$B$776,T$11)+'СЕТ СН'!$F$14+СВЦЭМ!$D$10+'СЕТ СН'!$F$8*'СЕТ СН'!$F$9-'СЕТ СН'!$F$26</f>
        <v>814.53758016999996</v>
      </c>
      <c r="U38" s="36">
        <f>SUMIFS(СВЦЭМ!$D$33:$D$776,СВЦЭМ!$A$33:$A$776,$A38,СВЦЭМ!$B$33:$B$776,U$11)+'СЕТ СН'!$F$14+СВЦЭМ!$D$10+'СЕТ СН'!$F$8*'СЕТ СН'!$F$9-'СЕТ СН'!$F$26</f>
        <v>802.44064843000001</v>
      </c>
      <c r="V38" s="36">
        <f>SUMIFS(СВЦЭМ!$D$33:$D$776,СВЦЭМ!$A$33:$A$776,$A38,СВЦЭМ!$B$33:$B$776,V$11)+'СЕТ СН'!$F$14+СВЦЭМ!$D$10+'СЕТ СН'!$F$8*'СЕТ СН'!$F$9-'СЕТ СН'!$F$26</f>
        <v>789.70017461999998</v>
      </c>
      <c r="W38" s="36">
        <f>SUMIFS(СВЦЭМ!$D$33:$D$776,СВЦЭМ!$A$33:$A$776,$A38,СВЦЭМ!$B$33:$B$776,W$11)+'СЕТ СН'!$F$14+СВЦЭМ!$D$10+'СЕТ СН'!$F$8*'СЕТ СН'!$F$9-'СЕТ СН'!$F$26</f>
        <v>759.67901216999996</v>
      </c>
      <c r="X38" s="36">
        <f>SUMIFS(СВЦЭМ!$D$33:$D$776,СВЦЭМ!$A$33:$A$776,$A38,СВЦЭМ!$B$33:$B$776,X$11)+'СЕТ СН'!$F$14+СВЦЭМ!$D$10+'СЕТ СН'!$F$8*'СЕТ СН'!$F$9-'СЕТ СН'!$F$26</f>
        <v>786.18077274999996</v>
      </c>
      <c r="Y38" s="36">
        <f>SUMIFS(СВЦЭМ!$D$33:$D$776,СВЦЭМ!$A$33:$A$776,$A38,СВЦЭМ!$B$33:$B$776,Y$11)+'СЕТ СН'!$F$14+СВЦЭМ!$D$10+'СЕТ СН'!$F$8*'СЕТ СН'!$F$9-'СЕТ СН'!$F$26</f>
        <v>880.24000488000001</v>
      </c>
    </row>
    <row r="39" spans="1:27" ht="15.75" x14ac:dyDescent="0.2">
      <c r="A39" s="35">
        <f t="shared" si="0"/>
        <v>44010</v>
      </c>
      <c r="B39" s="36">
        <f>SUMIFS(СВЦЭМ!$D$33:$D$776,СВЦЭМ!$A$33:$A$776,$A39,СВЦЭМ!$B$33:$B$776,B$11)+'СЕТ СН'!$F$14+СВЦЭМ!$D$10+'СЕТ СН'!$F$8*'СЕТ СН'!$F$9-'СЕТ СН'!$F$26</f>
        <v>955.09061930999997</v>
      </c>
      <c r="C39" s="36">
        <f>SUMIFS(СВЦЭМ!$D$33:$D$776,СВЦЭМ!$A$33:$A$776,$A39,СВЦЭМ!$B$33:$B$776,C$11)+'СЕТ СН'!$F$14+СВЦЭМ!$D$10+'СЕТ СН'!$F$8*'СЕТ СН'!$F$9-'СЕТ СН'!$F$26</f>
        <v>940.06483207999997</v>
      </c>
      <c r="D39" s="36">
        <f>SUMIFS(СВЦЭМ!$D$33:$D$776,СВЦЭМ!$A$33:$A$776,$A39,СВЦЭМ!$B$33:$B$776,D$11)+'СЕТ СН'!$F$14+СВЦЭМ!$D$10+'СЕТ СН'!$F$8*'СЕТ СН'!$F$9-'СЕТ СН'!$F$26</f>
        <v>921.85350374999996</v>
      </c>
      <c r="E39" s="36">
        <f>SUMIFS(СВЦЭМ!$D$33:$D$776,СВЦЭМ!$A$33:$A$776,$A39,СВЦЭМ!$B$33:$B$776,E$11)+'СЕТ СН'!$F$14+СВЦЭМ!$D$10+'СЕТ СН'!$F$8*'СЕТ СН'!$F$9-'СЕТ СН'!$F$26</f>
        <v>922.57638566000003</v>
      </c>
      <c r="F39" s="36">
        <f>SUMIFS(СВЦЭМ!$D$33:$D$776,СВЦЭМ!$A$33:$A$776,$A39,СВЦЭМ!$B$33:$B$776,F$11)+'СЕТ СН'!$F$14+СВЦЭМ!$D$10+'СЕТ СН'!$F$8*'СЕТ СН'!$F$9-'СЕТ СН'!$F$26</f>
        <v>920.95503818999998</v>
      </c>
      <c r="G39" s="36">
        <f>SUMIFS(СВЦЭМ!$D$33:$D$776,СВЦЭМ!$A$33:$A$776,$A39,СВЦЭМ!$B$33:$B$776,G$11)+'СЕТ СН'!$F$14+СВЦЭМ!$D$10+'СЕТ СН'!$F$8*'СЕТ СН'!$F$9-'СЕТ СН'!$F$26</f>
        <v>928.85523601</v>
      </c>
      <c r="H39" s="36">
        <f>SUMIFS(СВЦЭМ!$D$33:$D$776,СВЦЭМ!$A$33:$A$776,$A39,СВЦЭМ!$B$33:$B$776,H$11)+'СЕТ СН'!$F$14+СВЦЭМ!$D$10+'СЕТ СН'!$F$8*'СЕТ СН'!$F$9-'СЕТ СН'!$F$26</f>
        <v>929.62665533999996</v>
      </c>
      <c r="I39" s="36">
        <f>SUMIFS(СВЦЭМ!$D$33:$D$776,СВЦЭМ!$A$33:$A$776,$A39,СВЦЭМ!$B$33:$B$776,I$11)+'СЕТ СН'!$F$14+СВЦЭМ!$D$10+'СЕТ СН'!$F$8*'СЕТ СН'!$F$9-'СЕТ СН'!$F$26</f>
        <v>941.50792903000001</v>
      </c>
      <c r="J39" s="36">
        <f>SUMIFS(СВЦЭМ!$D$33:$D$776,СВЦЭМ!$A$33:$A$776,$A39,СВЦЭМ!$B$33:$B$776,J$11)+'СЕТ СН'!$F$14+СВЦЭМ!$D$10+'СЕТ СН'!$F$8*'СЕТ СН'!$F$9-'СЕТ СН'!$F$26</f>
        <v>937.94348391999995</v>
      </c>
      <c r="K39" s="36">
        <f>SUMIFS(СВЦЭМ!$D$33:$D$776,СВЦЭМ!$A$33:$A$776,$A39,СВЦЭМ!$B$33:$B$776,K$11)+'СЕТ СН'!$F$14+СВЦЭМ!$D$10+'СЕТ СН'!$F$8*'СЕТ СН'!$F$9-'СЕТ СН'!$F$26</f>
        <v>868.89192699</v>
      </c>
      <c r="L39" s="36">
        <f>SUMIFS(СВЦЭМ!$D$33:$D$776,СВЦЭМ!$A$33:$A$776,$A39,СВЦЭМ!$B$33:$B$776,L$11)+'СЕТ СН'!$F$14+СВЦЭМ!$D$10+'СЕТ СН'!$F$8*'СЕТ СН'!$F$9-'СЕТ СН'!$F$26</f>
        <v>792.78120134999995</v>
      </c>
      <c r="M39" s="36">
        <f>SUMIFS(СВЦЭМ!$D$33:$D$776,СВЦЭМ!$A$33:$A$776,$A39,СВЦЭМ!$B$33:$B$776,M$11)+'СЕТ СН'!$F$14+СВЦЭМ!$D$10+'СЕТ СН'!$F$8*'СЕТ СН'!$F$9-'СЕТ СН'!$F$26</f>
        <v>764.73606359999997</v>
      </c>
      <c r="N39" s="36">
        <f>SUMIFS(СВЦЭМ!$D$33:$D$776,СВЦЭМ!$A$33:$A$776,$A39,СВЦЭМ!$B$33:$B$776,N$11)+'СЕТ СН'!$F$14+СВЦЭМ!$D$10+'СЕТ СН'!$F$8*'СЕТ СН'!$F$9-'СЕТ СН'!$F$26</f>
        <v>778.31046507999997</v>
      </c>
      <c r="O39" s="36">
        <f>SUMIFS(СВЦЭМ!$D$33:$D$776,СВЦЭМ!$A$33:$A$776,$A39,СВЦЭМ!$B$33:$B$776,O$11)+'СЕТ СН'!$F$14+СВЦЭМ!$D$10+'СЕТ СН'!$F$8*'СЕТ СН'!$F$9-'СЕТ СН'!$F$26</f>
        <v>796.86851996999997</v>
      </c>
      <c r="P39" s="36">
        <f>SUMIFS(СВЦЭМ!$D$33:$D$776,СВЦЭМ!$A$33:$A$776,$A39,СВЦЭМ!$B$33:$B$776,P$11)+'СЕТ СН'!$F$14+СВЦЭМ!$D$10+'СЕТ СН'!$F$8*'СЕТ СН'!$F$9-'СЕТ СН'!$F$26</f>
        <v>782.65858039</v>
      </c>
      <c r="Q39" s="36">
        <f>SUMIFS(СВЦЭМ!$D$33:$D$776,СВЦЭМ!$A$33:$A$776,$A39,СВЦЭМ!$B$33:$B$776,Q$11)+'СЕТ СН'!$F$14+СВЦЭМ!$D$10+'СЕТ СН'!$F$8*'СЕТ СН'!$F$9-'СЕТ СН'!$F$26</f>
        <v>786.94600328000001</v>
      </c>
      <c r="R39" s="36">
        <f>SUMIFS(СВЦЭМ!$D$33:$D$776,СВЦЭМ!$A$33:$A$776,$A39,СВЦЭМ!$B$33:$B$776,R$11)+'СЕТ СН'!$F$14+СВЦЭМ!$D$10+'СЕТ СН'!$F$8*'СЕТ СН'!$F$9-'СЕТ СН'!$F$26</f>
        <v>802.24557034999998</v>
      </c>
      <c r="S39" s="36">
        <f>SUMIFS(СВЦЭМ!$D$33:$D$776,СВЦЭМ!$A$33:$A$776,$A39,СВЦЭМ!$B$33:$B$776,S$11)+'СЕТ СН'!$F$14+СВЦЭМ!$D$10+'СЕТ СН'!$F$8*'СЕТ СН'!$F$9-'СЕТ СН'!$F$26</f>
        <v>805.29943646000004</v>
      </c>
      <c r="T39" s="36">
        <f>SUMIFS(СВЦЭМ!$D$33:$D$776,СВЦЭМ!$A$33:$A$776,$A39,СВЦЭМ!$B$33:$B$776,T$11)+'СЕТ СН'!$F$14+СВЦЭМ!$D$10+'СЕТ СН'!$F$8*'СЕТ СН'!$F$9-'СЕТ СН'!$F$26</f>
        <v>798.99383441999998</v>
      </c>
      <c r="U39" s="36">
        <f>SUMIFS(СВЦЭМ!$D$33:$D$776,СВЦЭМ!$A$33:$A$776,$A39,СВЦЭМ!$B$33:$B$776,U$11)+'СЕТ СН'!$F$14+СВЦЭМ!$D$10+'СЕТ СН'!$F$8*'СЕТ СН'!$F$9-'СЕТ СН'!$F$26</f>
        <v>786.67430817000002</v>
      </c>
      <c r="V39" s="36">
        <f>SUMIFS(СВЦЭМ!$D$33:$D$776,СВЦЭМ!$A$33:$A$776,$A39,СВЦЭМ!$B$33:$B$776,V$11)+'СЕТ СН'!$F$14+СВЦЭМ!$D$10+'СЕТ СН'!$F$8*'СЕТ СН'!$F$9-'СЕТ СН'!$F$26</f>
        <v>785.96870480999996</v>
      </c>
      <c r="W39" s="36">
        <f>SUMIFS(СВЦЭМ!$D$33:$D$776,СВЦЭМ!$A$33:$A$776,$A39,СВЦЭМ!$B$33:$B$776,W$11)+'СЕТ СН'!$F$14+СВЦЭМ!$D$10+'СЕТ СН'!$F$8*'СЕТ СН'!$F$9-'СЕТ СН'!$F$26</f>
        <v>767.42462206999994</v>
      </c>
      <c r="X39" s="36">
        <f>SUMIFS(СВЦЭМ!$D$33:$D$776,СВЦЭМ!$A$33:$A$776,$A39,СВЦЭМ!$B$33:$B$776,X$11)+'СЕТ СН'!$F$14+СВЦЭМ!$D$10+'СЕТ СН'!$F$8*'СЕТ СН'!$F$9-'СЕТ СН'!$F$26</f>
        <v>801.11246784000002</v>
      </c>
      <c r="Y39" s="36">
        <f>SUMIFS(СВЦЭМ!$D$33:$D$776,СВЦЭМ!$A$33:$A$776,$A39,СВЦЭМ!$B$33:$B$776,Y$11)+'СЕТ СН'!$F$14+СВЦЭМ!$D$10+'СЕТ СН'!$F$8*'СЕТ СН'!$F$9-'СЕТ СН'!$F$26</f>
        <v>871.69316185000002</v>
      </c>
    </row>
    <row r="40" spans="1:27" ht="15.75" x14ac:dyDescent="0.2">
      <c r="A40" s="35">
        <f t="shared" si="0"/>
        <v>44011</v>
      </c>
      <c r="B40" s="36">
        <f>SUMIFS(СВЦЭМ!$D$33:$D$776,СВЦЭМ!$A$33:$A$776,$A40,СВЦЭМ!$B$33:$B$776,B$11)+'СЕТ СН'!$F$14+СВЦЭМ!$D$10+'СЕТ СН'!$F$8*'СЕТ СН'!$F$9-'СЕТ СН'!$F$26</f>
        <v>1031.65976804</v>
      </c>
      <c r="C40" s="36">
        <f>SUMIFS(СВЦЭМ!$D$33:$D$776,СВЦЭМ!$A$33:$A$776,$A40,СВЦЭМ!$B$33:$B$776,C$11)+'СЕТ СН'!$F$14+СВЦЭМ!$D$10+'СЕТ СН'!$F$8*'СЕТ СН'!$F$9-'СЕТ СН'!$F$26</f>
        <v>1026.9757305000001</v>
      </c>
      <c r="D40" s="36">
        <f>SUMIFS(СВЦЭМ!$D$33:$D$776,СВЦЭМ!$A$33:$A$776,$A40,СВЦЭМ!$B$33:$B$776,D$11)+'СЕТ СН'!$F$14+СВЦЭМ!$D$10+'СЕТ СН'!$F$8*'СЕТ СН'!$F$9-'СЕТ СН'!$F$26</f>
        <v>1011.54986257</v>
      </c>
      <c r="E40" s="36">
        <f>SUMIFS(СВЦЭМ!$D$33:$D$776,СВЦЭМ!$A$33:$A$776,$A40,СВЦЭМ!$B$33:$B$776,E$11)+'СЕТ СН'!$F$14+СВЦЭМ!$D$10+'СЕТ СН'!$F$8*'СЕТ СН'!$F$9-'СЕТ СН'!$F$26</f>
        <v>1005.71174316</v>
      </c>
      <c r="F40" s="36">
        <f>SUMIFS(СВЦЭМ!$D$33:$D$776,СВЦЭМ!$A$33:$A$776,$A40,СВЦЭМ!$B$33:$B$776,F$11)+'СЕТ СН'!$F$14+СВЦЭМ!$D$10+'СЕТ СН'!$F$8*'СЕТ СН'!$F$9-'СЕТ СН'!$F$26</f>
        <v>993.17448519999994</v>
      </c>
      <c r="G40" s="36">
        <f>SUMIFS(СВЦЭМ!$D$33:$D$776,СВЦЭМ!$A$33:$A$776,$A40,СВЦЭМ!$B$33:$B$776,G$11)+'СЕТ СН'!$F$14+СВЦЭМ!$D$10+'СЕТ СН'!$F$8*'СЕТ СН'!$F$9-'СЕТ СН'!$F$26</f>
        <v>1003.49034996</v>
      </c>
      <c r="H40" s="36">
        <f>SUMIFS(СВЦЭМ!$D$33:$D$776,СВЦЭМ!$A$33:$A$776,$A40,СВЦЭМ!$B$33:$B$776,H$11)+'СЕТ СН'!$F$14+СВЦЭМ!$D$10+'СЕТ СН'!$F$8*'СЕТ СН'!$F$9-'СЕТ СН'!$F$26</f>
        <v>1024.2993328</v>
      </c>
      <c r="I40" s="36">
        <f>SUMIFS(СВЦЭМ!$D$33:$D$776,СВЦЭМ!$A$33:$A$776,$A40,СВЦЭМ!$B$33:$B$776,I$11)+'СЕТ СН'!$F$14+СВЦЭМ!$D$10+'СЕТ СН'!$F$8*'СЕТ СН'!$F$9-'СЕТ СН'!$F$26</f>
        <v>1042.56275209</v>
      </c>
      <c r="J40" s="36">
        <f>SUMIFS(СВЦЭМ!$D$33:$D$776,СВЦЭМ!$A$33:$A$776,$A40,СВЦЭМ!$B$33:$B$776,J$11)+'СЕТ СН'!$F$14+СВЦЭМ!$D$10+'СЕТ СН'!$F$8*'СЕТ СН'!$F$9-'СЕТ СН'!$F$26</f>
        <v>990.10901747000003</v>
      </c>
      <c r="K40" s="36">
        <f>SUMIFS(СВЦЭМ!$D$33:$D$776,СВЦЭМ!$A$33:$A$776,$A40,СВЦЭМ!$B$33:$B$776,K$11)+'СЕТ СН'!$F$14+СВЦЭМ!$D$10+'СЕТ СН'!$F$8*'СЕТ СН'!$F$9-'СЕТ СН'!$F$26</f>
        <v>859.92581900999994</v>
      </c>
      <c r="L40" s="36">
        <f>SUMIFS(СВЦЭМ!$D$33:$D$776,СВЦЭМ!$A$33:$A$776,$A40,СВЦЭМ!$B$33:$B$776,L$11)+'СЕТ СН'!$F$14+СВЦЭМ!$D$10+'СЕТ СН'!$F$8*'СЕТ СН'!$F$9-'СЕТ СН'!$F$26</f>
        <v>752.23131531000001</v>
      </c>
      <c r="M40" s="36">
        <f>SUMIFS(СВЦЭМ!$D$33:$D$776,СВЦЭМ!$A$33:$A$776,$A40,СВЦЭМ!$B$33:$B$776,M$11)+'СЕТ СН'!$F$14+СВЦЭМ!$D$10+'СЕТ СН'!$F$8*'СЕТ СН'!$F$9-'СЕТ СН'!$F$26</f>
        <v>737.49296149999998</v>
      </c>
      <c r="N40" s="36">
        <f>SUMIFS(СВЦЭМ!$D$33:$D$776,СВЦЭМ!$A$33:$A$776,$A40,СВЦЭМ!$B$33:$B$776,N$11)+'СЕТ СН'!$F$14+СВЦЭМ!$D$10+'СЕТ СН'!$F$8*'СЕТ СН'!$F$9-'СЕТ СН'!$F$26</f>
        <v>761.21480256999996</v>
      </c>
      <c r="O40" s="36">
        <f>SUMIFS(СВЦЭМ!$D$33:$D$776,СВЦЭМ!$A$33:$A$776,$A40,СВЦЭМ!$B$33:$B$776,O$11)+'СЕТ СН'!$F$14+СВЦЭМ!$D$10+'СЕТ СН'!$F$8*'СЕТ СН'!$F$9-'СЕТ СН'!$F$26</f>
        <v>779.30485475</v>
      </c>
      <c r="P40" s="36">
        <f>SUMIFS(СВЦЭМ!$D$33:$D$776,СВЦЭМ!$A$33:$A$776,$A40,СВЦЭМ!$B$33:$B$776,P$11)+'СЕТ СН'!$F$14+СВЦЭМ!$D$10+'СЕТ СН'!$F$8*'СЕТ СН'!$F$9-'СЕТ СН'!$F$26</f>
        <v>768.71081485000002</v>
      </c>
      <c r="Q40" s="36">
        <f>SUMIFS(СВЦЭМ!$D$33:$D$776,СВЦЭМ!$A$33:$A$776,$A40,СВЦЭМ!$B$33:$B$776,Q$11)+'СЕТ СН'!$F$14+СВЦЭМ!$D$10+'СЕТ СН'!$F$8*'СЕТ СН'!$F$9-'СЕТ СН'!$F$26</f>
        <v>770.31090419999998</v>
      </c>
      <c r="R40" s="36">
        <f>SUMIFS(СВЦЭМ!$D$33:$D$776,СВЦЭМ!$A$33:$A$776,$A40,СВЦЭМ!$B$33:$B$776,R$11)+'СЕТ СН'!$F$14+СВЦЭМ!$D$10+'СЕТ СН'!$F$8*'СЕТ СН'!$F$9-'СЕТ СН'!$F$26</f>
        <v>790.61775117000002</v>
      </c>
      <c r="S40" s="36">
        <f>SUMIFS(СВЦЭМ!$D$33:$D$776,СВЦЭМ!$A$33:$A$776,$A40,СВЦЭМ!$B$33:$B$776,S$11)+'СЕТ СН'!$F$14+СВЦЭМ!$D$10+'СЕТ СН'!$F$8*'СЕТ СН'!$F$9-'СЕТ СН'!$F$26</f>
        <v>789.29281237999999</v>
      </c>
      <c r="T40" s="36">
        <f>SUMIFS(СВЦЭМ!$D$33:$D$776,СВЦЭМ!$A$33:$A$776,$A40,СВЦЭМ!$B$33:$B$776,T$11)+'СЕТ СН'!$F$14+СВЦЭМ!$D$10+'СЕТ СН'!$F$8*'СЕТ СН'!$F$9-'СЕТ СН'!$F$26</f>
        <v>799.55157047</v>
      </c>
      <c r="U40" s="36">
        <f>SUMIFS(СВЦЭМ!$D$33:$D$776,СВЦЭМ!$A$33:$A$776,$A40,СВЦЭМ!$B$33:$B$776,U$11)+'СЕТ СН'!$F$14+СВЦЭМ!$D$10+'СЕТ СН'!$F$8*'СЕТ СН'!$F$9-'СЕТ СН'!$F$26</f>
        <v>823.60860038999999</v>
      </c>
      <c r="V40" s="36">
        <f>SUMIFS(СВЦЭМ!$D$33:$D$776,СВЦЭМ!$A$33:$A$776,$A40,СВЦЭМ!$B$33:$B$776,V$11)+'СЕТ СН'!$F$14+СВЦЭМ!$D$10+'СЕТ СН'!$F$8*'СЕТ СН'!$F$9-'СЕТ СН'!$F$26</f>
        <v>829.02152063999995</v>
      </c>
      <c r="W40" s="36">
        <f>SUMIFS(СВЦЭМ!$D$33:$D$776,СВЦЭМ!$A$33:$A$776,$A40,СВЦЭМ!$B$33:$B$776,W$11)+'СЕТ СН'!$F$14+СВЦЭМ!$D$10+'СЕТ СН'!$F$8*'СЕТ СН'!$F$9-'СЕТ СН'!$F$26</f>
        <v>802.51864533000003</v>
      </c>
      <c r="X40" s="36">
        <f>SUMIFS(СВЦЭМ!$D$33:$D$776,СВЦЭМ!$A$33:$A$776,$A40,СВЦЭМ!$B$33:$B$776,X$11)+'СЕТ СН'!$F$14+СВЦЭМ!$D$10+'СЕТ СН'!$F$8*'СЕТ СН'!$F$9-'СЕТ СН'!$F$26</f>
        <v>792.60098959999993</v>
      </c>
      <c r="Y40" s="36">
        <f>SUMIFS(СВЦЭМ!$D$33:$D$776,СВЦЭМ!$A$33:$A$776,$A40,СВЦЭМ!$B$33:$B$776,Y$11)+'СЕТ СН'!$F$14+СВЦЭМ!$D$10+'СЕТ СН'!$F$8*'СЕТ СН'!$F$9-'СЕТ СН'!$F$26</f>
        <v>913.60565244999998</v>
      </c>
    </row>
    <row r="41" spans="1:27" ht="15.75" x14ac:dyDescent="0.2">
      <c r="A41" s="35">
        <f t="shared" si="0"/>
        <v>44012</v>
      </c>
      <c r="B41" s="36">
        <f>SUMIFS(СВЦЭМ!$D$33:$D$776,СВЦЭМ!$A$33:$A$776,$A41,СВЦЭМ!$B$33:$B$776,B$11)+'СЕТ СН'!$F$14+СВЦЭМ!$D$10+'СЕТ СН'!$F$8*'СЕТ СН'!$F$9-'СЕТ СН'!$F$26</f>
        <v>1029.8826450500001</v>
      </c>
      <c r="C41" s="36">
        <f>SUMIFS(СВЦЭМ!$D$33:$D$776,СВЦЭМ!$A$33:$A$776,$A41,СВЦЭМ!$B$33:$B$776,C$11)+'СЕТ СН'!$F$14+СВЦЭМ!$D$10+'СЕТ СН'!$F$8*'СЕТ СН'!$F$9-'СЕТ СН'!$F$26</f>
        <v>1002.70870031</v>
      </c>
      <c r="D41" s="36">
        <f>SUMIFS(СВЦЭМ!$D$33:$D$776,СВЦЭМ!$A$33:$A$776,$A41,СВЦЭМ!$B$33:$B$776,D$11)+'СЕТ СН'!$F$14+СВЦЭМ!$D$10+'СЕТ СН'!$F$8*'СЕТ СН'!$F$9-'СЕТ СН'!$F$26</f>
        <v>987.28693629999998</v>
      </c>
      <c r="E41" s="36">
        <f>SUMIFS(СВЦЭМ!$D$33:$D$776,СВЦЭМ!$A$33:$A$776,$A41,СВЦЭМ!$B$33:$B$776,E$11)+'СЕТ СН'!$F$14+СВЦЭМ!$D$10+'СЕТ СН'!$F$8*'СЕТ СН'!$F$9-'СЕТ СН'!$F$26</f>
        <v>979.90516094999998</v>
      </c>
      <c r="F41" s="36">
        <f>SUMIFS(СВЦЭМ!$D$33:$D$776,СВЦЭМ!$A$33:$A$776,$A41,СВЦЭМ!$B$33:$B$776,F$11)+'СЕТ СН'!$F$14+СВЦЭМ!$D$10+'СЕТ СН'!$F$8*'СЕТ СН'!$F$9-'СЕТ СН'!$F$26</f>
        <v>970.89616919000002</v>
      </c>
      <c r="G41" s="36">
        <f>SUMIFS(СВЦЭМ!$D$33:$D$776,СВЦЭМ!$A$33:$A$776,$A41,СВЦЭМ!$B$33:$B$776,G$11)+'СЕТ СН'!$F$14+СВЦЭМ!$D$10+'СЕТ СН'!$F$8*'СЕТ СН'!$F$9-'СЕТ СН'!$F$26</f>
        <v>983.45097434000002</v>
      </c>
      <c r="H41" s="36">
        <f>SUMIFS(СВЦЭМ!$D$33:$D$776,СВЦЭМ!$A$33:$A$776,$A41,СВЦЭМ!$B$33:$B$776,H$11)+'СЕТ СН'!$F$14+СВЦЭМ!$D$10+'СЕТ СН'!$F$8*'СЕТ СН'!$F$9-'СЕТ СН'!$F$26</f>
        <v>1008.50741074</v>
      </c>
      <c r="I41" s="36">
        <f>SUMIFS(СВЦЭМ!$D$33:$D$776,СВЦЭМ!$A$33:$A$776,$A41,СВЦЭМ!$B$33:$B$776,I$11)+'СЕТ СН'!$F$14+СВЦЭМ!$D$10+'СЕТ СН'!$F$8*'СЕТ СН'!$F$9-'СЕТ СН'!$F$26</f>
        <v>1016.3352167099999</v>
      </c>
      <c r="J41" s="36">
        <f>SUMIFS(СВЦЭМ!$D$33:$D$776,СВЦЭМ!$A$33:$A$776,$A41,СВЦЭМ!$B$33:$B$776,J$11)+'СЕТ СН'!$F$14+СВЦЭМ!$D$10+'СЕТ СН'!$F$8*'СЕТ СН'!$F$9-'СЕТ СН'!$F$26</f>
        <v>965.44509058999995</v>
      </c>
      <c r="K41" s="36">
        <f>SUMIFS(СВЦЭМ!$D$33:$D$776,СВЦЭМ!$A$33:$A$776,$A41,СВЦЭМ!$B$33:$B$776,K$11)+'СЕТ СН'!$F$14+СВЦЭМ!$D$10+'СЕТ СН'!$F$8*'СЕТ СН'!$F$9-'СЕТ СН'!$F$26</f>
        <v>871.82532648999995</v>
      </c>
      <c r="L41" s="36">
        <f>SUMIFS(СВЦЭМ!$D$33:$D$776,СВЦЭМ!$A$33:$A$776,$A41,СВЦЭМ!$B$33:$B$776,L$11)+'СЕТ СН'!$F$14+СВЦЭМ!$D$10+'СЕТ СН'!$F$8*'СЕТ СН'!$F$9-'СЕТ СН'!$F$26</f>
        <v>786.83396575999996</v>
      </c>
      <c r="M41" s="36">
        <f>SUMIFS(СВЦЭМ!$D$33:$D$776,СВЦЭМ!$A$33:$A$776,$A41,СВЦЭМ!$B$33:$B$776,M$11)+'СЕТ СН'!$F$14+СВЦЭМ!$D$10+'СЕТ СН'!$F$8*'СЕТ СН'!$F$9-'СЕТ СН'!$F$26</f>
        <v>781.77153750000002</v>
      </c>
      <c r="N41" s="36">
        <f>SUMIFS(СВЦЭМ!$D$33:$D$776,СВЦЭМ!$A$33:$A$776,$A41,СВЦЭМ!$B$33:$B$776,N$11)+'СЕТ СН'!$F$14+СВЦЭМ!$D$10+'СЕТ СН'!$F$8*'СЕТ СН'!$F$9-'СЕТ СН'!$F$26</f>
        <v>804.94573475999994</v>
      </c>
      <c r="O41" s="36">
        <f>SUMIFS(СВЦЭМ!$D$33:$D$776,СВЦЭМ!$A$33:$A$776,$A41,СВЦЭМ!$B$33:$B$776,O$11)+'СЕТ СН'!$F$14+СВЦЭМ!$D$10+'СЕТ СН'!$F$8*'СЕТ СН'!$F$9-'СЕТ СН'!$F$26</f>
        <v>809.12781239000003</v>
      </c>
      <c r="P41" s="36">
        <f>SUMIFS(СВЦЭМ!$D$33:$D$776,СВЦЭМ!$A$33:$A$776,$A41,СВЦЭМ!$B$33:$B$776,P$11)+'СЕТ СН'!$F$14+СВЦЭМ!$D$10+'СЕТ СН'!$F$8*'СЕТ СН'!$F$9-'СЕТ СН'!$F$26</f>
        <v>805.92221301999996</v>
      </c>
      <c r="Q41" s="36">
        <f>SUMIFS(СВЦЭМ!$D$33:$D$776,СВЦЭМ!$A$33:$A$776,$A41,СВЦЭМ!$B$33:$B$776,Q$11)+'СЕТ СН'!$F$14+СВЦЭМ!$D$10+'СЕТ СН'!$F$8*'СЕТ СН'!$F$9-'СЕТ СН'!$F$26</f>
        <v>810.58306915000003</v>
      </c>
      <c r="R41" s="36">
        <f>SUMIFS(СВЦЭМ!$D$33:$D$776,СВЦЭМ!$A$33:$A$776,$A41,СВЦЭМ!$B$33:$B$776,R$11)+'СЕТ СН'!$F$14+СВЦЭМ!$D$10+'СЕТ СН'!$F$8*'СЕТ СН'!$F$9-'СЕТ СН'!$F$26</f>
        <v>812.64134461000003</v>
      </c>
      <c r="S41" s="36">
        <f>SUMIFS(СВЦЭМ!$D$33:$D$776,СВЦЭМ!$A$33:$A$776,$A41,СВЦЭМ!$B$33:$B$776,S$11)+'СЕТ СН'!$F$14+СВЦЭМ!$D$10+'СЕТ СН'!$F$8*'СЕТ СН'!$F$9-'СЕТ СН'!$F$26</f>
        <v>814.57295137999995</v>
      </c>
      <c r="T41" s="36">
        <f>SUMIFS(СВЦЭМ!$D$33:$D$776,СВЦЭМ!$A$33:$A$776,$A41,СВЦЭМ!$B$33:$B$776,T$11)+'СЕТ СН'!$F$14+СВЦЭМ!$D$10+'СЕТ СН'!$F$8*'СЕТ СН'!$F$9-'СЕТ СН'!$F$26</f>
        <v>813.94945840000003</v>
      </c>
      <c r="U41" s="36">
        <f>SUMIFS(СВЦЭМ!$D$33:$D$776,СВЦЭМ!$A$33:$A$776,$A41,СВЦЭМ!$B$33:$B$776,U$11)+'СЕТ СН'!$F$14+СВЦЭМ!$D$10+'СЕТ СН'!$F$8*'СЕТ СН'!$F$9-'СЕТ СН'!$F$26</f>
        <v>808.67439768999998</v>
      </c>
      <c r="V41" s="36">
        <f>SUMIFS(СВЦЭМ!$D$33:$D$776,СВЦЭМ!$A$33:$A$776,$A41,СВЦЭМ!$B$33:$B$776,V$11)+'СЕТ СН'!$F$14+СВЦЭМ!$D$10+'СЕТ СН'!$F$8*'СЕТ СН'!$F$9-'СЕТ СН'!$F$26</f>
        <v>802.1206995</v>
      </c>
      <c r="W41" s="36">
        <f>SUMIFS(СВЦЭМ!$D$33:$D$776,СВЦЭМ!$A$33:$A$776,$A41,СВЦЭМ!$B$33:$B$776,W$11)+'СЕТ СН'!$F$14+СВЦЭМ!$D$10+'СЕТ СН'!$F$8*'СЕТ СН'!$F$9-'СЕТ СН'!$F$26</f>
        <v>775.97424151999996</v>
      </c>
      <c r="X41" s="36">
        <f>SUMIFS(СВЦЭМ!$D$33:$D$776,СВЦЭМ!$A$33:$A$776,$A41,СВЦЭМ!$B$33:$B$776,X$11)+'СЕТ СН'!$F$14+СВЦЭМ!$D$10+'СЕТ СН'!$F$8*'СЕТ СН'!$F$9-'СЕТ СН'!$F$26</f>
        <v>819.83752914000002</v>
      </c>
      <c r="Y41" s="36">
        <f>SUMIFS(СВЦЭМ!$D$33:$D$776,СВЦЭМ!$A$33:$A$776,$A41,СВЦЭМ!$B$33:$B$776,Y$11)+'СЕТ СН'!$F$14+СВЦЭМ!$D$10+'СЕТ СН'!$F$8*'СЕТ СН'!$F$9-'СЕТ СН'!$F$26</f>
        <v>914.85064158</v>
      </c>
    </row>
    <row r="42" spans="1:27" ht="15.75" hidden="1" x14ac:dyDescent="0.2">
      <c r="A42" s="35">
        <f t="shared" si="0"/>
        <v>44013</v>
      </c>
      <c r="B42" s="36">
        <f>SUMIFS(СВЦЭМ!$D$33:$D$776,СВЦЭМ!$A$33:$A$776,$A42,СВЦЭМ!$B$33:$B$776,B$11)+'СЕТ СН'!$F$14+СВЦЭМ!$D$10+'СЕТ СН'!$F$8*'СЕТ СН'!$F$9-'СЕТ СН'!$F$26</f>
        <v>162.35066004999999</v>
      </c>
      <c r="C42" s="36">
        <f>SUMIFS(СВЦЭМ!$D$33:$D$776,СВЦЭМ!$A$33:$A$776,$A42,СВЦЭМ!$B$33:$B$776,C$11)+'СЕТ СН'!$F$14+СВЦЭМ!$D$10+'СЕТ СН'!$F$8*'СЕТ СН'!$F$9-'СЕТ СН'!$F$26</f>
        <v>162.35066004999999</v>
      </c>
      <c r="D42" s="36">
        <f>SUMIFS(СВЦЭМ!$D$33:$D$776,СВЦЭМ!$A$33:$A$776,$A42,СВЦЭМ!$B$33:$B$776,D$11)+'СЕТ СН'!$F$14+СВЦЭМ!$D$10+'СЕТ СН'!$F$8*'СЕТ СН'!$F$9-'СЕТ СН'!$F$26</f>
        <v>162.35066004999999</v>
      </c>
      <c r="E42" s="36">
        <f>SUMIFS(СВЦЭМ!$D$33:$D$776,СВЦЭМ!$A$33:$A$776,$A42,СВЦЭМ!$B$33:$B$776,E$11)+'СЕТ СН'!$F$14+СВЦЭМ!$D$10+'СЕТ СН'!$F$8*'СЕТ СН'!$F$9-'СЕТ СН'!$F$26</f>
        <v>162.35066004999999</v>
      </c>
      <c r="F42" s="36">
        <f>SUMIFS(СВЦЭМ!$D$33:$D$776,СВЦЭМ!$A$33:$A$776,$A42,СВЦЭМ!$B$33:$B$776,F$11)+'СЕТ СН'!$F$14+СВЦЭМ!$D$10+'СЕТ СН'!$F$8*'СЕТ СН'!$F$9-'СЕТ СН'!$F$26</f>
        <v>162.35066004999999</v>
      </c>
      <c r="G42" s="36">
        <f>SUMIFS(СВЦЭМ!$D$33:$D$776,СВЦЭМ!$A$33:$A$776,$A42,СВЦЭМ!$B$33:$B$776,G$11)+'СЕТ СН'!$F$14+СВЦЭМ!$D$10+'СЕТ СН'!$F$8*'СЕТ СН'!$F$9-'СЕТ СН'!$F$26</f>
        <v>162.35066004999999</v>
      </c>
      <c r="H42" s="36">
        <f>SUMIFS(СВЦЭМ!$D$33:$D$776,СВЦЭМ!$A$33:$A$776,$A42,СВЦЭМ!$B$33:$B$776,H$11)+'СЕТ СН'!$F$14+СВЦЭМ!$D$10+'СЕТ СН'!$F$8*'СЕТ СН'!$F$9-'СЕТ СН'!$F$26</f>
        <v>162.35066004999999</v>
      </c>
      <c r="I42" s="36">
        <f>SUMIFS(СВЦЭМ!$D$33:$D$776,СВЦЭМ!$A$33:$A$776,$A42,СВЦЭМ!$B$33:$B$776,I$11)+'СЕТ СН'!$F$14+СВЦЭМ!$D$10+'СЕТ СН'!$F$8*'СЕТ СН'!$F$9-'СЕТ СН'!$F$26</f>
        <v>162.35066004999999</v>
      </c>
      <c r="J42" s="36">
        <f>SUMIFS(СВЦЭМ!$D$33:$D$776,СВЦЭМ!$A$33:$A$776,$A42,СВЦЭМ!$B$33:$B$776,J$11)+'СЕТ СН'!$F$14+СВЦЭМ!$D$10+'СЕТ СН'!$F$8*'СЕТ СН'!$F$9-'СЕТ СН'!$F$26</f>
        <v>162.35066004999999</v>
      </c>
      <c r="K42" s="36">
        <f>SUMIFS(СВЦЭМ!$D$33:$D$776,СВЦЭМ!$A$33:$A$776,$A42,СВЦЭМ!$B$33:$B$776,K$11)+'СЕТ СН'!$F$14+СВЦЭМ!$D$10+'СЕТ СН'!$F$8*'СЕТ СН'!$F$9-'СЕТ СН'!$F$26</f>
        <v>162.35066004999999</v>
      </c>
      <c r="L42" s="36">
        <f>SUMIFS(СВЦЭМ!$D$33:$D$776,СВЦЭМ!$A$33:$A$776,$A42,СВЦЭМ!$B$33:$B$776,L$11)+'СЕТ СН'!$F$14+СВЦЭМ!$D$10+'СЕТ СН'!$F$8*'СЕТ СН'!$F$9-'СЕТ СН'!$F$26</f>
        <v>162.35066004999999</v>
      </c>
      <c r="M42" s="36">
        <f>SUMIFS(СВЦЭМ!$D$33:$D$776,СВЦЭМ!$A$33:$A$776,$A42,СВЦЭМ!$B$33:$B$776,M$11)+'СЕТ СН'!$F$14+СВЦЭМ!$D$10+'СЕТ СН'!$F$8*'СЕТ СН'!$F$9-'СЕТ СН'!$F$26</f>
        <v>162.35066004999999</v>
      </c>
      <c r="N42" s="36">
        <f>SUMIFS(СВЦЭМ!$D$33:$D$776,СВЦЭМ!$A$33:$A$776,$A42,СВЦЭМ!$B$33:$B$776,N$11)+'СЕТ СН'!$F$14+СВЦЭМ!$D$10+'СЕТ СН'!$F$8*'СЕТ СН'!$F$9-'СЕТ СН'!$F$26</f>
        <v>162.35066004999999</v>
      </c>
      <c r="O42" s="36">
        <f>SUMIFS(СВЦЭМ!$D$33:$D$776,СВЦЭМ!$A$33:$A$776,$A42,СВЦЭМ!$B$33:$B$776,O$11)+'СЕТ СН'!$F$14+СВЦЭМ!$D$10+'СЕТ СН'!$F$8*'СЕТ СН'!$F$9-'СЕТ СН'!$F$26</f>
        <v>162.35066004999999</v>
      </c>
      <c r="P42" s="36">
        <f>SUMIFS(СВЦЭМ!$D$33:$D$776,СВЦЭМ!$A$33:$A$776,$A42,СВЦЭМ!$B$33:$B$776,P$11)+'СЕТ СН'!$F$14+СВЦЭМ!$D$10+'СЕТ СН'!$F$8*'СЕТ СН'!$F$9-'СЕТ СН'!$F$26</f>
        <v>162.35066004999999</v>
      </c>
      <c r="Q42" s="36">
        <f>SUMIFS(СВЦЭМ!$D$33:$D$776,СВЦЭМ!$A$33:$A$776,$A42,СВЦЭМ!$B$33:$B$776,Q$11)+'СЕТ СН'!$F$14+СВЦЭМ!$D$10+'СЕТ СН'!$F$8*'СЕТ СН'!$F$9-'СЕТ СН'!$F$26</f>
        <v>162.35066004999999</v>
      </c>
      <c r="R42" s="36">
        <f>SUMIFS(СВЦЭМ!$D$33:$D$776,СВЦЭМ!$A$33:$A$776,$A42,СВЦЭМ!$B$33:$B$776,R$11)+'СЕТ СН'!$F$14+СВЦЭМ!$D$10+'СЕТ СН'!$F$8*'СЕТ СН'!$F$9-'СЕТ СН'!$F$26</f>
        <v>162.35066004999999</v>
      </c>
      <c r="S42" s="36">
        <f>SUMIFS(СВЦЭМ!$D$33:$D$776,СВЦЭМ!$A$33:$A$776,$A42,СВЦЭМ!$B$33:$B$776,S$11)+'СЕТ СН'!$F$14+СВЦЭМ!$D$10+'СЕТ СН'!$F$8*'СЕТ СН'!$F$9-'СЕТ СН'!$F$26</f>
        <v>162.35066004999999</v>
      </c>
      <c r="T42" s="36">
        <f>SUMIFS(СВЦЭМ!$D$33:$D$776,СВЦЭМ!$A$33:$A$776,$A42,СВЦЭМ!$B$33:$B$776,T$11)+'СЕТ СН'!$F$14+СВЦЭМ!$D$10+'СЕТ СН'!$F$8*'СЕТ СН'!$F$9-'СЕТ СН'!$F$26</f>
        <v>162.35066004999999</v>
      </c>
      <c r="U42" s="36">
        <f>SUMIFS(СВЦЭМ!$D$33:$D$776,СВЦЭМ!$A$33:$A$776,$A42,СВЦЭМ!$B$33:$B$776,U$11)+'СЕТ СН'!$F$14+СВЦЭМ!$D$10+'СЕТ СН'!$F$8*'СЕТ СН'!$F$9-'СЕТ СН'!$F$26</f>
        <v>162.35066004999999</v>
      </c>
      <c r="V42" s="36">
        <f>SUMIFS(СВЦЭМ!$D$33:$D$776,СВЦЭМ!$A$33:$A$776,$A42,СВЦЭМ!$B$33:$B$776,V$11)+'СЕТ СН'!$F$14+СВЦЭМ!$D$10+'СЕТ СН'!$F$8*'СЕТ СН'!$F$9-'СЕТ СН'!$F$26</f>
        <v>162.35066004999999</v>
      </c>
      <c r="W42" s="36">
        <f>SUMIFS(СВЦЭМ!$D$33:$D$776,СВЦЭМ!$A$33:$A$776,$A42,СВЦЭМ!$B$33:$B$776,W$11)+'СЕТ СН'!$F$14+СВЦЭМ!$D$10+'СЕТ СН'!$F$8*'СЕТ СН'!$F$9-'СЕТ СН'!$F$26</f>
        <v>162.35066004999999</v>
      </c>
      <c r="X42" s="36">
        <f>SUMIFS(СВЦЭМ!$D$33:$D$776,СВЦЭМ!$A$33:$A$776,$A42,СВЦЭМ!$B$33:$B$776,X$11)+'СЕТ СН'!$F$14+СВЦЭМ!$D$10+'СЕТ СН'!$F$8*'СЕТ СН'!$F$9-'СЕТ СН'!$F$26</f>
        <v>162.35066004999999</v>
      </c>
      <c r="Y42" s="36">
        <f>SUMIFS(СВЦЭМ!$D$33:$D$776,СВЦЭМ!$A$33:$A$776,$A42,СВЦЭМ!$B$33:$B$776,Y$11)+'СЕТ СН'!$F$14+СВЦЭМ!$D$10+'СЕТ СН'!$F$8*'СЕТ СН'!$F$9-'СЕТ СН'!$F$26</f>
        <v>162.35066004999999</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36" t="s">
        <v>7</v>
      </c>
      <c r="B45" s="130" t="s">
        <v>69</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7" ht="12.75" customHeight="1" x14ac:dyDescent="0.2">
      <c r="A46" s="137"/>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7" ht="12.75" customHeight="1" x14ac:dyDescent="0.2">
      <c r="A47" s="138"/>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СВЦЭМ!$A$34</f>
        <v>01.06.2020</v>
      </c>
      <c r="B48" s="36">
        <f>SUMIFS(СВЦЭМ!$D$33:$D$776,СВЦЭМ!$A$33:$A$776,$A48,СВЦЭМ!$B$33:$B$776,B$47)+'СЕТ СН'!$F$14+СВЦЭМ!$D$10+'СЕТ СН'!$F$6-'СЕТ СН'!$F$26</f>
        <v>851.98998319999998</v>
      </c>
      <c r="C48" s="36">
        <f>SUMIFS(СВЦЭМ!$D$33:$D$776,СВЦЭМ!$A$33:$A$776,$A48,СВЦЭМ!$B$33:$B$776,C$47)+'СЕТ СН'!$F$14+СВЦЭМ!$D$10+'СЕТ СН'!$F$6-'СЕТ СН'!$F$26</f>
        <v>863.01208543999996</v>
      </c>
      <c r="D48" s="36">
        <f>SUMIFS(СВЦЭМ!$D$33:$D$776,СВЦЭМ!$A$33:$A$776,$A48,СВЦЭМ!$B$33:$B$776,D$47)+'СЕТ СН'!$F$14+СВЦЭМ!$D$10+'СЕТ СН'!$F$6-'СЕТ СН'!$F$26</f>
        <v>879.16119952999998</v>
      </c>
      <c r="E48" s="36">
        <f>SUMIFS(СВЦЭМ!$D$33:$D$776,СВЦЭМ!$A$33:$A$776,$A48,СВЦЭМ!$B$33:$B$776,E$47)+'СЕТ СН'!$F$14+СВЦЭМ!$D$10+'СЕТ СН'!$F$6-'СЕТ СН'!$F$26</f>
        <v>886.8255709</v>
      </c>
      <c r="F48" s="36">
        <f>SUMIFS(СВЦЭМ!$D$33:$D$776,СВЦЭМ!$A$33:$A$776,$A48,СВЦЭМ!$B$33:$B$776,F$47)+'СЕТ СН'!$F$14+СВЦЭМ!$D$10+'СЕТ СН'!$F$6-'СЕТ СН'!$F$26</f>
        <v>886.89177990999997</v>
      </c>
      <c r="G48" s="36">
        <f>SUMIFS(СВЦЭМ!$D$33:$D$776,СВЦЭМ!$A$33:$A$776,$A48,СВЦЭМ!$B$33:$B$776,G$47)+'СЕТ СН'!$F$14+СВЦЭМ!$D$10+'СЕТ СН'!$F$6-'СЕТ СН'!$F$26</f>
        <v>883.44324095000002</v>
      </c>
      <c r="H48" s="36">
        <f>SUMIFS(СВЦЭМ!$D$33:$D$776,СВЦЭМ!$A$33:$A$776,$A48,СВЦЭМ!$B$33:$B$776,H$47)+'СЕТ СН'!$F$14+СВЦЭМ!$D$10+'СЕТ СН'!$F$6-'СЕТ СН'!$F$26</f>
        <v>868.50409661000003</v>
      </c>
      <c r="I48" s="36">
        <f>SUMIFS(СВЦЭМ!$D$33:$D$776,СВЦЭМ!$A$33:$A$776,$A48,СВЦЭМ!$B$33:$B$776,I$47)+'СЕТ СН'!$F$14+СВЦЭМ!$D$10+'СЕТ СН'!$F$6-'СЕТ СН'!$F$26</f>
        <v>858.73340995000001</v>
      </c>
      <c r="J48" s="36">
        <f>SUMIFS(СВЦЭМ!$D$33:$D$776,СВЦЭМ!$A$33:$A$776,$A48,СВЦЭМ!$B$33:$B$776,J$47)+'СЕТ СН'!$F$14+СВЦЭМ!$D$10+'СЕТ СН'!$F$6-'СЕТ СН'!$F$26</f>
        <v>825.72368992999998</v>
      </c>
      <c r="K48" s="36">
        <f>SUMIFS(СВЦЭМ!$D$33:$D$776,СВЦЭМ!$A$33:$A$776,$A48,СВЦЭМ!$B$33:$B$776,K$47)+'СЕТ СН'!$F$14+СВЦЭМ!$D$10+'СЕТ СН'!$F$6-'СЕТ СН'!$F$26</f>
        <v>769.34083840999995</v>
      </c>
      <c r="L48" s="36">
        <f>SUMIFS(СВЦЭМ!$D$33:$D$776,СВЦЭМ!$A$33:$A$776,$A48,СВЦЭМ!$B$33:$B$776,L$47)+'СЕТ СН'!$F$14+СВЦЭМ!$D$10+'СЕТ СН'!$F$6-'СЕТ СН'!$F$26</f>
        <v>792.45188292</v>
      </c>
      <c r="M48" s="36">
        <f>SUMIFS(СВЦЭМ!$D$33:$D$776,СВЦЭМ!$A$33:$A$776,$A48,СВЦЭМ!$B$33:$B$776,M$47)+'СЕТ СН'!$F$14+СВЦЭМ!$D$10+'СЕТ СН'!$F$6-'СЕТ СН'!$F$26</f>
        <v>808.67041690999997</v>
      </c>
      <c r="N48" s="36">
        <f>SUMIFS(СВЦЭМ!$D$33:$D$776,СВЦЭМ!$A$33:$A$776,$A48,СВЦЭМ!$B$33:$B$776,N$47)+'СЕТ СН'!$F$14+СВЦЭМ!$D$10+'СЕТ СН'!$F$6-'СЕТ СН'!$F$26</f>
        <v>804.05550685000003</v>
      </c>
      <c r="O48" s="36">
        <f>SUMIFS(СВЦЭМ!$D$33:$D$776,СВЦЭМ!$A$33:$A$776,$A48,СВЦЭМ!$B$33:$B$776,O$47)+'СЕТ СН'!$F$14+СВЦЭМ!$D$10+'СЕТ СН'!$F$6-'СЕТ СН'!$F$26</f>
        <v>792.36387640999999</v>
      </c>
      <c r="P48" s="36">
        <f>SUMIFS(СВЦЭМ!$D$33:$D$776,СВЦЭМ!$A$33:$A$776,$A48,СВЦЭМ!$B$33:$B$776,P$47)+'СЕТ СН'!$F$14+СВЦЭМ!$D$10+'СЕТ СН'!$F$6-'СЕТ СН'!$F$26</f>
        <v>785.92546397000001</v>
      </c>
      <c r="Q48" s="36">
        <f>SUMIFS(СВЦЭМ!$D$33:$D$776,СВЦЭМ!$A$33:$A$776,$A48,СВЦЭМ!$B$33:$B$776,Q$47)+'СЕТ СН'!$F$14+СВЦЭМ!$D$10+'СЕТ СН'!$F$6-'СЕТ СН'!$F$26</f>
        <v>789.38648984999998</v>
      </c>
      <c r="R48" s="36">
        <f>SUMIFS(СВЦЭМ!$D$33:$D$776,СВЦЭМ!$A$33:$A$776,$A48,СВЦЭМ!$B$33:$B$776,R$47)+'СЕТ СН'!$F$14+СВЦЭМ!$D$10+'СЕТ СН'!$F$6-'СЕТ СН'!$F$26</f>
        <v>783.87461325000004</v>
      </c>
      <c r="S48" s="36">
        <f>SUMIFS(СВЦЭМ!$D$33:$D$776,СВЦЭМ!$A$33:$A$776,$A48,СВЦЭМ!$B$33:$B$776,S$47)+'СЕТ СН'!$F$14+СВЦЭМ!$D$10+'СЕТ СН'!$F$6-'СЕТ СН'!$F$26</f>
        <v>786.86262061000002</v>
      </c>
      <c r="T48" s="36">
        <f>SUMIFS(СВЦЭМ!$D$33:$D$776,СВЦЭМ!$A$33:$A$776,$A48,СВЦЭМ!$B$33:$B$776,T$47)+'СЕТ СН'!$F$14+СВЦЭМ!$D$10+'СЕТ СН'!$F$6-'СЕТ СН'!$F$26</f>
        <v>795.20057052000004</v>
      </c>
      <c r="U48" s="36">
        <f>SUMIFS(СВЦЭМ!$D$33:$D$776,СВЦЭМ!$A$33:$A$776,$A48,СВЦЭМ!$B$33:$B$776,U$47)+'СЕТ СН'!$F$14+СВЦЭМ!$D$10+'СЕТ СН'!$F$6-'СЕТ СН'!$F$26</f>
        <v>773.39897494000002</v>
      </c>
      <c r="V48" s="36">
        <f>SUMIFS(СВЦЭМ!$D$33:$D$776,СВЦЭМ!$A$33:$A$776,$A48,СВЦЭМ!$B$33:$B$776,V$47)+'СЕТ СН'!$F$14+СВЦЭМ!$D$10+'СЕТ СН'!$F$6-'СЕТ СН'!$F$26</f>
        <v>786.46740457999999</v>
      </c>
      <c r="W48" s="36">
        <f>SUMIFS(СВЦЭМ!$D$33:$D$776,СВЦЭМ!$A$33:$A$776,$A48,СВЦЭМ!$B$33:$B$776,W$47)+'СЕТ СН'!$F$14+СВЦЭМ!$D$10+'СЕТ СН'!$F$6-'СЕТ СН'!$F$26</f>
        <v>807.53369712999995</v>
      </c>
      <c r="X48" s="36">
        <f>SUMIFS(СВЦЭМ!$D$33:$D$776,СВЦЭМ!$A$33:$A$776,$A48,СВЦЭМ!$B$33:$B$776,X$47)+'СЕТ СН'!$F$14+СВЦЭМ!$D$10+'СЕТ СН'!$F$6-'СЕТ СН'!$F$26</f>
        <v>782.58971113999996</v>
      </c>
      <c r="Y48" s="36">
        <f>SUMIFS(СВЦЭМ!$D$33:$D$776,СВЦЭМ!$A$33:$A$776,$A48,СВЦЭМ!$B$33:$B$776,Y$47)+'СЕТ СН'!$F$14+СВЦЭМ!$D$10+'СЕТ СН'!$F$6-'СЕТ СН'!$F$26</f>
        <v>810.39352792</v>
      </c>
      <c r="AA48" s="45"/>
    </row>
    <row r="49" spans="1:25" ht="15.75" x14ac:dyDescent="0.2">
      <c r="A49" s="35">
        <f>A48+1</f>
        <v>43984</v>
      </c>
      <c r="B49" s="36">
        <f>SUMIFS(СВЦЭМ!$D$33:$D$776,СВЦЭМ!$A$33:$A$776,$A49,СВЦЭМ!$B$33:$B$776,B$47)+'СЕТ СН'!$F$14+СВЦЭМ!$D$10+'СЕТ СН'!$F$6-'СЕТ СН'!$F$26</f>
        <v>830.23443811999994</v>
      </c>
      <c r="C49" s="36">
        <f>SUMIFS(СВЦЭМ!$D$33:$D$776,СВЦЭМ!$A$33:$A$776,$A49,СВЦЭМ!$B$33:$B$776,C$47)+'СЕТ СН'!$F$14+СВЦЭМ!$D$10+'СЕТ СН'!$F$6-'СЕТ СН'!$F$26</f>
        <v>872.56661365000002</v>
      </c>
      <c r="D49" s="36">
        <f>SUMIFS(СВЦЭМ!$D$33:$D$776,СВЦЭМ!$A$33:$A$776,$A49,СВЦЭМ!$B$33:$B$776,D$47)+'СЕТ СН'!$F$14+СВЦЭМ!$D$10+'СЕТ СН'!$F$6-'СЕТ СН'!$F$26</f>
        <v>899.02057021999997</v>
      </c>
      <c r="E49" s="36">
        <f>SUMIFS(СВЦЭМ!$D$33:$D$776,СВЦЭМ!$A$33:$A$776,$A49,СВЦЭМ!$B$33:$B$776,E$47)+'СЕТ СН'!$F$14+СВЦЭМ!$D$10+'СЕТ СН'!$F$6-'СЕТ СН'!$F$26</f>
        <v>906.93118047999997</v>
      </c>
      <c r="F49" s="36">
        <f>SUMIFS(СВЦЭМ!$D$33:$D$776,СВЦЭМ!$A$33:$A$776,$A49,СВЦЭМ!$B$33:$B$776,F$47)+'СЕТ СН'!$F$14+СВЦЭМ!$D$10+'СЕТ СН'!$F$6-'СЕТ СН'!$F$26</f>
        <v>910.24301685</v>
      </c>
      <c r="G49" s="36">
        <f>SUMIFS(СВЦЭМ!$D$33:$D$776,СВЦЭМ!$A$33:$A$776,$A49,СВЦЭМ!$B$33:$B$776,G$47)+'СЕТ СН'!$F$14+СВЦЭМ!$D$10+'СЕТ СН'!$F$6-'СЕТ СН'!$F$26</f>
        <v>905.80029671</v>
      </c>
      <c r="H49" s="36">
        <f>SUMIFS(СВЦЭМ!$D$33:$D$776,СВЦЭМ!$A$33:$A$776,$A49,СВЦЭМ!$B$33:$B$776,H$47)+'СЕТ СН'!$F$14+СВЦЭМ!$D$10+'СЕТ СН'!$F$6-'СЕТ СН'!$F$26</f>
        <v>865.94885714999998</v>
      </c>
      <c r="I49" s="36">
        <f>SUMIFS(СВЦЭМ!$D$33:$D$776,СВЦЭМ!$A$33:$A$776,$A49,СВЦЭМ!$B$33:$B$776,I$47)+'СЕТ СН'!$F$14+СВЦЭМ!$D$10+'СЕТ СН'!$F$6-'СЕТ СН'!$F$26</f>
        <v>820.85831017999999</v>
      </c>
      <c r="J49" s="36">
        <f>SUMIFS(СВЦЭМ!$D$33:$D$776,СВЦЭМ!$A$33:$A$776,$A49,СВЦЭМ!$B$33:$B$776,J$47)+'СЕТ СН'!$F$14+СВЦЭМ!$D$10+'СЕТ СН'!$F$6-'СЕТ СН'!$F$26</f>
        <v>840.03744904999996</v>
      </c>
      <c r="K49" s="36">
        <f>SUMIFS(СВЦЭМ!$D$33:$D$776,СВЦЭМ!$A$33:$A$776,$A49,СВЦЭМ!$B$33:$B$776,K$47)+'СЕТ СН'!$F$14+СВЦЭМ!$D$10+'СЕТ СН'!$F$6-'СЕТ СН'!$F$26</f>
        <v>836.36805559000004</v>
      </c>
      <c r="L49" s="36">
        <f>SUMIFS(СВЦЭМ!$D$33:$D$776,СВЦЭМ!$A$33:$A$776,$A49,СВЦЭМ!$B$33:$B$776,L$47)+'СЕТ СН'!$F$14+СВЦЭМ!$D$10+'СЕТ СН'!$F$6-'СЕТ СН'!$F$26</f>
        <v>826.13958028000002</v>
      </c>
      <c r="M49" s="36">
        <f>SUMIFS(СВЦЭМ!$D$33:$D$776,СВЦЭМ!$A$33:$A$776,$A49,СВЦЭМ!$B$33:$B$776,M$47)+'СЕТ СН'!$F$14+СВЦЭМ!$D$10+'СЕТ СН'!$F$6-'СЕТ СН'!$F$26</f>
        <v>804.92187185</v>
      </c>
      <c r="N49" s="36">
        <f>SUMIFS(СВЦЭМ!$D$33:$D$776,СВЦЭМ!$A$33:$A$776,$A49,СВЦЭМ!$B$33:$B$776,N$47)+'СЕТ СН'!$F$14+СВЦЭМ!$D$10+'СЕТ СН'!$F$6-'СЕТ СН'!$F$26</f>
        <v>799.53311137000003</v>
      </c>
      <c r="O49" s="36">
        <f>SUMIFS(СВЦЭМ!$D$33:$D$776,СВЦЭМ!$A$33:$A$776,$A49,СВЦЭМ!$B$33:$B$776,O$47)+'СЕТ СН'!$F$14+СВЦЭМ!$D$10+'СЕТ СН'!$F$6-'СЕТ СН'!$F$26</f>
        <v>800.56191445000002</v>
      </c>
      <c r="P49" s="36">
        <f>SUMIFS(СВЦЭМ!$D$33:$D$776,СВЦЭМ!$A$33:$A$776,$A49,СВЦЭМ!$B$33:$B$776,P$47)+'СЕТ СН'!$F$14+СВЦЭМ!$D$10+'СЕТ СН'!$F$6-'СЕТ СН'!$F$26</f>
        <v>813.20113219999996</v>
      </c>
      <c r="Q49" s="36">
        <f>SUMIFS(СВЦЭМ!$D$33:$D$776,СВЦЭМ!$A$33:$A$776,$A49,СВЦЭМ!$B$33:$B$776,Q$47)+'СЕТ СН'!$F$14+СВЦЭМ!$D$10+'СЕТ СН'!$F$6-'СЕТ СН'!$F$26</f>
        <v>809.86449901000003</v>
      </c>
      <c r="R49" s="36">
        <f>SUMIFS(СВЦЭМ!$D$33:$D$776,СВЦЭМ!$A$33:$A$776,$A49,СВЦЭМ!$B$33:$B$776,R$47)+'СЕТ СН'!$F$14+СВЦЭМ!$D$10+'СЕТ СН'!$F$6-'СЕТ СН'!$F$26</f>
        <v>801.01691582000001</v>
      </c>
      <c r="S49" s="36">
        <f>SUMIFS(СВЦЭМ!$D$33:$D$776,СВЦЭМ!$A$33:$A$776,$A49,СВЦЭМ!$B$33:$B$776,S$47)+'СЕТ СН'!$F$14+СВЦЭМ!$D$10+'СЕТ СН'!$F$6-'СЕТ СН'!$F$26</f>
        <v>811.23335162000001</v>
      </c>
      <c r="T49" s="36">
        <f>SUMIFS(СВЦЭМ!$D$33:$D$776,СВЦЭМ!$A$33:$A$776,$A49,СВЦЭМ!$B$33:$B$776,T$47)+'СЕТ СН'!$F$14+СВЦЭМ!$D$10+'СЕТ СН'!$F$6-'СЕТ СН'!$F$26</f>
        <v>822.00837520999994</v>
      </c>
      <c r="U49" s="36">
        <f>SUMIFS(СВЦЭМ!$D$33:$D$776,СВЦЭМ!$A$33:$A$776,$A49,СВЦЭМ!$B$33:$B$776,U$47)+'СЕТ СН'!$F$14+СВЦЭМ!$D$10+'СЕТ СН'!$F$6-'СЕТ СН'!$F$26</f>
        <v>808.01884636</v>
      </c>
      <c r="V49" s="36">
        <f>SUMIFS(СВЦЭМ!$D$33:$D$776,СВЦЭМ!$A$33:$A$776,$A49,СВЦЭМ!$B$33:$B$776,V$47)+'СЕТ СН'!$F$14+СВЦЭМ!$D$10+'СЕТ СН'!$F$6-'СЕТ СН'!$F$26</f>
        <v>812.46981770000002</v>
      </c>
      <c r="W49" s="36">
        <f>SUMIFS(СВЦЭМ!$D$33:$D$776,СВЦЭМ!$A$33:$A$776,$A49,СВЦЭМ!$B$33:$B$776,W$47)+'СЕТ СН'!$F$14+СВЦЭМ!$D$10+'СЕТ СН'!$F$6-'СЕТ СН'!$F$26</f>
        <v>807.68959843999994</v>
      </c>
      <c r="X49" s="36">
        <f>SUMIFS(СВЦЭМ!$D$33:$D$776,СВЦЭМ!$A$33:$A$776,$A49,СВЦЭМ!$B$33:$B$776,X$47)+'СЕТ СН'!$F$14+СВЦЭМ!$D$10+'СЕТ СН'!$F$6-'СЕТ СН'!$F$26</f>
        <v>783.39043803000004</v>
      </c>
      <c r="Y49" s="36">
        <f>SUMIFS(СВЦЭМ!$D$33:$D$776,СВЦЭМ!$A$33:$A$776,$A49,СВЦЭМ!$B$33:$B$776,Y$47)+'СЕТ СН'!$F$14+СВЦЭМ!$D$10+'СЕТ СН'!$F$6-'СЕТ СН'!$F$26</f>
        <v>781.99857572999997</v>
      </c>
    </row>
    <row r="50" spans="1:25" ht="15.75" x14ac:dyDescent="0.2">
      <c r="A50" s="35">
        <f t="shared" ref="A50:A78" si="1">A49+1</f>
        <v>43985</v>
      </c>
      <c r="B50" s="36">
        <f>SUMIFS(СВЦЭМ!$D$33:$D$776,СВЦЭМ!$A$33:$A$776,$A50,СВЦЭМ!$B$33:$B$776,B$47)+'СЕТ СН'!$F$14+СВЦЭМ!$D$10+'СЕТ СН'!$F$6-'СЕТ СН'!$F$26</f>
        <v>888.27339905999997</v>
      </c>
      <c r="C50" s="36">
        <f>SUMIFS(СВЦЭМ!$D$33:$D$776,СВЦЭМ!$A$33:$A$776,$A50,СВЦЭМ!$B$33:$B$776,C$47)+'СЕТ СН'!$F$14+СВЦЭМ!$D$10+'СЕТ СН'!$F$6-'СЕТ СН'!$F$26</f>
        <v>911.41462244000002</v>
      </c>
      <c r="D50" s="36">
        <f>SUMIFS(СВЦЭМ!$D$33:$D$776,СВЦЭМ!$A$33:$A$776,$A50,СВЦЭМ!$B$33:$B$776,D$47)+'СЕТ СН'!$F$14+СВЦЭМ!$D$10+'СЕТ СН'!$F$6-'СЕТ СН'!$F$26</f>
        <v>914.67810761999999</v>
      </c>
      <c r="E50" s="36">
        <f>SUMIFS(СВЦЭМ!$D$33:$D$776,СВЦЭМ!$A$33:$A$776,$A50,СВЦЭМ!$B$33:$B$776,E$47)+'СЕТ СН'!$F$14+СВЦЭМ!$D$10+'СЕТ СН'!$F$6-'СЕТ СН'!$F$26</f>
        <v>915.53720219000002</v>
      </c>
      <c r="F50" s="36">
        <f>SUMIFS(СВЦЭМ!$D$33:$D$776,СВЦЭМ!$A$33:$A$776,$A50,СВЦЭМ!$B$33:$B$776,F$47)+'СЕТ СН'!$F$14+СВЦЭМ!$D$10+'СЕТ СН'!$F$6-'СЕТ СН'!$F$26</f>
        <v>912.04919728000004</v>
      </c>
      <c r="G50" s="36">
        <f>SUMIFS(СВЦЭМ!$D$33:$D$776,СВЦЭМ!$A$33:$A$776,$A50,СВЦЭМ!$B$33:$B$776,G$47)+'СЕТ СН'!$F$14+СВЦЭМ!$D$10+'СЕТ СН'!$F$6-'СЕТ СН'!$F$26</f>
        <v>912.52077310000004</v>
      </c>
      <c r="H50" s="36">
        <f>SUMIFS(СВЦЭМ!$D$33:$D$776,СВЦЭМ!$A$33:$A$776,$A50,СВЦЭМ!$B$33:$B$776,H$47)+'СЕТ СН'!$F$14+СВЦЭМ!$D$10+'СЕТ СН'!$F$6-'СЕТ СН'!$F$26</f>
        <v>912.50545894999993</v>
      </c>
      <c r="I50" s="36">
        <f>SUMIFS(СВЦЭМ!$D$33:$D$776,СВЦЭМ!$A$33:$A$776,$A50,СВЦЭМ!$B$33:$B$776,I$47)+'СЕТ СН'!$F$14+СВЦЭМ!$D$10+'СЕТ СН'!$F$6-'СЕТ СН'!$F$26</f>
        <v>879.86535606999996</v>
      </c>
      <c r="J50" s="36">
        <f>SUMIFS(СВЦЭМ!$D$33:$D$776,СВЦЭМ!$A$33:$A$776,$A50,СВЦЭМ!$B$33:$B$776,J$47)+'СЕТ СН'!$F$14+СВЦЭМ!$D$10+'СЕТ СН'!$F$6-'СЕТ СН'!$F$26</f>
        <v>890.98536493999995</v>
      </c>
      <c r="K50" s="36">
        <f>SUMIFS(СВЦЭМ!$D$33:$D$776,СВЦЭМ!$A$33:$A$776,$A50,СВЦЭМ!$B$33:$B$776,K$47)+'СЕТ СН'!$F$14+СВЦЭМ!$D$10+'СЕТ СН'!$F$6-'СЕТ СН'!$F$26</f>
        <v>884.72587336999993</v>
      </c>
      <c r="L50" s="36">
        <f>SUMIFS(СВЦЭМ!$D$33:$D$776,СВЦЭМ!$A$33:$A$776,$A50,СВЦЭМ!$B$33:$B$776,L$47)+'СЕТ СН'!$F$14+СВЦЭМ!$D$10+'СЕТ СН'!$F$6-'СЕТ СН'!$F$26</f>
        <v>841.51500853999994</v>
      </c>
      <c r="M50" s="36">
        <f>SUMIFS(СВЦЭМ!$D$33:$D$776,СВЦЭМ!$A$33:$A$776,$A50,СВЦЭМ!$B$33:$B$776,M$47)+'СЕТ СН'!$F$14+СВЦЭМ!$D$10+'СЕТ СН'!$F$6-'СЕТ СН'!$F$26</f>
        <v>794.79280575999996</v>
      </c>
      <c r="N50" s="36">
        <f>SUMIFS(СВЦЭМ!$D$33:$D$776,СВЦЭМ!$A$33:$A$776,$A50,СВЦЭМ!$B$33:$B$776,N$47)+'СЕТ СН'!$F$14+СВЦЭМ!$D$10+'СЕТ СН'!$F$6-'СЕТ СН'!$F$26</f>
        <v>780.37326421</v>
      </c>
      <c r="O50" s="36">
        <f>SUMIFS(СВЦЭМ!$D$33:$D$776,СВЦЭМ!$A$33:$A$776,$A50,СВЦЭМ!$B$33:$B$776,O$47)+'СЕТ СН'!$F$14+СВЦЭМ!$D$10+'СЕТ СН'!$F$6-'СЕТ СН'!$F$26</f>
        <v>780.89955368999995</v>
      </c>
      <c r="P50" s="36">
        <f>SUMIFS(СВЦЭМ!$D$33:$D$776,СВЦЭМ!$A$33:$A$776,$A50,СВЦЭМ!$B$33:$B$776,P$47)+'СЕТ СН'!$F$14+СВЦЭМ!$D$10+'СЕТ СН'!$F$6-'СЕТ СН'!$F$26</f>
        <v>786.49572870999998</v>
      </c>
      <c r="Q50" s="36">
        <f>SUMIFS(СВЦЭМ!$D$33:$D$776,СВЦЭМ!$A$33:$A$776,$A50,СВЦЭМ!$B$33:$B$776,Q$47)+'СЕТ СН'!$F$14+СВЦЭМ!$D$10+'СЕТ СН'!$F$6-'СЕТ СН'!$F$26</f>
        <v>786.76339380000002</v>
      </c>
      <c r="R50" s="36">
        <f>SUMIFS(СВЦЭМ!$D$33:$D$776,СВЦЭМ!$A$33:$A$776,$A50,СВЦЭМ!$B$33:$B$776,R$47)+'СЕТ СН'!$F$14+СВЦЭМ!$D$10+'СЕТ СН'!$F$6-'СЕТ СН'!$F$26</f>
        <v>782.21539630999996</v>
      </c>
      <c r="S50" s="36">
        <f>SUMIFS(СВЦЭМ!$D$33:$D$776,СВЦЭМ!$A$33:$A$776,$A50,СВЦЭМ!$B$33:$B$776,S$47)+'СЕТ СН'!$F$14+СВЦЭМ!$D$10+'СЕТ СН'!$F$6-'СЕТ СН'!$F$26</f>
        <v>780.34322804999999</v>
      </c>
      <c r="T50" s="36">
        <f>SUMIFS(СВЦЭМ!$D$33:$D$776,СВЦЭМ!$A$33:$A$776,$A50,СВЦЭМ!$B$33:$B$776,T$47)+'СЕТ СН'!$F$14+СВЦЭМ!$D$10+'СЕТ СН'!$F$6-'СЕТ СН'!$F$26</f>
        <v>805.79034946000002</v>
      </c>
      <c r="U50" s="36">
        <f>SUMIFS(СВЦЭМ!$D$33:$D$776,СВЦЭМ!$A$33:$A$776,$A50,СВЦЭМ!$B$33:$B$776,U$47)+'СЕТ СН'!$F$14+СВЦЭМ!$D$10+'СЕТ СН'!$F$6-'СЕТ СН'!$F$26</f>
        <v>777.11732372999995</v>
      </c>
      <c r="V50" s="36">
        <f>SUMIFS(СВЦЭМ!$D$33:$D$776,СВЦЭМ!$A$33:$A$776,$A50,СВЦЭМ!$B$33:$B$776,V$47)+'СЕТ СН'!$F$14+СВЦЭМ!$D$10+'СЕТ СН'!$F$6-'СЕТ СН'!$F$26</f>
        <v>729.78880208999999</v>
      </c>
      <c r="W50" s="36">
        <f>SUMIFS(СВЦЭМ!$D$33:$D$776,СВЦЭМ!$A$33:$A$776,$A50,СВЦЭМ!$B$33:$B$776,W$47)+'СЕТ СН'!$F$14+СВЦЭМ!$D$10+'СЕТ СН'!$F$6-'СЕТ СН'!$F$26</f>
        <v>725.47661619999997</v>
      </c>
      <c r="X50" s="36">
        <f>SUMIFS(СВЦЭМ!$D$33:$D$776,СВЦЭМ!$A$33:$A$776,$A50,СВЦЭМ!$B$33:$B$776,X$47)+'СЕТ СН'!$F$14+СВЦЭМ!$D$10+'СЕТ СН'!$F$6-'СЕТ СН'!$F$26</f>
        <v>772.69530275</v>
      </c>
      <c r="Y50" s="36">
        <f>SUMIFS(СВЦЭМ!$D$33:$D$776,СВЦЭМ!$A$33:$A$776,$A50,СВЦЭМ!$B$33:$B$776,Y$47)+'СЕТ СН'!$F$14+СВЦЭМ!$D$10+'СЕТ СН'!$F$6-'СЕТ СН'!$F$26</f>
        <v>836.19220326999994</v>
      </c>
    </row>
    <row r="51" spans="1:25" ht="15.75" x14ac:dyDescent="0.2">
      <c r="A51" s="35">
        <f t="shared" si="1"/>
        <v>43986</v>
      </c>
      <c r="B51" s="36">
        <f>SUMIFS(СВЦЭМ!$D$33:$D$776,СВЦЭМ!$A$33:$A$776,$A51,СВЦЭМ!$B$33:$B$776,B$47)+'СЕТ СН'!$F$14+СВЦЭМ!$D$10+'СЕТ СН'!$F$6-'СЕТ СН'!$F$26</f>
        <v>915.34139309</v>
      </c>
      <c r="C51" s="36">
        <f>SUMIFS(СВЦЭМ!$D$33:$D$776,СВЦЭМ!$A$33:$A$776,$A51,СВЦЭМ!$B$33:$B$776,C$47)+'СЕТ СН'!$F$14+СВЦЭМ!$D$10+'СЕТ СН'!$F$6-'СЕТ СН'!$F$26</f>
        <v>932.33749534000003</v>
      </c>
      <c r="D51" s="36">
        <f>SUMIFS(СВЦЭМ!$D$33:$D$776,СВЦЭМ!$A$33:$A$776,$A51,СВЦЭМ!$B$33:$B$776,D$47)+'СЕТ СН'!$F$14+СВЦЭМ!$D$10+'СЕТ СН'!$F$6-'СЕТ СН'!$F$26</f>
        <v>941.38013334999994</v>
      </c>
      <c r="E51" s="36">
        <f>SUMIFS(СВЦЭМ!$D$33:$D$776,СВЦЭМ!$A$33:$A$776,$A51,СВЦЭМ!$B$33:$B$776,E$47)+'СЕТ СН'!$F$14+СВЦЭМ!$D$10+'СЕТ СН'!$F$6-'СЕТ СН'!$F$26</f>
        <v>949.3105587</v>
      </c>
      <c r="F51" s="36">
        <f>SUMIFS(СВЦЭМ!$D$33:$D$776,СВЦЭМ!$A$33:$A$776,$A51,СВЦЭМ!$B$33:$B$776,F$47)+'СЕТ СН'!$F$14+СВЦЭМ!$D$10+'СЕТ СН'!$F$6-'СЕТ СН'!$F$26</f>
        <v>957.09279298000001</v>
      </c>
      <c r="G51" s="36">
        <f>SUMIFS(СВЦЭМ!$D$33:$D$776,СВЦЭМ!$A$33:$A$776,$A51,СВЦЭМ!$B$33:$B$776,G$47)+'СЕТ СН'!$F$14+СВЦЭМ!$D$10+'СЕТ СН'!$F$6-'СЕТ СН'!$F$26</f>
        <v>958.21441931000004</v>
      </c>
      <c r="H51" s="36">
        <f>SUMIFS(СВЦЭМ!$D$33:$D$776,СВЦЭМ!$A$33:$A$776,$A51,СВЦЭМ!$B$33:$B$776,H$47)+'СЕТ СН'!$F$14+СВЦЭМ!$D$10+'СЕТ СН'!$F$6-'СЕТ СН'!$F$26</f>
        <v>954.84216408999998</v>
      </c>
      <c r="I51" s="36">
        <f>SUMIFS(СВЦЭМ!$D$33:$D$776,СВЦЭМ!$A$33:$A$776,$A51,СВЦЭМ!$B$33:$B$776,I$47)+'СЕТ СН'!$F$14+СВЦЭМ!$D$10+'СЕТ СН'!$F$6-'СЕТ СН'!$F$26</f>
        <v>914.29016928999999</v>
      </c>
      <c r="J51" s="36">
        <f>SUMIFS(СВЦЭМ!$D$33:$D$776,СВЦЭМ!$A$33:$A$776,$A51,СВЦЭМ!$B$33:$B$776,J$47)+'СЕТ СН'!$F$14+СВЦЭМ!$D$10+'СЕТ СН'!$F$6-'СЕТ СН'!$F$26</f>
        <v>909.39006921999999</v>
      </c>
      <c r="K51" s="36">
        <f>SUMIFS(СВЦЭМ!$D$33:$D$776,СВЦЭМ!$A$33:$A$776,$A51,СВЦЭМ!$B$33:$B$776,K$47)+'СЕТ СН'!$F$14+СВЦЭМ!$D$10+'СЕТ СН'!$F$6-'СЕТ СН'!$F$26</f>
        <v>882.54171964</v>
      </c>
      <c r="L51" s="36">
        <f>SUMIFS(СВЦЭМ!$D$33:$D$776,СВЦЭМ!$A$33:$A$776,$A51,СВЦЭМ!$B$33:$B$776,L$47)+'СЕТ СН'!$F$14+СВЦЭМ!$D$10+'СЕТ СН'!$F$6-'СЕТ СН'!$F$26</f>
        <v>849.61209928999995</v>
      </c>
      <c r="M51" s="36">
        <f>SUMIFS(СВЦЭМ!$D$33:$D$776,СВЦЭМ!$A$33:$A$776,$A51,СВЦЭМ!$B$33:$B$776,M$47)+'СЕТ СН'!$F$14+СВЦЭМ!$D$10+'СЕТ СН'!$F$6-'СЕТ СН'!$F$26</f>
        <v>819.66279029999998</v>
      </c>
      <c r="N51" s="36">
        <f>SUMIFS(СВЦЭМ!$D$33:$D$776,СВЦЭМ!$A$33:$A$776,$A51,СВЦЭМ!$B$33:$B$776,N$47)+'СЕТ СН'!$F$14+СВЦЭМ!$D$10+'СЕТ СН'!$F$6-'СЕТ СН'!$F$26</f>
        <v>819.85261337999998</v>
      </c>
      <c r="O51" s="36">
        <f>SUMIFS(СВЦЭМ!$D$33:$D$776,СВЦЭМ!$A$33:$A$776,$A51,СВЦЭМ!$B$33:$B$776,O$47)+'СЕТ СН'!$F$14+СВЦЭМ!$D$10+'СЕТ СН'!$F$6-'СЕТ СН'!$F$26</f>
        <v>824.47355816999993</v>
      </c>
      <c r="P51" s="36">
        <f>SUMIFS(СВЦЭМ!$D$33:$D$776,СВЦЭМ!$A$33:$A$776,$A51,СВЦЭМ!$B$33:$B$776,P$47)+'СЕТ СН'!$F$14+СВЦЭМ!$D$10+'СЕТ СН'!$F$6-'СЕТ СН'!$F$26</f>
        <v>828.79009360999999</v>
      </c>
      <c r="Q51" s="36">
        <f>SUMIFS(СВЦЭМ!$D$33:$D$776,СВЦЭМ!$A$33:$A$776,$A51,СВЦЭМ!$B$33:$B$776,Q$47)+'СЕТ СН'!$F$14+СВЦЭМ!$D$10+'СЕТ СН'!$F$6-'СЕТ СН'!$F$26</f>
        <v>821.53056820999996</v>
      </c>
      <c r="R51" s="36">
        <f>SUMIFS(СВЦЭМ!$D$33:$D$776,СВЦЭМ!$A$33:$A$776,$A51,СВЦЭМ!$B$33:$B$776,R$47)+'СЕТ СН'!$F$14+СВЦЭМ!$D$10+'СЕТ СН'!$F$6-'СЕТ СН'!$F$26</f>
        <v>819.34321748000002</v>
      </c>
      <c r="S51" s="36">
        <f>SUMIFS(СВЦЭМ!$D$33:$D$776,СВЦЭМ!$A$33:$A$776,$A51,СВЦЭМ!$B$33:$B$776,S$47)+'СЕТ СН'!$F$14+СВЦЭМ!$D$10+'СЕТ СН'!$F$6-'СЕТ СН'!$F$26</f>
        <v>822.10572213</v>
      </c>
      <c r="T51" s="36">
        <f>SUMIFS(СВЦЭМ!$D$33:$D$776,СВЦЭМ!$A$33:$A$776,$A51,СВЦЭМ!$B$33:$B$776,T$47)+'СЕТ СН'!$F$14+СВЦЭМ!$D$10+'СЕТ СН'!$F$6-'СЕТ СН'!$F$26</f>
        <v>806.66519558999994</v>
      </c>
      <c r="U51" s="36">
        <f>SUMIFS(СВЦЭМ!$D$33:$D$776,СВЦЭМ!$A$33:$A$776,$A51,СВЦЭМ!$B$33:$B$776,U$47)+'СЕТ СН'!$F$14+СВЦЭМ!$D$10+'СЕТ СН'!$F$6-'СЕТ СН'!$F$26</f>
        <v>765.38827507999997</v>
      </c>
      <c r="V51" s="36">
        <f>SUMIFS(СВЦЭМ!$D$33:$D$776,СВЦЭМ!$A$33:$A$776,$A51,СВЦЭМ!$B$33:$B$776,V$47)+'СЕТ СН'!$F$14+СВЦЭМ!$D$10+'СЕТ СН'!$F$6-'СЕТ СН'!$F$26</f>
        <v>758.00855535999995</v>
      </c>
      <c r="W51" s="36">
        <f>SUMIFS(СВЦЭМ!$D$33:$D$776,СВЦЭМ!$A$33:$A$776,$A51,СВЦЭМ!$B$33:$B$776,W$47)+'СЕТ СН'!$F$14+СВЦЭМ!$D$10+'СЕТ СН'!$F$6-'СЕТ СН'!$F$26</f>
        <v>751.39965826000002</v>
      </c>
      <c r="X51" s="36">
        <f>SUMIFS(СВЦЭМ!$D$33:$D$776,СВЦЭМ!$A$33:$A$776,$A51,СВЦЭМ!$B$33:$B$776,X$47)+'СЕТ СН'!$F$14+СВЦЭМ!$D$10+'СЕТ СН'!$F$6-'СЕТ СН'!$F$26</f>
        <v>785.25867315999994</v>
      </c>
      <c r="Y51" s="36">
        <f>SUMIFS(СВЦЭМ!$D$33:$D$776,СВЦЭМ!$A$33:$A$776,$A51,СВЦЭМ!$B$33:$B$776,Y$47)+'СЕТ СН'!$F$14+СВЦЭМ!$D$10+'СЕТ СН'!$F$6-'СЕТ СН'!$F$26</f>
        <v>845.96855682</v>
      </c>
    </row>
    <row r="52" spans="1:25" ht="15.75" x14ac:dyDescent="0.2">
      <c r="A52" s="35">
        <f t="shared" si="1"/>
        <v>43987</v>
      </c>
      <c r="B52" s="36">
        <f>SUMIFS(СВЦЭМ!$D$33:$D$776,СВЦЭМ!$A$33:$A$776,$A52,СВЦЭМ!$B$33:$B$776,B$47)+'СЕТ СН'!$F$14+СВЦЭМ!$D$10+'СЕТ СН'!$F$6-'СЕТ СН'!$F$26</f>
        <v>952.77738557999999</v>
      </c>
      <c r="C52" s="36">
        <f>SUMIFS(СВЦЭМ!$D$33:$D$776,СВЦЭМ!$A$33:$A$776,$A52,СВЦЭМ!$B$33:$B$776,C$47)+'СЕТ СН'!$F$14+СВЦЭМ!$D$10+'СЕТ СН'!$F$6-'СЕТ СН'!$F$26</f>
        <v>974.64136971999994</v>
      </c>
      <c r="D52" s="36">
        <f>SUMIFS(СВЦЭМ!$D$33:$D$776,СВЦЭМ!$A$33:$A$776,$A52,СВЦЭМ!$B$33:$B$776,D$47)+'СЕТ СН'!$F$14+СВЦЭМ!$D$10+'СЕТ СН'!$F$6-'СЕТ СН'!$F$26</f>
        <v>996.50210631999994</v>
      </c>
      <c r="E52" s="36">
        <f>SUMIFS(СВЦЭМ!$D$33:$D$776,СВЦЭМ!$A$33:$A$776,$A52,СВЦЭМ!$B$33:$B$776,E$47)+'СЕТ СН'!$F$14+СВЦЭМ!$D$10+'СЕТ СН'!$F$6-'СЕТ СН'!$F$26</f>
        <v>1014.74027555</v>
      </c>
      <c r="F52" s="36">
        <f>SUMIFS(СВЦЭМ!$D$33:$D$776,СВЦЭМ!$A$33:$A$776,$A52,СВЦЭМ!$B$33:$B$776,F$47)+'СЕТ СН'!$F$14+СВЦЭМ!$D$10+'СЕТ СН'!$F$6-'СЕТ СН'!$F$26</f>
        <v>1009.54479915</v>
      </c>
      <c r="G52" s="36">
        <f>SUMIFS(СВЦЭМ!$D$33:$D$776,СВЦЭМ!$A$33:$A$776,$A52,СВЦЭМ!$B$33:$B$776,G$47)+'СЕТ СН'!$F$14+СВЦЭМ!$D$10+'СЕТ СН'!$F$6-'СЕТ СН'!$F$26</f>
        <v>1005.80159672</v>
      </c>
      <c r="H52" s="36">
        <f>SUMIFS(СВЦЭМ!$D$33:$D$776,СВЦЭМ!$A$33:$A$776,$A52,СВЦЭМ!$B$33:$B$776,H$47)+'СЕТ СН'!$F$14+СВЦЭМ!$D$10+'СЕТ СН'!$F$6-'СЕТ СН'!$F$26</f>
        <v>970.22191681000004</v>
      </c>
      <c r="I52" s="36">
        <f>SUMIFS(СВЦЭМ!$D$33:$D$776,СВЦЭМ!$A$33:$A$776,$A52,СВЦЭМ!$B$33:$B$776,I$47)+'СЕТ СН'!$F$14+СВЦЭМ!$D$10+'СЕТ СН'!$F$6-'СЕТ СН'!$F$26</f>
        <v>927.05937500999994</v>
      </c>
      <c r="J52" s="36">
        <f>SUMIFS(СВЦЭМ!$D$33:$D$776,СВЦЭМ!$A$33:$A$776,$A52,СВЦЭМ!$B$33:$B$776,J$47)+'СЕТ СН'!$F$14+СВЦЭМ!$D$10+'СЕТ СН'!$F$6-'СЕТ СН'!$F$26</f>
        <v>868.66339650999998</v>
      </c>
      <c r="K52" s="36">
        <f>SUMIFS(СВЦЭМ!$D$33:$D$776,СВЦЭМ!$A$33:$A$776,$A52,СВЦЭМ!$B$33:$B$776,K$47)+'СЕТ СН'!$F$14+СВЦЭМ!$D$10+'СЕТ СН'!$F$6-'СЕТ СН'!$F$26</f>
        <v>785.97410638999997</v>
      </c>
      <c r="L52" s="36">
        <f>SUMIFS(СВЦЭМ!$D$33:$D$776,СВЦЭМ!$A$33:$A$776,$A52,СВЦЭМ!$B$33:$B$776,L$47)+'СЕТ СН'!$F$14+СВЦЭМ!$D$10+'СЕТ СН'!$F$6-'СЕТ СН'!$F$26</f>
        <v>752.70812058000001</v>
      </c>
      <c r="M52" s="36">
        <f>SUMIFS(СВЦЭМ!$D$33:$D$776,СВЦЭМ!$A$33:$A$776,$A52,СВЦЭМ!$B$33:$B$776,M$47)+'СЕТ СН'!$F$14+СВЦЭМ!$D$10+'СЕТ СН'!$F$6-'СЕТ СН'!$F$26</f>
        <v>754.41079585</v>
      </c>
      <c r="N52" s="36">
        <f>SUMIFS(СВЦЭМ!$D$33:$D$776,СВЦЭМ!$A$33:$A$776,$A52,СВЦЭМ!$B$33:$B$776,N$47)+'СЕТ СН'!$F$14+СВЦЭМ!$D$10+'СЕТ СН'!$F$6-'СЕТ СН'!$F$26</f>
        <v>753.80515614000001</v>
      </c>
      <c r="O52" s="36">
        <f>SUMIFS(СВЦЭМ!$D$33:$D$776,СВЦЭМ!$A$33:$A$776,$A52,СВЦЭМ!$B$33:$B$776,O$47)+'СЕТ СН'!$F$14+СВЦЭМ!$D$10+'СЕТ СН'!$F$6-'СЕТ СН'!$F$26</f>
        <v>765.77424154999994</v>
      </c>
      <c r="P52" s="36">
        <f>SUMIFS(СВЦЭМ!$D$33:$D$776,СВЦЭМ!$A$33:$A$776,$A52,СВЦЭМ!$B$33:$B$776,P$47)+'СЕТ СН'!$F$14+СВЦЭМ!$D$10+'СЕТ СН'!$F$6-'СЕТ СН'!$F$26</f>
        <v>778.40337862000001</v>
      </c>
      <c r="Q52" s="36">
        <f>SUMIFS(СВЦЭМ!$D$33:$D$776,СВЦЭМ!$A$33:$A$776,$A52,СВЦЭМ!$B$33:$B$776,Q$47)+'СЕТ СН'!$F$14+СВЦЭМ!$D$10+'СЕТ СН'!$F$6-'СЕТ СН'!$F$26</f>
        <v>783.96555923999995</v>
      </c>
      <c r="R52" s="36">
        <f>SUMIFS(СВЦЭМ!$D$33:$D$776,СВЦЭМ!$A$33:$A$776,$A52,СВЦЭМ!$B$33:$B$776,R$47)+'СЕТ СН'!$F$14+СВЦЭМ!$D$10+'СЕТ СН'!$F$6-'СЕТ СН'!$F$26</f>
        <v>781.45992287000001</v>
      </c>
      <c r="S52" s="36">
        <f>SUMIFS(СВЦЭМ!$D$33:$D$776,СВЦЭМ!$A$33:$A$776,$A52,СВЦЭМ!$B$33:$B$776,S$47)+'СЕТ СН'!$F$14+СВЦЭМ!$D$10+'СЕТ СН'!$F$6-'СЕТ СН'!$F$26</f>
        <v>783.18019373999994</v>
      </c>
      <c r="T52" s="36">
        <f>SUMIFS(СВЦЭМ!$D$33:$D$776,СВЦЭМ!$A$33:$A$776,$A52,СВЦЭМ!$B$33:$B$776,T$47)+'СЕТ СН'!$F$14+СВЦЭМ!$D$10+'СЕТ СН'!$F$6-'СЕТ СН'!$F$26</f>
        <v>775.67708529000004</v>
      </c>
      <c r="U52" s="36">
        <f>SUMIFS(СВЦЭМ!$D$33:$D$776,СВЦЭМ!$A$33:$A$776,$A52,СВЦЭМ!$B$33:$B$776,U$47)+'СЕТ СН'!$F$14+СВЦЭМ!$D$10+'СЕТ СН'!$F$6-'СЕТ СН'!$F$26</f>
        <v>768.52112886999998</v>
      </c>
      <c r="V52" s="36">
        <f>SUMIFS(СВЦЭМ!$D$33:$D$776,СВЦЭМ!$A$33:$A$776,$A52,СВЦЭМ!$B$33:$B$776,V$47)+'СЕТ СН'!$F$14+СВЦЭМ!$D$10+'СЕТ СН'!$F$6-'СЕТ СН'!$F$26</f>
        <v>752.79843171999994</v>
      </c>
      <c r="W52" s="36">
        <f>SUMIFS(СВЦЭМ!$D$33:$D$776,СВЦЭМ!$A$33:$A$776,$A52,СВЦЭМ!$B$33:$B$776,W$47)+'СЕТ СН'!$F$14+СВЦЭМ!$D$10+'СЕТ СН'!$F$6-'СЕТ СН'!$F$26</f>
        <v>743.00385091999999</v>
      </c>
      <c r="X52" s="36">
        <f>SUMIFS(СВЦЭМ!$D$33:$D$776,СВЦЭМ!$A$33:$A$776,$A52,СВЦЭМ!$B$33:$B$776,X$47)+'СЕТ СН'!$F$14+СВЦЭМ!$D$10+'СЕТ СН'!$F$6-'СЕТ СН'!$F$26</f>
        <v>768.74903734999998</v>
      </c>
      <c r="Y52" s="36">
        <f>SUMIFS(СВЦЭМ!$D$33:$D$776,СВЦЭМ!$A$33:$A$776,$A52,СВЦЭМ!$B$33:$B$776,Y$47)+'СЕТ СН'!$F$14+СВЦЭМ!$D$10+'СЕТ СН'!$F$6-'СЕТ СН'!$F$26</f>
        <v>836.78750131000004</v>
      </c>
    </row>
    <row r="53" spans="1:25" ht="15.75" x14ac:dyDescent="0.2">
      <c r="A53" s="35">
        <f t="shared" si="1"/>
        <v>43988</v>
      </c>
      <c r="B53" s="36">
        <f>SUMIFS(СВЦЭМ!$D$33:$D$776,СВЦЭМ!$A$33:$A$776,$A53,СВЦЭМ!$B$33:$B$776,B$47)+'СЕТ СН'!$F$14+СВЦЭМ!$D$10+'СЕТ СН'!$F$6-'СЕТ СН'!$F$26</f>
        <v>899.27409021999995</v>
      </c>
      <c r="C53" s="36">
        <f>SUMIFS(СВЦЭМ!$D$33:$D$776,СВЦЭМ!$A$33:$A$776,$A53,СВЦЭМ!$B$33:$B$776,C$47)+'СЕТ СН'!$F$14+СВЦЭМ!$D$10+'СЕТ СН'!$F$6-'СЕТ СН'!$F$26</f>
        <v>922.31652858999996</v>
      </c>
      <c r="D53" s="36">
        <f>SUMIFS(СВЦЭМ!$D$33:$D$776,СВЦЭМ!$A$33:$A$776,$A53,СВЦЭМ!$B$33:$B$776,D$47)+'СЕТ СН'!$F$14+СВЦЭМ!$D$10+'СЕТ СН'!$F$6-'СЕТ СН'!$F$26</f>
        <v>941.95079351999993</v>
      </c>
      <c r="E53" s="36">
        <f>SUMIFS(СВЦЭМ!$D$33:$D$776,СВЦЭМ!$A$33:$A$776,$A53,СВЦЭМ!$B$33:$B$776,E$47)+'СЕТ СН'!$F$14+СВЦЭМ!$D$10+'СЕТ СН'!$F$6-'СЕТ СН'!$F$26</f>
        <v>954.33565655999996</v>
      </c>
      <c r="F53" s="36">
        <f>SUMIFS(СВЦЭМ!$D$33:$D$776,СВЦЭМ!$A$33:$A$776,$A53,СВЦЭМ!$B$33:$B$776,F$47)+'СЕТ СН'!$F$14+СВЦЭМ!$D$10+'СЕТ СН'!$F$6-'СЕТ СН'!$F$26</f>
        <v>954.11620028000004</v>
      </c>
      <c r="G53" s="36">
        <f>SUMIFS(СВЦЭМ!$D$33:$D$776,СВЦЭМ!$A$33:$A$776,$A53,СВЦЭМ!$B$33:$B$776,G$47)+'СЕТ СН'!$F$14+СВЦЭМ!$D$10+'СЕТ СН'!$F$6-'СЕТ СН'!$F$26</f>
        <v>948.79457669999999</v>
      </c>
      <c r="H53" s="36">
        <f>SUMIFS(СВЦЭМ!$D$33:$D$776,СВЦЭМ!$A$33:$A$776,$A53,СВЦЭМ!$B$33:$B$776,H$47)+'СЕТ СН'!$F$14+СВЦЭМ!$D$10+'СЕТ СН'!$F$6-'СЕТ СН'!$F$26</f>
        <v>983.24303235000002</v>
      </c>
      <c r="I53" s="36">
        <f>SUMIFS(СВЦЭМ!$D$33:$D$776,СВЦЭМ!$A$33:$A$776,$A53,СВЦЭМ!$B$33:$B$776,I$47)+'СЕТ СН'!$F$14+СВЦЭМ!$D$10+'СЕТ СН'!$F$6-'СЕТ СН'!$F$26</f>
        <v>953.66077249</v>
      </c>
      <c r="J53" s="36">
        <f>SUMIFS(СВЦЭМ!$D$33:$D$776,СВЦЭМ!$A$33:$A$776,$A53,СВЦЭМ!$B$33:$B$776,J$47)+'СЕТ СН'!$F$14+СВЦЭМ!$D$10+'СЕТ СН'!$F$6-'СЕТ СН'!$F$26</f>
        <v>896.03752152999994</v>
      </c>
      <c r="K53" s="36">
        <f>SUMIFS(СВЦЭМ!$D$33:$D$776,СВЦЭМ!$A$33:$A$776,$A53,СВЦЭМ!$B$33:$B$776,K$47)+'СЕТ СН'!$F$14+СВЦЭМ!$D$10+'СЕТ СН'!$F$6-'СЕТ СН'!$F$26</f>
        <v>789.98097239000003</v>
      </c>
      <c r="L53" s="36">
        <f>SUMIFS(СВЦЭМ!$D$33:$D$776,СВЦЭМ!$A$33:$A$776,$A53,СВЦЭМ!$B$33:$B$776,L$47)+'СЕТ СН'!$F$14+СВЦЭМ!$D$10+'СЕТ СН'!$F$6-'СЕТ СН'!$F$26</f>
        <v>725.44994583999994</v>
      </c>
      <c r="M53" s="36">
        <f>SUMIFS(СВЦЭМ!$D$33:$D$776,СВЦЭМ!$A$33:$A$776,$A53,СВЦЭМ!$B$33:$B$776,M$47)+'СЕТ СН'!$F$14+СВЦЭМ!$D$10+'СЕТ СН'!$F$6-'СЕТ СН'!$F$26</f>
        <v>721.09473589000004</v>
      </c>
      <c r="N53" s="36">
        <f>SUMIFS(СВЦЭМ!$D$33:$D$776,СВЦЭМ!$A$33:$A$776,$A53,СВЦЭМ!$B$33:$B$776,N$47)+'СЕТ СН'!$F$14+СВЦЭМ!$D$10+'СЕТ СН'!$F$6-'СЕТ СН'!$F$26</f>
        <v>739.33638442999995</v>
      </c>
      <c r="O53" s="36">
        <f>SUMIFS(СВЦЭМ!$D$33:$D$776,СВЦЭМ!$A$33:$A$776,$A53,СВЦЭМ!$B$33:$B$776,O$47)+'СЕТ СН'!$F$14+СВЦЭМ!$D$10+'СЕТ СН'!$F$6-'СЕТ СН'!$F$26</f>
        <v>769.94634565000001</v>
      </c>
      <c r="P53" s="36">
        <f>SUMIFS(СВЦЭМ!$D$33:$D$776,СВЦЭМ!$A$33:$A$776,$A53,СВЦЭМ!$B$33:$B$776,P$47)+'СЕТ СН'!$F$14+СВЦЭМ!$D$10+'СЕТ СН'!$F$6-'СЕТ СН'!$F$26</f>
        <v>774.15822983999999</v>
      </c>
      <c r="Q53" s="36">
        <f>SUMIFS(СВЦЭМ!$D$33:$D$776,СВЦЭМ!$A$33:$A$776,$A53,СВЦЭМ!$B$33:$B$776,Q$47)+'СЕТ СН'!$F$14+СВЦЭМ!$D$10+'СЕТ СН'!$F$6-'СЕТ СН'!$F$26</f>
        <v>776.63911867000002</v>
      </c>
      <c r="R53" s="36">
        <f>SUMIFS(СВЦЭМ!$D$33:$D$776,СВЦЭМ!$A$33:$A$776,$A53,СВЦЭМ!$B$33:$B$776,R$47)+'СЕТ СН'!$F$14+СВЦЭМ!$D$10+'СЕТ СН'!$F$6-'СЕТ СН'!$F$26</f>
        <v>771.03140662999999</v>
      </c>
      <c r="S53" s="36">
        <f>SUMIFS(СВЦЭМ!$D$33:$D$776,СВЦЭМ!$A$33:$A$776,$A53,СВЦЭМ!$B$33:$B$776,S$47)+'СЕТ СН'!$F$14+СВЦЭМ!$D$10+'СЕТ СН'!$F$6-'СЕТ СН'!$F$26</f>
        <v>775.26031049999995</v>
      </c>
      <c r="T53" s="36">
        <f>SUMIFS(СВЦЭМ!$D$33:$D$776,СВЦЭМ!$A$33:$A$776,$A53,СВЦЭМ!$B$33:$B$776,T$47)+'СЕТ СН'!$F$14+СВЦЭМ!$D$10+'СЕТ СН'!$F$6-'СЕТ СН'!$F$26</f>
        <v>770.08682185999999</v>
      </c>
      <c r="U53" s="36">
        <f>SUMIFS(СВЦЭМ!$D$33:$D$776,СВЦЭМ!$A$33:$A$776,$A53,СВЦЭМ!$B$33:$B$776,U$47)+'СЕТ СН'!$F$14+СВЦЭМ!$D$10+'СЕТ СН'!$F$6-'СЕТ СН'!$F$26</f>
        <v>753.92398293999997</v>
      </c>
      <c r="V53" s="36">
        <f>SUMIFS(СВЦЭМ!$D$33:$D$776,СВЦЭМ!$A$33:$A$776,$A53,СВЦЭМ!$B$33:$B$776,V$47)+'СЕТ СН'!$F$14+СВЦЭМ!$D$10+'СЕТ СН'!$F$6-'СЕТ СН'!$F$26</f>
        <v>718.84007357999997</v>
      </c>
      <c r="W53" s="36">
        <f>SUMIFS(СВЦЭМ!$D$33:$D$776,СВЦЭМ!$A$33:$A$776,$A53,СВЦЭМ!$B$33:$B$776,W$47)+'СЕТ СН'!$F$14+СВЦЭМ!$D$10+'СЕТ СН'!$F$6-'СЕТ СН'!$F$26</f>
        <v>703.95300882000004</v>
      </c>
      <c r="X53" s="36">
        <f>SUMIFS(СВЦЭМ!$D$33:$D$776,СВЦЭМ!$A$33:$A$776,$A53,СВЦЭМ!$B$33:$B$776,X$47)+'СЕТ СН'!$F$14+СВЦЭМ!$D$10+'СЕТ СН'!$F$6-'СЕТ СН'!$F$26</f>
        <v>735.73934621000001</v>
      </c>
      <c r="Y53" s="36">
        <f>SUMIFS(СВЦЭМ!$D$33:$D$776,СВЦЭМ!$A$33:$A$776,$A53,СВЦЭМ!$B$33:$B$776,Y$47)+'СЕТ СН'!$F$14+СВЦЭМ!$D$10+'СЕТ СН'!$F$6-'СЕТ СН'!$F$26</f>
        <v>831.96483191000004</v>
      </c>
    </row>
    <row r="54" spans="1:25" ht="15.75" x14ac:dyDescent="0.2">
      <c r="A54" s="35">
        <f t="shared" si="1"/>
        <v>43989</v>
      </c>
      <c r="B54" s="36">
        <f>SUMIFS(СВЦЭМ!$D$33:$D$776,СВЦЭМ!$A$33:$A$776,$A54,СВЦЭМ!$B$33:$B$776,B$47)+'СЕТ СН'!$F$14+СВЦЭМ!$D$10+'СЕТ СН'!$F$6-'СЕТ СН'!$F$26</f>
        <v>928.74213467999994</v>
      </c>
      <c r="C54" s="36">
        <f>SUMIFS(СВЦЭМ!$D$33:$D$776,СВЦЭМ!$A$33:$A$776,$A54,СВЦЭМ!$B$33:$B$776,C$47)+'СЕТ СН'!$F$14+СВЦЭМ!$D$10+'СЕТ СН'!$F$6-'СЕТ СН'!$F$26</f>
        <v>945.76934262999998</v>
      </c>
      <c r="D54" s="36">
        <f>SUMIFS(СВЦЭМ!$D$33:$D$776,СВЦЭМ!$A$33:$A$776,$A54,СВЦЭМ!$B$33:$B$776,D$47)+'СЕТ СН'!$F$14+СВЦЭМ!$D$10+'СЕТ СН'!$F$6-'СЕТ СН'!$F$26</f>
        <v>955.19672746000003</v>
      </c>
      <c r="E54" s="36">
        <f>SUMIFS(СВЦЭМ!$D$33:$D$776,СВЦЭМ!$A$33:$A$776,$A54,СВЦЭМ!$B$33:$B$776,E$47)+'СЕТ СН'!$F$14+СВЦЭМ!$D$10+'СЕТ СН'!$F$6-'СЕТ СН'!$F$26</f>
        <v>955.08789931000001</v>
      </c>
      <c r="F54" s="36">
        <f>SUMIFS(СВЦЭМ!$D$33:$D$776,СВЦЭМ!$A$33:$A$776,$A54,СВЦЭМ!$B$33:$B$776,F$47)+'СЕТ СН'!$F$14+СВЦЭМ!$D$10+'СЕТ СН'!$F$6-'СЕТ СН'!$F$26</f>
        <v>944.37476273999994</v>
      </c>
      <c r="G54" s="36">
        <f>SUMIFS(СВЦЭМ!$D$33:$D$776,СВЦЭМ!$A$33:$A$776,$A54,СВЦЭМ!$B$33:$B$776,G$47)+'СЕТ СН'!$F$14+СВЦЭМ!$D$10+'СЕТ СН'!$F$6-'СЕТ СН'!$F$26</f>
        <v>949.62782116999995</v>
      </c>
      <c r="H54" s="36">
        <f>SUMIFS(СВЦЭМ!$D$33:$D$776,СВЦЭМ!$A$33:$A$776,$A54,СВЦЭМ!$B$33:$B$776,H$47)+'СЕТ СН'!$F$14+СВЦЭМ!$D$10+'СЕТ СН'!$F$6-'СЕТ СН'!$F$26</f>
        <v>955.07320921999997</v>
      </c>
      <c r="I54" s="36">
        <f>SUMIFS(СВЦЭМ!$D$33:$D$776,СВЦЭМ!$A$33:$A$776,$A54,СВЦЭМ!$B$33:$B$776,I$47)+'СЕТ СН'!$F$14+СВЦЭМ!$D$10+'СЕТ СН'!$F$6-'СЕТ СН'!$F$26</f>
        <v>969.51317591999998</v>
      </c>
      <c r="J54" s="36">
        <f>SUMIFS(СВЦЭМ!$D$33:$D$776,СВЦЭМ!$A$33:$A$776,$A54,СВЦЭМ!$B$33:$B$776,J$47)+'СЕТ СН'!$F$14+СВЦЭМ!$D$10+'СЕТ СН'!$F$6-'СЕТ СН'!$F$26</f>
        <v>934.20622064999998</v>
      </c>
      <c r="K54" s="36">
        <f>SUMIFS(СВЦЭМ!$D$33:$D$776,СВЦЭМ!$A$33:$A$776,$A54,СВЦЭМ!$B$33:$B$776,K$47)+'СЕТ СН'!$F$14+СВЦЭМ!$D$10+'СЕТ СН'!$F$6-'СЕТ СН'!$F$26</f>
        <v>848.77366338000002</v>
      </c>
      <c r="L54" s="36">
        <f>SUMIFS(СВЦЭМ!$D$33:$D$776,СВЦЭМ!$A$33:$A$776,$A54,СВЦЭМ!$B$33:$B$776,L$47)+'СЕТ СН'!$F$14+СВЦЭМ!$D$10+'СЕТ СН'!$F$6-'СЕТ СН'!$F$26</f>
        <v>770.56718539999997</v>
      </c>
      <c r="M54" s="36">
        <f>SUMIFS(СВЦЭМ!$D$33:$D$776,СВЦЭМ!$A$33:$A$776,$A54,СВЦЭМ!$B$33:$B$776,M$47)+'СЕТ СН'!$F$14+СВЦЭМ!$D$10+'СЕТ СН'!$F$6-'СЕТ СН'!$F$26</f>
        <v>740.68338676999997</v>
      </c>
      <c r="N54" s="36">
        <f>SUMIFS(СВЦЭМ!$D$33:$D$776,СВЦЭМ!$A$33:$A$776,$A54,СВЦЭМ!$B$33:$B$776,N$47)+'СЕТ СН'!$F$14+СВЦЭМ!$D$10+'СЕТ СН'!$F$6-'СЕТ СН'!$F$26</f>
        <v>737.30104003999998</v>
      </c>
      <c r="O54" s="36">
        <f>SUMIFS(СВЦЭМ!$D$33:$D$776,СВЦЭМ!$A$33:$A$776,$A54,СВЦЭМ!$B$33:$B$776,O$47)+'СЕТ СН'!$F$14+СВЦЭМ!$D$10+'СЕТ СН'!$F$6-'СЕТ СН'!$F$26</f>
        <v>732.23751144999994</v>
      </c>
      <c r="P54" s="36">
        <f>SUMIFS(СВЦЭМ!$D$33:$D$776,СВЦЭМ!$A$33:$A$776,$A54,СВЦЭМ!$B$33:$B$776,P$47)+'СЕТ СН'!$F$14+СВЦЭМ!$D$10+'СЕТ СН'!$F$6-'СЕТ СН'!$F$26</f>
        <v>744.08105967999995</v>
      </c>
      <c r="Q54" s="36">
        <f>SUMIFS(СВЦЭМ!$D$33:$D$776,СВЦЭМ!$A$33:$A$776,$A54,СВЦЭМ!$B$33:$B$776,Q$47)+'СЕТ СН'!$F$14+СВЦЭМ!$D$10+'СЕТ СН'!$F$6-'СЕТ СН'!$F$26</f>
        <v>752.23246333999998</v>
      </c>
      <c r="R54" s="36">
        <f>SUMIFS(СВЦЭМ!$D$33:$D$776,СВЦЭМ!$A$33:$A$776,$A54,СВЦЭМ!$B$33:$B$776,R$47)+'СЕТ СН'!$F$14+СВЦЭМ!$D$10+'СЕТ СН'!$F$6-'СЕТ СН'!$F$26</f>
        <v>748.43109428000002</v>
      </c>
      <c r="S54" s="36">
        <f>SUMIFS(СВЦЭМ!$D$33:$D$776,СВЦЭМ!$A$33:$A$776,$A54,СВЦЭМ!$B$33:$B$776,S$47)+'СЕТ СН'!$F$14+СВЦЭМ!$D$10+'СЕТ СН'!$F$6-'СЕТ СН'!$F$26</f>
        <v>753.76392882999994</v>
      </c>
      <c r="T54" s="36">
        <f>SUMIFS(СВЦЭМ!$D$33:$D$776,СВЦЭМ!$A$33:$A$776,$A54,СВЦЭМ!$B$33:$B$776,T$47)+'СЕТ СН'!$F$14+СВЦЭМ!$D$10+'СЕТ СН'!$F$6-'СЕТ СН'!$F$26</f>
        <v>741.88032412999996</v>
      </c>
      <c r="U54" s="36">
        <f>SUMIFS(СВЦЭМ!$D$33:$D$776,СВЦЭМ!$A$33:$A$776,$A54,СВЦЭМ!$B$33:$B$776,U$47)+'СЕТ СН'!$F$14+СВЦЭМ!$D$10+'СЕТ СН'!$F$6-'СЕТ СН'!$F$26</f>
        <v>716.04210649000004</v>
      </c>
      <c r="V54" s="36">
        <f>SUMIFS(СВЦЭМ!$D$33:$D$776,СВЦЭМ!$A$33:$A$776,$A54,СВЦЭМ!$B$33:$B$776,V$47)+'СЕТ СН'!$F$14+СВЦЭМ!$D$10+'СЕТ СН'!$F$6-'СЕТ СН'!$F$26</f>
        <v>683.33824482</v>
      </c>
      <c r="W54" s="36">
        <f>SUMIFS(СВЦЭМ!$D$33:$D$776,СВЦЭМ!$A$33:$A$776,$A54,СВЦЭМ!$B$33:$B$776,W$47)+'СЕТ СН'!$F$14+СВЦЭМ!$D$10+'СЕТ СН'!$F$6-'СЕТ СН'!$F$26</f>
        <v>677.15269452999996</v>
      </c>
      <c r="X54" s="36">
        <f>SUMIFS(СВЦЭМ!$D$33:$D$776,СВЦЭМ!$A$33:$A$776,$A54,СВЦЭМ!$B$33:$B$776,X$47)+'СЕТ СН'!$F$14+СВЦЭМ!$D$10+'СЕТ СН'!$F$6-'СЕТ СН'!$F$26</f>
        <v>701.44600933999993</v>
      </c>
      <c r="Y54" s="36">
        <f>SUMIFS(СВЦЭМ!$D$33:$D$776,СВЦЭМ!$A$33:$A$776,$A54,СВЦЭМ!$B$33:$B$776,Y$47)+'СЕТ СН'!$F$14+СВЦЭМ!$D$10+'СЕТ СН'!$F$6-'СЕТ СН'!$F$26</f>
        <v>793.53887857999996</v>
      </c>
    </row>
    <row r="55" spans="1:25" ht="15.75" x14ac:dyDescent="0.2">
      <c r="A55" s="35">
        <f t="shared" si="1"/>
        <v>43990</v>
      </c>
      <c r="B55" s="36">
        <f>SUMIFS(СВЦЭМ!$D$33:$D$776,СВЦЭМ!$A$33:$A$776,$A55,СВЦЭМ!$B$33:$B$776,B$47)+'СЕТ СН'!$F$14+СВЦЭМ!$D$10+'СЕТ СН'!$F$6-'СЕТ СН'!$F$26</f>
        <v>913.44241417000001</v>
      </c>
      <c r="C55" s="36">
        <f>SUMIFS(СВЦЭМ!$D$33:$D$776,СВЦЭМ!$A$33:$A$776,$A55,СВЦЭМ!$B$33:$B$776,C$47)+'СЕТ СН'!$F$14+СВЦЭМ!$D$10+'СЕТ СН'!$F$6-'СЕТ СН'!$F$26</f>
        <v>943.78236977999995</v>
      </c>
      <c r="D55" s="36">
        <f>SUMIFS(СВЦЭМ!$D$33:$D$776,СВЦЭМ!$A$33:$A$776,$A55,СВЦЭМ!$B$33:$B$776,D$47)+'СЕТ СН'!$F$14+СВЦЭМ!$D$10+'СЕТ СН'!$F$6-'СЕТ СН'!$F$26</f>
        <v>971.19183922000002</v>
      </c>
      <c r="E55" s="36">
        <f>SUMIFS(СВЦЭМ!$D$33:$D$776,СВЦЭМ!$A$33:$A$776,$A55,СВЦЭМ!$B$33:$B$776,E$47)+'СЕТ СН'!$F$14+СВЦЭМ!$D$10+'СЕТ СН'!$F$6-'СЕТ СН'!$F$26</f>
        <v>978.44586764999997</v>
      </c>
      <c r="F55" s="36">
        <f>SUMIFS(СВЦЭМ!$D$33:$D$776,СВЦЭМ!$A$33:$A$776,$A55,СВЦЭМ!$B$33:$B$776,F$47)+'СЕТ СН'!$F$14+СВЦЭМ!$D$10+'СЕТ СН'!$F$6-'СЕТ СН'!$F$26</f>
        <v>972.09991530000002</v>
      </c>
      <c r="G55" s="36">
        <f>SUMIFS(СВЦЭМ!$D$33:$D$776,СВЦЭМ!$A$33:$A$776,$A55,СВЦЭМ!$B$33:$B$776,G$47)+'СЕТ СН'!$F$14+СВЦЭМ!$D$10+'СЕТ СН'!$F$6-'СЕТ СН'!$F$26</f>
        <v>970.51531664000004</v>
      </c>
      <c r="H55" s="36">
        <f>SUMIFS(СВЦЭМ!$D$33:$D$776,СВЦЭМ!$A$33:$A$776,$A55,СВЦЭМ!$B$33:$B$776,H$47)+'СЕТ СН'!$F$14+СВЦЭМ!$D$10+'СЕТ СН'!$F$6-'СЕТ СН'!$F$26</f>
        <v>965.96537317000002</v>
      </c>
      <c r="I55" s="36">
        <f>SUMIFS(СВЦЭМ!$D$33:$D$776,СВЦЭМ!$A$33:$A$776,$A55,СВЦЭМ!$B$33:$B$776,I$47)+'СЕТ СН'!$F$14+СВЦЭМ!$D$10+'СЕТ СН'!$F$6-'СЕТ СН'!$F$26</f>
        <v>963.06216903999996</v>
      </c>
      <c r="J55" s="36">
        <f>SUMIFS(СВЦЭМ!$D$33:$D$776,СВЦЭМ!$A$33:$A$776,$A55,СВЦЭМ!$B$33:$B$776,J$47)+'СЕТ СН'!$F$14+СВЦЭМ!$D$10+'СЕТ СН'!$F$6-'СЕТ СН'!$F$26</f>
        <v>894.14976740999998</v>
      </c>
      <c r="K55" s="36">
        <f>SUMIFS(СВЦЭМ!$D$33:$D$776,СВЦЭМ!$A$33:$A$776,$A55,СВЦЭМ!$B$33:$B$776,K$47)+'СЕТ СН'!$F$14+СВЦЭМ!$D$10+'СЕТ СН'!$F$6-'СЕТ СН'!$F$26</f>
        <v>787.51339799999994</v>
      </c>
      <c r="L55" s="36">
        <f>SUMIFS(СВЦЭМ!$D$33:$D$776,СВЦЭМ!$A$33:$A$776,$A55,СВЦЭМ!$B$33:$B$776,L$47)+'СЕТ СН'!$F$14+СВЦЭМ!$D$10+'СЕТ СН'!$F$6-'СЕТ СН'!$F$26</f>
        <v>731.42231669</v>
      </c>
      <c r="M55" s="36">
        <f>SUMIFS(СВЦЭМ!$D$33:$D$776,СВЦЭМ!$A$33:$A$776,$A55,СВЦЭМ!$B$33:$B$776,M$47)+'СЕТ СН'!$F$14+СВЦЭМ!$D$10+'СЕТ СН'!$F$6-'СЕТ СН'!$F$26</f>
        <v>717.40376507999997</v>
      </c>
      <c r="N55" s="36">
        <f>SUMIFS(СВЦЭМ!$D$33:$D$776,СВЦЭМ!$A$33:$A$776,$A55,СВЦЭМ!$B$33:$B$776,N$47)+'СЕТ СН'!$F$14+СВЦЭМ!$D$10+'СЕТ СН'!$F$6-'СЕТ СН'!$F$26</f>
        <v>725.97355682</v>
      </c>
      <c r="O55" s="36">
        <f>SUMIFS(СВЦЭМ!$D$33:$D$776,СВЦЭМ!$A$33:$A$776,$A55,СВЦЭМ!$B$33:$B$776,O$47)+'СЕТ СН'!$F$14+СВЦЭМ!$D$10+'СЕТ СН'!$F$6-'СЕТ СН'!$F$26</f>
        <v>739.78931491000003</v>
      </c>
      <c r="P55" s="36">
        <f>SUMIFS(СВЦЭМ!$D$33:$D$776,СВЦЭМ!$A$33:$A$776,$A55,СВЦЭМ!$B$33:$B$776,P$47)+'СЕТ СН'!$F$14+СВЦЭМ!$D$10+'СЕТ СН'!$F$6-'СЕТ СН'!$F$26</f>
        <v>738.18490979000001</v>
      </c>
      <c r="Q55" s="36">
        <f>SUMIFS(СВЦЭМ!$D$33:$D$776,СВЦЭМ!$A$33:$A$776,$A55,СВЦЭМ!$B$33:$B$776,Q$47)+'СЕТ СН'!$F$14+СВЦЭМ!$D$10+'СЕТ СН'!$F$6-'СЕТ СН'!$F$26</f>
        <v>741.76204801999995</v>
      </c>
      <c r="R55" s="36">
        <f>SUMIFS(СВЦЭМ!$D$33:$D$776,СВЦЭМ!$A$33:$A$776,$A55,СВЦЭМ!$B$33:$B$776,R$47)+'СЕТ СН'!$F$14+СВЦЭМ!$D$10+'СЕТ СН'!$F$6-'СЕТ СН'!$F$26</f>
        <v>740.09554923999997</v>
      </c>
      <c r="S55" s="36">
        <f>SUMIFS(СВЦЭМ!$D$33:$D$776,СВЦЭМ!$A$33:$A$776,$A55,СВЦЭМ!$B$33:$B$776,S$47)+'СЕТ СН'!$F$14+СВЦЭМ!$D$10+'СЕТ СН'!$F$6-'СЕТ СН'!$F$26</f>
        <v>755.38432762000002</v>
      </c>
      <c r="T55" s="36">
        <f>SUMIFS(СВЦЭМ!$D$33:$D$776,СВЦЭМ!$A$33:$A$776,$A55,СВЦЭМ!$B$33:$B$776,T$47)+'СЕТ СН'!$F$14+СВЦЭМ!$D$10+'СЕТ СН'!$F$6-'СЕТ СН'!$F$26</f>
        <v>743.26464579000003</v>
      </c>
      <c r="U55" s="36">
        <f>SUMIFS(СВЦЭМ!$D$33:$D$776,СВЦЭМ!$A$33:$A$776,$A55,СВЦЭМ!$B$33:$B$776,U$47)+'СЕТ СН'!$F$14+СВЦЭМ!$D$10+'СЕТ СН'!$F$6-'СЕТ СН'!$F$26</f>
        <v>740.31941517999996</v>
      </c>
      <c r="V55" s="36">
        <f>SUMIFS(СВЦЭМ!$D$33:$D$776,СВЦЭМ!$A$33:$A$776,$A55,СВЦЭМ!$B$33:$B$776,V$47)+'СЕТ СН'!$F$14+СВЦЭМ!$D$10+'СЕТ СН'!$F$6-'СЕТ СН'!$F$26</f>
        <v>710.54435969999997</v>
      </c>
      <c r="W55" s="36">
        <f>SUMIFS(СВЦЭМ!$D$33:$D$776,СВЦЭМ!$A$33:$A$776,$A55,СВЦЭМ!$B$33:$B$776,W$47)+'СЕТ СН'!$F$14+СВЦЭМ!$D$10+'СЕТ СН'!$F$6-'СЕТ СН'!$F$26</f>
        <v>700.07069953999996</v>
      </c>
      <c r="X55" s="36">
        <f>SUMIFS(СВЦЭМ!$D$33:$D$776,СВЦЭМ!$A$33:$A$776,$A55,СВЦЭМ!$B$33:$B$776,X$47)+'СЕТ СН'!$F$14+СВЦЭМ!$D$10+'СЕТ СН'!$F$6-'СЕТ СН'!$F$26</f>
        <v>740.27080907999994</v>
      </c>
      <c r="Y55" s="36">
        <f>SUMIFS(СВЦЭМ!$D$33:$D$776,СВЦЭМ!$A$33:$A$776,$A55,СВЦЭМ!$B$33:$B$776,Y$47)+'СЕТ СН'!$F$14+СВЦЭМ!$D$10+'СЕТ СН'!$F$6-'СЕТ СН'!$F$26</f>
        <v>800.78682086000003</v>
      </c>
    </row>
    <row r="56" spans="1:25" ht="15.75" x14ac:dyDescent="0.2">
      <c r="A56" s="35">
        <f t="shared" si="1"/>
        <v>43991</v>
      </c>
      <c r="B56" s="36">
        <f>SUMIFS(СВЦЭМ!$D$33:$D$776,СВЦЭМ!$A$33:$A$776,$A56,СВЦЭМ!$B$33:$B$776,B$47)+'СЕТ СН'!$F$14+СВЦЭМ!$D$10+'СЕТ СН'!$F$6-'СЕТ СН'!$F$26</f>
        <v>898.01483155999995</v>
      </c>
      <c r="C56" s="36">
        <f>SUMIFS(СВЦЭМ!$D$33:$D$776,СВЦЭМ!$A$33:$A$776,$A56,СВЦЭМ!$B$33:$B$776,C$47)+'СЕТ СН'!$F$14+СВЦЭМ!$D$10+'СЕТ СН'!$F$6-'СЕТ СН'!$F$26</f>
        <v>936.01024823</v>
      </c>
      <c r="D56" s="36">
        <f>SUMIFS(СВЦЭМ!$D$33:$D$776,СВЦЭМ!$A$33:$A$776,$A56,СВЦЭМ!$B$33:$B$776,D$47)+'СЕТ СН'!$F$14+СВЦЭМ!$D$10+'СЕТ СН'!$F$6-'СЕТ СН'!$F$26</f>
        <v>951.57386610000003</v>
      </c>
      <c r="E56" s="36">
        <f>SUMIFS(СВЦЭМ!$D$33:$D$776,СВЦЭМ!$A$33:$A$776,$A56,СВЦЭМ!$B$33:$B$776,E$47)+'СЕТ СН'!$F$14+СВЦЭМ!$D$10+'СЕТ СН'!$F$6-'СЕТ СН'!$F$26</f>
        <v>958.57526938000001</v>
      </c>
      <c r="F56" s="36">
        <f>SUMIFS(СВЦЭМ!$D$33:$D$776,СВЦЭМ!$A$33:$A$776,$A56,СВЦЭМ!$B$33:$B$776,F$47)+'СЕТ СН'!$F$14+СВЦЭМ!$D$10+'СЕТ СН'!$F$6-'СЕТ СН'!$F$26</f>
        <v>952.46803682999996</v>
      </c>
      <c r="G56" s="36">
        <f>SUMIFS(СВЦЭМ!$D$33:$D$776,СВЦЭМ!$A$33:$A$776,$A56,СВЦЭМ!$B$33:$B$776,G$47)+'СЕТ СН'!$F$14+СВЦЭМ!$D$10+'СЕТ СН'!$F$6-'СЕТ СН'!$F$26</f>
        <v>952.25512073999994</v>
      </c>
      <c r="H56" s="36">
        <f>SUMIFS(СВЦЭМ!$D$33:$D$776,СВЦЭМ!$A$33:$A$776,$A56,СВЦЭМ!$B$33:$B$776,H$47)+'СЕТ СН'!$F$14+СВЦЭМ!$D$10+'СЕТ СН'!$F$6-'СЕТ СН'!$F$26</f>
        <v>938.63414145000002</v>
      </c>
      <c r="I56" s="36">
        <f>SUMIFS(СВЦЭМ!$D$33:$D$776,СВЦЭМ!$A$33:$A$776,$A56,СВЦЭМ!$B$33:$B$776,I$47)+'СЕТ СН'!$F$14+СВЦЭМ!$D$10+'СЕТ СН'!$F$6-'СЕТ СН'!$F$26</f>
        <v>888.35557090999998</v>
      </c>
      <c r="J56" s="36">
        <f>SUMIFS(СВЦЭМ!$D$33:$D$776,СВЦЭМ!$A$33:$A$776,$A56,СВЦЭМ!$B$33:$B$776,J$47)+'СЕТ СН'!$F$14+СВЦЭМ!$D$10+'СЕТ СН'!$F$6-'СЕТ СН'!$F$26</f>
        <v>829.56228619000001</v>
      </c>
      <c r="K56" s="36">
        <f>SUMIFS(СВЦЭМ!$D$33:$D$776,СВЦЭМ!$A$33:$A$776,$A56,СВЦЭМ!$B$33:$B$776,K$47)+'СЕТ СН'!$F$14+СВЦЭМ!$D$10+'СЕТ СН'!$F$6-'СЕТ СН'!$F$26</f>
        <v>759.56541819999995</v>
      </c>
      <c r="L56" s="36">
        <f>SUMIFS(СВЦЭМ!$D$33:$D$776,СВЦЭМ!$A$33:$A$776,$A56,СВЦЭМ!$B$33:$B$776,L$47)+'СЕТ СН'!$F$14+СВЦЭМ!$D$10+'СЕТ СН'!$F$6-'СЕТ СН'!$F$26</f>
        <v>730.51672854000003</v>
      </c>
      <c r="M56" s="36">
        <f>SUMIFS(СВЦЭМ!$D$33:$D$776,СВЦЭМ!$A$33:$A$776,$A56,СВЦЭМ!$B$33:$B$776,M$47)+'СЕТ СН'!$F$14+СВЦЭМ!$D$10+'СЕТ СН'!$F$6-'СЕТ СН'!$F$26</f>
        <v>734.34755101999997</v>
      </c>
      <c r="N56" s="36">
        <f>SUMIFS(СВЦЭМ!$D$33:$D$776,СВЦЭМ!$A$33:$A$776,$A56,СВЦЭМ!$B$33:$B$776,N$47)+'СЕТ СН'!$F$14+СВЦЭМ!$D$10+'СЕТ СН'!$F$6-'СЕТ СН'!$F$26</f>
        <v>756.03539448000004</v>
      </c>
      <c r="O56" s="36">
        <f>SUMIFS(СВЦЭМ!$D$33:$D$776,СВЦЭМ!$A$33:$A$776,$A56,СВЦЭМ!$B$33:$B$776,O$47)+'СЕТ СН'!$F$14+СВЦЭМ!$D$10+'СЕТ СН'!$F$6-'СЕТ СН'!$F$26</f>
        <v>751.55449383999996</v>
      </c>
      <c r="P56" s="36">
        <f>SUMIFS(СВЦЭМ!$D$33:$D$776,СВЦЭМ!$A$33:$A$776,$A56,СВЦЭМ!$B$33:$B$776,P$47)+'СЕТ СН'!$F$14+СВЦЭМ!$D$10+'СЕТ СН'!$F$6-'СЕТ СН'!$F$26</f>
        <v>763.47048718999997</v>
      </c>
      <c r="Q56" s="36">
        <f>SUMIFS(СВЦЭМ!$D$33:$D$776,СВЦЭМ!$A$33:$A$776,$A56,СВЦЭМ!$B$33:$B$776,Q$47)+'СЕТ СН'!$F$14+СВЦЭМ!$D$10+'СЕТ СН'!$F$6-'СЕТ СН'!$F$26</f>
        <v>764.25975047999998</v>
      </c>
      <c r="R56" s="36">
        <f>SUMIFS(СВЦЭМ!$D$33:$D$776,СВЦЭМ!$A$33:$A$776,$A56,СВЦЭМ!$B$33:$B$776,R$47)+'СЕТ СН'!$F$14+СВЦЭМ!$D$10+'СЕТ СН'!$F$6-'СЕТ СН'!$F$26</f>
        <v>764.10128180999993</v>
      </c>
      <c r="S56" s="36">
        <f>SUMIFS(СВЦЭМ!$D$33:$D$776,СВЦЭМ!$A$33:$A$776,$A56,СВЦЭМ!$B$33:$B$776,S$47)+'СЕТ СН'!$F$14+СВЦЭМ!$D$10+'СЕТ СН'!$F$6-'СЕТ СН'!$F$26</f>
        <v>773.13406419</v>
      </c>
      <c r="T56" s="36">
        <f>SUMIFS(СВЦЭМ!$D$33:$D$776,СВЦЭМ!$A$33:$A$776,$A56,СВЦЭМ!$B$33:$B$776,T$47)+'СЕТ СН'!$F$14+СВЦЭМ!$D$10+'СЕТ СН'!$F$6-'СЕТ СН'!$F$26</f>
        <v>765.37606223</v>
      </c>
      <c r="U56" s="36">
        <f>SUMIFS(СВЦЭМ!$D$33:$D$776,СВЦЭМ!$A$33:$A$776,$A56,СВЦЭМ!$B$33:$B$776,U$47)+'СЕТ СН'!$F$14+СВЦЭМ!$D$10+'СЕТ СН'!$F$6-'СЕТ СН'!$F$26</f>
        <v>768.71799271999998</v>
      </c>
      <c r="V56" s="36">
        <f>SUMIFS(СВЦЭМ!$D$33:$D$776,СВЦЭМ!$A$33:$A$776,$A56,СВЦЭМ!$B$33:$B$776,V$47)+'СЕТ СН'!$F$14+СВЦЭМ!$D$10+'СЕТ СН'!$F$6-'СЕТ СН'!$F$26</f>
        <v>773.27557032000004</v>
      </c>
      <c r="W56" s="36">
        <f>SUMIFS(СВЦЭМ!$D$33:$D$776,СВЦЭМ!$A$33:$A$776,$A56,СВЦЭМ!$B$33:$B$776,W$47)+'СЕТ СН'!$F$14+СВЦЭМ!$D$10+'СЕТ СН'!$F$6-'СЕТ СН'!$F$26</f>
        <v>781.80429873000003</v>
      </c>
      <c r="X56" s="36">
        <f>SUMIFS(СВЦЭМ!$D$33:$D$776,СВЦЭМ!$A$33:$A$776,$A56,СВЦЭМ!$B$33:$B$776,X$47)+'СЕТ СН'!$F$14+СВЦЭМ!$D$10+'СЕТ СН'!$F$6-'СЕТ СН'!$F$26</f>
        <v>772.16613845999996</v>
      </c>
      <c r="Y56" s="36">
        <f>SUMIFS(СВЦЭМ!$D$33:$D$776,СВЦЭМ!$A$33:$A$776,$A56,СВЦЭМ!$B$33:$B$776,Y$47)+'СЕТ СН'!$F$14+СВЦЭМ!$D$10+'СЕТ СН'!$F$6-'СЕТ СН'!$F$26</f>
        <v>852.3481319</v>
      </c>
    </row>
    <row r="57" spans="1:25" ht="15.75" x14ac:dyDescent="0.2">
      <c r="A57" s="35">
        <f t="shared" si="1"/>
        <v>43992</v>
      </c>
      <c r="B57" s="36">
        <f>SUMIFS(СВЦЭМ!$D$33:$D$776,СВЦЭМ!$A$33:$A$776,$A57,СВЦЭМ!$B$33:$B$776,B$47)+'СЕТ СН'!$F$14+СВЦЭМ!$D$10+'СЕТ СН'!$F$6-'СЕТ СН'!$F$26</f>
        <v>967.46866422999994</v>
      </c>
      <c r="C57" s="36">
        <f>SUMIFS(СВЦЭМ!$D$33:$D$776,СВЦЭМ!$A$33:$A$776,$A57,СВЦЭМ!$B$33:$B$776,C$47)+'СЕТ СН'!$F$14+СВЦЭМ!$D$10+'СЕТ СН'!$F$6-'СЕТ СН'!$F$26</f>
        <v>979.08760518999998</v>
      </c>
      <c r="D57" s="36">
        <f>SUMIFS(СВЦЭМ!$D$33:$D$776,СВЦЭМ!$A$33:$A$776,$A57,СВЦЭМ!$B$33:$B$776,D$47)+'СЕТ СН'!$F$14+СВЦЭМ!$D$10+'СЕТ СН'!$F$6-'СЕТ СН'!$F$26</f>
        <v>958.50193219999994</v>
      </c>
      <c r="E57" s="36">
        <f>SUMIFS(СВЦЭМ!$D$33:$D$776,СВЦЭМ!$A$33:$A$776,$A57,СВЦЭМ!$B$33:$B$776,E$47)+'СЕТ СН'!$F$14+СВЦЭМ!$D$10+'СЕТ СН'!$F$6-'СЕТ СН'!$F$26</f>
        <v>962.21728871999994</v>
      </c>
      <c r="F57" s="36">
        <f>SUMIFS(СВЦЭМ!$D$33:$D$776,СВЦЭМ!$A$33:$A$776,$A57,СВЦЭМ!$B$33:$B$776,F$47)+'СЕТ СН'!$F$14+СВЦЭМ!$D$10+'СЕТ СН'!$F$6-'СЕТ СН'!$F$26</f>
        <v>956.67230023000002</v>
      </c>
      <c r="G57" s="36">
        <f>SUMIFS(СВЦЭМ!$D$33:$D$776,СВЦЭМ!$A$33:$A$776,$A57,СВЦЭМ!$B$33:$B$776,G$47)+'СЕТ СН'!$F$14+СВЦЭМ!$D$10+'СЕТ СН'!$F$6-'СЕТ СН'!$F$26</f>
        <v>954.90661692000003</v>
      </c>
      <c r="H57" s="36">
        <f>SUMIFS(СВЦЭМ!$D$33:$D$776,СВЦЭМ!$A$33:$A$776,$A57,СВЦЭМ!$B$33:$B$776,H$47)+'СЕТ СН'!$F$14+СВЦЭМ!$D$10+'СЕТ СН'!$F$6-'СЕТ СН'!$F$26</f>
        <v>972.67347956000003</v>
      </c>
      <c r="I57" s="36">
        <f>SUMIFS(СВЦЭМ!$D$33:$D$776,СВЦЭМ!$A$33:$A$776,$A57,СВЦЭМ!$B$33:$B$776,I$47)+'СЕТ СН'!$F$14+СВЦЭМ!$D$10+'СЕТ СН'!$F$6-'СЕТ СН'!$F$26</f>
        <v>944.59188835999998</v>
      </c>
      <c r="J57" s="36">
        <f>SUMIFS(СВЦЭМ!$D$33:$D$776,СВЦЭМ!$A$33:$A$776,$A57,СВЦЭМ!$B$33:$B$776,J$47)+'СЕТ СН'!$F$14+СВЦЭМ!$D$10+'СЕТ СН'!$F$6-'СЕТ СН'!$F$26</f>
        <v>894.57511168999997</v>
      </c>
      <c r="K57" s="36">
        <f>SUMIFS(СВЦЭМ!$D$33:$D$776,СВЦЭМ!$A$33:$A$776,$A57,СВЦЭМ!$B$33:$B$776,K$47)+'СЕТ СН'!$F$14+СВЦЭМ!$D$10+'СЕТ СН'!$F$6-'СЕТ СН'!$F$26</f>
        <v>812.96407044</v>
      </c>
      <c r="L57" s="36">
        <f>SUMIFS(СВЦЭМ!$D$33:$D$776,СВЦЭМ!$A$33:$A$776,$A57,СВЦЭМ!$B$33:$B$776,L$47)+'СЕТ СН'!$F$14+СВЦЭМ!$D$10+'СЕТ СН'!$F$6-'СЕТ СН'!$F$26</f>
        <v>744.52891438999995</v>
      </c>
      <c r="M57" s="36">
        <f>SUMIFS(СВЦЭМ!$D$33:$D$776,СВЦЭМ!$A$33:$A$776,$A57,СВЦЭМ!$B$33:$B$776,M$47)+'СЕТ СН'!$F$14+СВЦЭМ!$D$10+'СЕТ СН'!$F$6-'СЕТ СН'!$F$26</f>
        <v>754.18727913999999</v>
      </c>
      <c r="N57" s="36">
        <f>SUMIFS(СВЦЭМ!$D$33:$D$776,СВЦЭМ!$A$33:$A$776,$A57,СВЦЭМ!$B$33:$B$776,N$47)+'СЕТ СН'!$F$14+СВЦЭМ!$D$10+'СЕТ СН'!$F$6-'СЕТ СН'!$F$26</f>
        <v>764.82806375999996</v>
      </c>
      <c r="O57" s="36">
        <f>SUMIFS(СВЦЭМ!$D$33:$D$776,СВЦЭМ!$A$33:$A$776,$A57,СВЦЭМ!$B$33:$B$776,O$47)+'СЕТ СН'!$F$14+СВЦЭМ!$D$10+'СЕТ СН'!$F$6-'СЕТ СН'!$F$26</f>
        <v>762.51984168000001</v>
      </c>
      <c r="P57" s="36">
        <f>SUMIFS(СВЦЭМ!$D$33:$D$776,СВЦЭМ!$A$33:$A$776,$A57,СВЦЭМ!$B$33:$B$776,P$47)+'СЕТ СН'!$F$14+СВЦЭМ!$D$10+'СЕТ СН'!$F$6-'СЕТ СН'!$F$26</f>
        <v>771.47891116999995</v>
      </c>
      <c r="Q57" s="36">
        <f>SUMIFS(СВЦЭМ!$D$33:$D$776,СВЦЭМ!$A$33:$A$776,$A57,СВЦЭМ!$B$33:$B$776,Q$47)+'СЕТ СН'!$F$14+СВЦЭМ!$D$10+'СЕТ СН'!$F$6-'СЕТ СН'!$F$26</f>
        <v>778.77963648000002</v>
      </c>
      <c r="R57" s="36">
        <f>SUMIFS(СВЦЭМ!$D$33:$D$776,СВЦЭМ!$A$33:$A$776,$A57,СВЦЭМ!$B$33:$B$776,R$47)+'СЕТ СН'!$F$14+СВЦЭМ!$D$10+'СЕТ СН'!$F$6-'СЕТ СН'!$F$26</f>
        <v>779.15664487000004</v>
      </c>
      <c r="S57" s="36">
        <f>SUMIFS(СВЦЭМ!$D$33:$D$776,СВЦЭМ!$A$33:$A$776,$A57,СВЦЭМ!$B$33:$B$776,S$47)+'СЕТ СН'!$F$14+СВЦЭМ!$D$10+'СЕТ СН'!$F$6-'СЕТ СН'!$F$26</f>
        <v>783.48925882000003</v>
      </c>
      <c r="T57" s="36">
        <f>SUMIFS(СВЦЭМ!$D$33:$D$776,СВЦЭМ!$A$33:$A$776,$A57,СВЦЭМ!$B$33:$B$776,T$47)+'СЕТ СН'!$F$14+СВЦЭМ!$D$10+'СЕТ СН'!$F$6-'СЕТ СН'!$F$26</f>
        <v>778.61224127000003</v>
      </c>
      <c r="U57" s="36">
        <f>SUMIFS(СВЦЭМ!$D$33:$D$776,СВЦЭМ!$A$33:$A$776,$A57,СВЦЭМ!$B$33:$B$776,U$47)+'СЕТ СН'!$F$14+СВЦЭМ!$D$10+'СЕТ СН'!$F$6-'СЕТ СН'!$F$26</f>
        <v>767.85019025999998</v>
      </c>
      <c r="V57" s="36">
        <f>SUMIFS(СВЦЭМ!$D$33:$D$776,СВЦЭМ!$A$33:$A$776,$A57,СВЦЭМ!$B$33:$B$776,V$47)+'СЕТ СН'!$F$14+СВЦЭМ!$D$10+'СЕТ СН'!$F$6-'СЕТ СН'!$F$26</f>
        <v>763.31394908999994</v>
      </c>
      <c r="W57" s="36">
        <f>SUMIFS(СВЦЭМ!$D$33:$D$776,СВЦЭМ!$A$33:$A$776,$A57,СВЦЭМ!$B$33:$B$776,W$47)+'СЕТ СН'!$F$14+СВЦЭМ!$D$10+'СЕТ СН'!$F$6-'СЕТ СН'!$F$26</f>
        <v>765.31212097000002</v>
      </c>
      <c r="X57" s="36">
        <f>SUMIFS(СВЦЭМ!$D$33:$D$776,СВЦЭМ!$A$33:$A$776,$A57,СВЦЭМ!$B$33:$B$776,X$47)+'СЕТ СН'!$F$14+СВЦЭМ!$D$10+'СЕТ СН'!$F$6-'СЕТ СН'!$F$26</f>
        <v>803.08520296999995</v>
      </c>
      <c r="Y57" s="36">
        <f>SUMIFS(СВЦЭМ!$D$33:$D$776,СВЦЭМ!$A$33:$A$776,$A57,СВЦЭМ!$B$33:$B$776,Y$47)+'СЕТ СН'!$F$14+СВЦЭМ!$D$10+'СЕТ СН'!$F$6-'СЕТ СН'!$F$26</f>
        <v>893.08298286000002</v>
      </c>
    </row>
    <row r="58" spans="1:25" ht="15.75" x14ac:dyDescent="0.2">
      <c r="A58" s="35">
        <f t="shared" si="1"/>
        <v>43993</v>
      </c>
      <c r="B58" s="36">
        <f>SUMIFS(СВЦЭМ!$D$33:$D$776,СВЦЭМ!$A$33:$A$776,$A58,СВЦЭМ!$B$33:$B$776,B$47)+'СЕТ СН'!$F$14+СВЦЭМ!$D$10+'СЕТ СН'!$F$6-'СЕТ СН'!$F$26</f>
        <v>997.68218632000003</v>
      </c>
      <c r="C58" s="36">
        <f>SUMIFS(СВЦЭМ!$D$33:$D$776,СВЦЭМ!$A$33:$A$776,$A58,СВЦЭМ!$B$33:$B$776,C$47)+'СЕТ СН'!$F$14+СВЦЭМ!$D$10+'СЕТ СН'!$F$6-'СЕТ СН'!$F$26</f>
        <v>969.60360169</v>
      </c>
      <c r="D58" s="36">
        <f>SUMIFS(СВЦЭМ!$D$33:$D$776,СВЦЭМ!$A$33:$A$776,$A58,СВЦЭМ!$B$33:$B$776,D$47)+'СЕТ СН'!$F$14+СВЦЭМ!$D$10+'СЕТ СН'!$F$6-'СЕТ СН'!$F$26</f>
        <v>949.24364914</v>
      </c>
      <c r="E58" s="36">
        <f>SUMIFS(СВЦЭМ!$D$33:$D$776,СВЦЭМ!$A$33:$A$776,$A58,СВЦЭМ!$B$33:$B$776,E$47)+'СЕТ СН'!$F$14+СВЦЭМ!$D$10+'СЕТ СН'!$F$6-'СЕТ СН'!$F$26</f>
        <v>954.33681515000001</v>
      </c>
      <c r="F58" s="36">
        <f>SUMIFS(СВЦЭМ!$D$33:$D$776,СВЦЭМ!$A$33:$A$776,$A58,СВЦЭМ!$B$33:$B$776,F$47)+'СЕТ СН'!$F$14+СВЦЭМ!$D$10+'СЕТ СН'!$F$6-'СЕТ СН'!$F$26</f>
        <v>946.93917150000004</v>
      </c>
      <c r="G58" s="36">
        <f>SUMIFS(СВЦЭМ!$D$33:$D$776,СВЦЭМ!$A$33:$A$776,$A58,СВЦЭМ!$B$33:$B$776,G$47)+'СЕТ СН'!$F$14+СВЦЭМ!$D$10+'СЕТ СН'!$F$6-'СЕТ СН'!$F$26</f>
        <v>952.46830790000001</v>
      </c>
      <c r="H58" s="36">
        <f>SUMIFS(СВЦЭМ!$D$33:$D$776,СВЦЭМ!$A$33:$A$776,$A58,СВЦЭМ!$B$33:$B$776,H$47)+'СЕТ СН'!$F$14+СВЦЭМ!$D$10+'СЕТ СН'!$F$6-'СЕТ СН'!$F$26</f>
        <v>968.94989579000003</v>
      </c>
      <c r="I58" s="36">
        <f>SUMIFS(СВЦЭМ!$D$33:$D$776,СВЦЭМ!$A$33:$A$776,$A58,СВЦЭМ!$B$33:$B$776,I$47)+'СЕТ СН'!$F$14+СВЦЭМ!$D$10+'СЕТ СН'!$F$6-'СЕТ СН'!$F$26</f>
        <v>986.00222024999994</v>
      </c>
      <c r="J58" s="36">
        <f>SUMIFS(СВЦЭМ!$D$33:$D$776,СВЦЭМ!$A$33:$A$776,$A58,СВЦЭМ!$B$33:$B$776,J$47)+'СЕТ СН'!$F$14+СВЦЭМ!$D$10+'СЕТ СН'!$F$6-'СЕТ СН'!$F$26</f>
        <v>924.45203136999999</v>
      </c>
      <c r="K58" s="36">
        <f>SUMIFS(СВЦЭМ!$D$33:$D$776,СВЦЭМ!$A$33:$A$776,$A58,СВЦЭМ!$B$33:$B$776,K$47)+'СЕТ СН'!$F$14+СВЦЭМ!$D$10+'СЕТ СН'!$F$6-'СЕТ СН'!$F$26</f>
        <v>842.31865674999995</v>
      </c>
      <c r="L58" s="36">
        <f>SUMIFS(СВЦЭМ!$D$33:$D$776,СВЦЭМ!$A$33:$A$776,$A58,СВЦЭМ!$B$33:$B$776,L$47)+'СЕТ СН'!$F$14+СВЦЭМ!$D$10+'СЕТ СН'!$F$6-'СЕТ СН'!$F$26</f>
        <v>783.08531472000004</v>
      </c>
      <c r="M58" s="36">
        <f>SUMIFS(СВЦЭМ!$D$33:$D$776,СВЦЭМ!$A$33:$A$776,$A58,СВЦЭМ!$B$33:$B$776,M$47)+'СЕТ СН'!$F$14+СВЦЭМ!$D$10+'СЕТ СН'!$F$6-'СЕТ СН'!$F$26</f>
        <v>778.89279777000002</v>
      </c>
      <c r="N58" s="36">
        <f>SUMIFS(СВЦЭМ!$D$33:$D$776,СВЦЭМ!$A$33:$A$776,$A58,СВЦЭМ!$B$33:$B$776,N$47)+'СЕТ СН'!$F$14+СВЦЭМ!$D$10+'СЕТ СН'!$F$6-'СЕТ СН'!$F$26</f>
        <v>777.08754485999998</v>
      </c>
      <c r="O58" s="36">
        <f>SUMIFS(СВЦЭМ!$D$33:$D$776,СВЦЭМ!$A$33:$A$776,$A58,СВЦЭМ!$B$33:$B$776,O$47)+'СЕТ СН'!$F$14+СВЦЭМ!$D$10+'СЕТ СН'!$F$6-'СЕТ СН'!$F$26</f>
        <v>783.25087130999998</v>
      </c>
      <c r="P58" s="36">
        <f>SUMIFS(СВЦЭМ!$D$33:$D$776,СВЦЭМ!$A$33:$A$776,$A58,СВЦЭМ!$B$33:$B$776,P$47)+'СЕТ СН'!$F$14+СВЦЭМ!$D$10+'СЕТ СН'!$F$6-'СЕТ СН'!$F$26</f>
        <v>790.95665597000004</v>
      </c>
      <c r="Q58" s="36">
        <f>SUMIFS(СВЦЭМ!$D$33:$D$776,СВЦЭМ!$A$33:$A$776,$A58,СВЦЭМ!$B$33:$B$776,Q$47)+'СЕТ СН'!$F$14+СВЦЭМ!$D$10+'СЕТ СН'!$F$6-'СЕТ СН'!$F$26</f>
        <v>783.03765282999996</v>
      </c>
      <c r="R58" s="36">
        <f>SUMIFS(СВЦЭМ!$D$33:$D$776,СВЦЭМ!$A$33:$A$776,$A58,СВЦЭМ!$B$33:$B$776,R$47)+'СЕТ СН'!$F$14+СВЦЭМ!$D$10+'СЕТ СН'!$F$6-'СЕТ СН'!$F$26</f>
        <v>783.27559262</v>
      </c>
      <c r="S58" s="36">
        <f>SUMIFS(СВЦЭМ!$D$33:$D$776,СВЦЭМ!$A$33:$A$776,$A58,СВЦЭМ!$B$33:$B$776,S$47)+'СЕТ СН'!$F$14+СВЦЭМ!$D$10+'СЕТ СН'!$F$6-'СЕТ СН'!$F$26</f>
        <v>781.14363825999999</v>
      </c>
      <c r="T58" s="36">
        <f>SUMIFS(СВЦЭМ!$D$33:$D$776,СВЦЭМ!$A$33:$A$776,$A58,СВЦЭМ!$B$33:$B$776,T$47)+'СЕТ СН'!$F$14+СВЦЭМ!$D$10+'СЕТ СН'!$F$6-'СЕТ СН'!$F$26</f>
        <v>784.66497430000004</v>
      </c>
      <c r="U58" s="36">
        <f>SUMIFS(СВЦЭМ!$D$33:$D$776,СВЦЭМ!$A$33:$A$776,$A58,СВЦЭМ!$B$33:$B$776,U$47)+'СЕТ СН'!$F$14+СВЦЭМ!$D$10+'СЕТ СН'!$F$6-'СЕТ СН'!$F$26</f>
        <v>774.72329626999999</v>
      </c>
      <c r="V58" s="36">
        <f>SUMIFS(СВЦЭМ!$D$33:$D$776,СВЦЭМ!$A$33:$A$776,$A58,СВЦЭМ!$B$33:$B$776,V$47)+'СЕТ СН'!$F$14+СВЦЭМ!$D$10+'СЕТ СН'!$F$6-'СЕТ СН'!$F$26</f>
        <v>763.68118788000004</v>
      </c>
      <c r="W58" s="36">
        <f>SUMIFS(СВЦЭМ!$D$33:$D$776,СВЦЭМ!$A$33:$A$776,$A58,СВЦЭМ!$B$33:$B$776,W$47)+'СЕТ СН'!$F$14+СВЦЭМ!$D$10+'СЕТ СН'!$F$6-'СЕТ СН'!$F$26</f>
        <v>751.38484027000004</v>
      </c>
      <c r="X58" s="36">
        <f>SUMIFS(СВЦЭМ!$D$33:$D$776,СВЦЭМ!$A$33:$A$776,$A58,СВЦЭМ!$B$33:$B$776,X$47)+'СЕТ СН'!$F$14+СВЦЭМ!$D$10+'СЕТ СН'!$F$6-'СЕТ СН'!$F$26</f>
        <v>787.36848100999998</v>
      </c>
      <c r="Y58" s="36">
        <f>SUMIFS(СВЦЭМ!$D$33:$D$776,СВЦЭМ!$A$33:$A$776,$A58,СВЦЭМ!$B$33:$B$776,Y$47)+'СЕТ СН'!$F$14+СВЦЭМ!$D$10+'СЕТ СН'!$F$6-'СЕТ СН'!$F$26</f>
        <v>877.22200641999996</v>
      </c>
    </row>
    <row r="59" spans="1:25" ht="15.75" x14ac:dyDescent="0.2">
      <c r="A59" s="35">
        <f t="shared" si="1"/>
        <v>43994</v>
      </c>
      <c r="B59" s="36">
        <f>SUMIFS(СВЦЭМ!$D$33:$D$776,СВЦЭМ!$A$33:$A$776,$A59,СВЦЭМ!$B$33:$B$776,B$47)+'СЕТ СН'!$F$14+СВЦЭМ!$D$10+'СЕТ СН'!$F$6-'СЕТ СН'!$F$26</f>
        <v>934.79880333999995</v>
      </c>
      <c r="C59" s="36">
        <f>SUMIFS(СВЦЭМ!$D$33:$D$776,СВЦЭМ!$A$33:$A$776,$A59,СВЦЭМ!$B$33:$B$776,C$47)+'СЕТ СН'!$F$14+СВЦЭМ!$D$10+'СЕТ СН'!$F$6-'СЕТ СН'!$F$26</f>
        <v>982.46640293999997</v>
      </c>
      <c r="D59" s="36">
        <f>SUMIFS(СВЦЭМ!$D$33:$D$776,СВЦЭМ!$A$33:$A$776,$A59,СВЦЭМ!$B$33:$B$776,D$47)+'СЕТ СН'!$F$14+СВЦЭМ!$D$10+'СЕТ СН'!$F$6-'СЕТ СН'!$F$26</f>
        <v>979.79278611999996</v>
      </c>
      <c r="E59" s="36">
        <f>SUMIFS(СВЦЭМ!$D$33:$D$776,СВЦЭМ!$A$33:$A$776,$A59,СВЦЭМ!$B$33:$B$776,E$47)+'СЕТ СН'!$F$14+СВЦЭМ!$D$10+'СЕТ СН'!$F$6-'СЕТ СН'!$F$26</f>
        <v>964.45090190999997</v>
      </c>
      <c r="F59" s="36">
        <f>SUMIFS(СВЦЭМ!$D$33:$D$776,СВЦЭМ!$A$33:$A$776,$A59,СВЦЭМ!$B$33:$B$776,F$47)+'СЕТ СН'!$F$14+СВЦЭМ!$D$10+'СЕТ СН'!$F$6-'СЕТ СН'!$F$26</f>
        <v>957.66234728999996</v>
      </c>
      <c r="G59" s="36">
        <f>SUMIFS(СВЦЭМ!$D$33:$D$776,СВЦЭМ!$A$33:$A$776,$A59,СВЦЭМ!$B$33:$B$776,G$47)+'СЕТ СН'!$F$14+СВЦЭМ!$D$10+'СЕТ СН'!$F$6-'СЕТ СН'!$F$26</f>
        <v>967.00353973999995</v>
      </c>
      <c r="H59" s="36">
        <f>SUMIFS(СВЦЭМ!$D$33:$D$776,СВЦЭМ!$A$33:$A$776,$A59,СВЦЭМ!$B$33:$B$776,H$47)+'СЕТ СН'!$F$14+СВЦЭМ!$D$10+'СЕТ СН'!$F$6-'СЕТ СН'!$F$26</f>
        <v>980.29394884999999</v>
      </c>
      <c r="I59" s="36">
        <f>SUMIFS(СВЦЭМ!$D$33:$D$776,СВЦЭМ!$A$33:$A$776,$A59,СВЦЭМ!$B$33:$B$776,I$47)+'СЕТ СН'!$F$14+СВЦЭМ!$D$10+'СЕТ СН'!$F$6-'СЕТ СН'!$F$26</f>
        <v>958.53129022999997</v>
      </c>
      <c r="J59" s="36">
        <f>SUMIFS(СВЦЭМ!$D$33:$D$776,СВЦЭМ!$A$33:$A$776,$A59,СВЦЭМ!$B$33:$B$776,J$47)+'СЕТ СН'!$F$14+СВЦЭМ!$D$10+'СЕТ СН'!$F$6-'СЕТ СН'!$F$26</f>
        <v>902.71898138999995</v>
      </c>
      <c r="K59" s="36">
        <f>SUMIFS(СВЦЭМ!$D$33:$D$776,СВЦЭМ!$A$33:$A$776,$A59,СВЦЭМ!$B$33:$B$776,K$47)+'СЕТ СН'!$F$14+СВЦЭМ!$D$10+'СЕТ СН'!$F$6-'СЕТ СН'!$F$26</f>
        <v>802.01206802000002</v>
      </c>
      <c r="L59" s="36">
        <f>SUMIFS(СВЦЭМ!$D$33:$D$776,СВЦЭМ!$A$33:$A$776,$A59,СВЦЭМ!$B$33:$B$776,L$47)+'СЕТ СН'!$F$14+СВЦЭМ!$D$10+'СЕТ СН'!$F$6-'СЕТ СН'!$F$26</f>
        <v>741.83534401999998</v>
      </c>
      <c r="M59" s="36">
        <f>SUMIFS(СВЦЭМ!$D$33:$D$776,СВЦЭМ!$A$33:$A$776,$A59,СВЦЭМ!$B$33:$B$776,M$47)+'СЕТ СН'!$F$14+СВЦЭМ!$D$10+'СЕТ СН'!$F$6-'СЕТ СН'!$F$26</f>
        <v>737.61079388999997</v>
      </c>
      <c r="N59" s="36">
        <f>SUMIFS(СВЦЭМ!$D$33:$D$776,СВЦЭМ!$A$33:$A$776,$A59,СВЦЭМ!$B$33:$B$776,N$47)+'СЕТ СН'!$F$14+СВЦЭМ!$D$10+'СЕТ СН'!$F$6-'СЕТ СН'!$F$26</f>
        <v>758.91308531999994</v>
      </c>
      <c r="O59" s="36">
        <f>SUMIFS(СВЦЭМ!$D$33:$D$776,СВЦЭМ!$A$33:$A$776,$A59,СВЦЭМ!$B$33:$B$776,O$47)+'СЕТ СН'!$F$14+СВЦЭМ!$D$10+'СЕТ СН'!$F$6-'СЕТ СН'!$F$26</f>
        <v>769.09645336999995</v>
      </c>
      <c r="P59" s="36">
        <f>SUMIFS(СВЦЭМ!$D$33:$D$776,СВЦЭМ!$A$33:$A$776,$A59,СВЦЭМ!$B$33:$B$776,P$47)+'СЕТ СН'!$F$14+СВЦЭМ!$D$10+'СЕТ СН'!$F$6-'СЕТ СН'!$F$26</f>
        <v>772.78798571999994</v>
      </c>
      <c r="Q59" s="36">
        <f>SUMIFS(СВЦЭМ!$D$33:$D$776,СВЦЭМ!$A$33:$A$776,$A59,СВЦЭМ!$B$33:$B$776,Q$47)+'СЕТ СН'!$F$14+СВЦЭМ!$D$10+'СЕТ СН'!$F$6-'СЕТ СН'!$F$26</f>
        <v>760.56398774000002</v>
      </c>
      <c r="R59" s="36">
        <f>SUMIFS(СВЦЭМ!$D$33:$D$776,СВЦЭМ!$A$33:$A$776,$A59,СВЦЭМ!$B$33:$B$776,R$47)+'СЕТ СН'!$F$14+СВЦЭМ!$D$10+'СЕТ СН'!$F$6-'СЕТ СН'!$F$26</f>
        <v>756.68650291999995</v>
      </c>
      <c r="S59" s="36">
        <f>SUMIFS(СВЦЭМ!$D$33:$D$776,СВЦЭМ!$A$33:$A$776,$A59,СВЦЭМ!$B$33:$B$776,S$47)+'СЕТ СН'!$F$14+СВЦЭМ!$D$10+'СЕТ СН'!$F$6-'СЕТ СН'!$F$26</f>
        <v>760.70340390000001</v>
      </c>
      <c r="T59" s="36">
        <f>SUMIFS(СВЦЭМ!$D$33:$D$776,СВЦЭМ!$A$33:$A$776,$A59,СВЦЭМ!$B$33:$B$776,T$47)+'СЕТ СН'!$F$14+СВЦЭМ!$D$10+'СЕТ СН'!$F$6-'СЕТ СН'!$F$26</f>
        <v>770.70177178999995</v>
      </c>
      <c r="U59" s="36">
        <f>SUMIFS(СВЦЭМ!$D$33:$D$776,СВЦЭМ!$A$33:$A$776,$A59,СВЦЭМ!$B$33:$B$776,U$47)+'СЕТ СН'!$F$14+СВЦЭМ!$D$10+'СЕТ СН'!$F$6-'СЕТ СН'!$F$26</f>
        <v>762.90280661999998</v>
      </c>
      <c r="V59" s="36">
        <f>SUMIFS(СВЦЭМ!$D$33:$D$776,СВЦЭМ!$A$33:$A$776,$A59,СВЦЭМ!$B$33:$B$776,V$47)+'СЕТ СН'!$F$14+СВЦЭМ!$D$10+'СЕТ СН'!$F$6-'СЕТ СН'!$F$26</f>
        <v>747.14519369000004</v>
      </c>
      <c r="W59" s="36">
        <f>SUMIFS(СВЦЭМ!$D$33:$D$776,СВЦЭМ!$A$33:$A$776,$A59,СВЦЭМ!$B$33:$B$776,W$47)+'СЕТ СН'!$F$14+СВЦЭМ!$D$10+'СЕТ СН'!$F$6-'СЕТ СН'!$F$26</f>
        <v>735.26288242999999</v>
      </c>
      <c r="X59" s="36">
        <f>SUMIFS(СВЦЭМ!$D$33:$D$776,СВЦЭМ!$A$33:$A$776,$A59,СВЦЭМ!$B$33:$B$776,X$47)+'СЕТ СН'!$F$14+СВЦЭМ!$D$10+'СЕТ СН'!$F$6-'СЕТ СН'!$F$26</f>
        <v>768.99923924999996</v>
      </c>
      <c r="Y59" s="36">
        <f>SUMIFS(СВЦЭМ!$D$33:$D$776,СВЦЭМ!$A$33:$A$776,$A59,СВЦЭМ!$B$33:$B$776,Y$47)+'СЕТ СН'!$F$14+СВЦЭМ!$D$10+'СЕТ СН'!$F$6-'СЕТ СН'!$F$26</f>
        <v>864.66953491999993</v>
      </c>
    </row>
    <row r="60" spans="1:25" ht="15.75" x14ac:dyDescent="0.2">
      <c r="A60" s="35">
        <f t="shared" si="1"/>
        <v>43995</v>
      </c>
      <c r="B60" s="36">
        <f>SUMIFS(СВЦЭМ!$D$33:$D$776,СВЦЭМ!$A$33:$A$776,$A60,СВЦЭМ!$B$33:$B$776,B$47)+'СЕТ СН'!$F$14+СВЦЭМ!$D$10+'СЕТ СН'!$F$6-'СЕТ СН'!$F$26</f>
        <v>895.07605523999996</v>
      </c>
      <c r="C60" s="36">
        <f>SUMIFS(СВЦЭМ!$D$33:$D$776,СВЦЭМ!$A$33:$A$776,$A60,СВЦЭМ!$B$33:$B$776,C$47)+'СЕТ СН'!$F$14+СВЦЭМ!$D$10+'СЕТ СН'!$F$6-'СЕТ СН'!$F$26</f>
        <v>916.79612877</v>
      </c>
      <c r="D60" s="36">
        <f>SUMIFS(СВЦЭМ!$D$33:$D$776,СВЦЭМ!$A$33:$A$776,$A60,СВЦЭМ!$B$33:$B$776,D$47)+'СЕТ СН'!$F$14+СВЦЭМ!$D$10+'СЕТ СН'!$F$6-'СЕТ СН'!$F$26</f>
        <v>939.44424971000001</v>
      </c>
      <c r="E60" s="36">
        <f>SUMIFS(СВЦЭМ!$D$33:$D$776,СВЦЭМ!$A$33:$A$776,$A60,СВЦЭМ!$B$33:$B$776,E$47)+'СЕТ СН'!$F$14+СВЦЭМ!$D$10+'СЕТ СН'!$F$6-'СЕТ СН'!$F$26</f>
        <v>954.93548009999995</v>
      </c>
      <c r="F60" s="36">
        <f>SUMIFS(СВЦЭМ!$D$33:$D$776,СВЦЭМ!$A$33:$A$776,$A60,СВЦЭМ!$B$33:$B$776,F$47)+'СЕТ СН'!$F$14+СВЦЭМ!$D$10+'СЕТ СН'!$F$6-'СЕТ СН'!$F$26</f>
        <v>955.08570056999997</v>
      </c>
      <c r="G60" s="36">
        <f>SUMIFS(СВЦЭМ!$D$33:$D$776,СВЦЭМ!$A$33:$A$776,$A60,СВЦЭМ!$B$33:$B$776,G$47)+'СЕТ СН'!$F$14+СВЦЭМ!$D$10+'СЕТ СН'!$F$6-'СЕТ СН'!$F$26</f>
        <v>947.34671983999999</v>
      </c>
      <c r="H60" s="36">
        <f>SUMIFS(СВЦЭМ!$D$33:$D$776,СВЦЭМ!$A$33:$A$776,$A60,СВЦЭМ!$B$33:$B$776,H$47)+'СЕТ СН'!$F$14+СВЦЭМ!$D$10+'СЕТ СН'!$F$6-'СЕТ СН'!$F$26</f>
        <v>936.95517799999993</v>
      </c>
      <c r="I60" s="36">
        <f>SUMIFS(СВЦЭМ!$D$33:$D$776,СВЦЭМ!$A$33:$A$776,$A60,СВЦЭМ!$B$33:$B$776,I$47)+'СЕТ СН'!$F$14+СВЦЭМ!$D$10+'СЕТ СН'!$F$6-'СЕТ СН'!$F$26</f>
        <v>907.58470646000001</v>
      </c>
      <c r="J60" s="36">
        <f>SUMIFS(СВЦЭМ!$D$33:$D$776,СВЦЭМ!$A$33:$A$776,$A60,СВЦЭМ!$B$33:$B$776,J$47)+'СЕТ СН'!$F$14+СВЦЭМ!$D$10+'СЕТ СН'!$F$6-'СЕТ СН'!$F$26</f>
        <v>859.53029377999997</v>
      </c>
      <c r="K60" s="36">
        <f>SUMIFS(СВЦЭМ!$D$33:$D$776,СВЦЭМ!$A$33:$A$776,$A60,СВЦЭМ!$B$33:$B$776,K$47)+'СЕТ СН'!$F$14+СВЦЭМ!$D$10+'СЕТ СН'!$F$6-'СЕТ СН'!$F$26</f>
        <v>792.83004404999997</v>
      </c>
      <c r="L60" s="36">
        <f>SUMIFS(СВЦЭМ!$D$33:$D$776,СВЦЭМ!$A$33:$A$776,$A60,СВЦЭМ!$B$33:$B$776,L$47)+'СЕТ СН'!$F$14+СВЦЭМ!$D$10+'СЕТ СН'!$F$6-'СЕТ СН'!$F$26</f>
        <v>738.50871499000004</v>
      </c>
      <c r="M60" s="36">
        <f>SUMIFS(СВЦЭМ!$D$33:$D$776,СВЦЭМ!$A$33:$A$776,$A60,СВЦЭМ!$B$33:$B$776,M$47)+'СЕТ СН'!$F$14+СВЦЭМ!$D$10+'СЕТ СН'!$F$6-'СЕТ СН'!$F$26</f>
        <v>741.53038887000002</v>
      </c>
      <c r="N60" s="36">
        <f>SUMIFS(СВЦЭМ!$D$33:$D$776,СВЦЭМ!$A$33:$A$776,$A60,СВЦЭМ!$B$33:$B$776,N$47)+'СЕТ СН'!$F$14+СВЦЭМ!$D$10+'СЕТ СН'!$F$6-'СЕТ СН'!$F$26</f>
        <v>746.14474570999994</v>
      </c>
      <c r="O60" s="36">
        <f>SUMIFS(СВЦЭМ!$D$33:$D$776,СВЦЭМ!$A$33:$A$776,$A60,СВЦЭМ!$B$33:$B$776,O$47)+'СЕТ СН'!$F$14+СВЦЭМ!$D$10+'СЕТ СН'!$F$6-'СЕТ СН'!$F$26</f>
        <v>753.0937169</v>
      </c>
      <c r="P60" s="36">
        <f>SUMIFS(СВЦЭМ!$D$33:$D$776,СВЦЭМ!$A$33:$A$776,$A60,СВЦЭМ!$B$33:$B$776,P$47)+'СЕТ СН'!$F$14+СВЦЭМ!$D$10+'СЕТ СН'!$F$6-'СЕТ СН'!$F$26</f>
        <v>758.34390716999997</v>
      </c>
      <c r="Q60" s="36">
        <f>SUMIFS(СВЦЭМ!$D$33:$D$776,СВЦЭМ!$A$33:$A$776,$A60,СВЦЭМ!$B$33:$B$776,Q$47)+'СЕТ СН'!$F$14+СВЦЭМ!$D$10+'СЕТ СН'!$F$6-'СЕТ СН'!$F$26</f>
        <v>745.10232570999995</v>
      </c>
      <c r="R60" s="36">
        <f>SUMIFS(СВЦЭМ!$D$33:$D$776,СВЦЭМ!$A$33:$A$776,$A60,СВЦЭМ!$B$33:$B$776,R$47)+'СЕТ СН'!$F$14+СВЦЭМ!$D$10+'СЕТ СН'!$F$6-'СЕТ СН'!$F$26</f>
        <v>742.50068692000002</v>
      </c>
      <c r="S60" s="36">
        <f>SUMIFS(СВЦЭМ!$D$33:$D$776,СВЦЭМ!$A$33:$A$776,$A60,СВЦЭМ!$B$33:$B$776,S$47)+'СЕТ СН'!$F$14+СВЦЭМ!$D$10+'СЕТ СН'!$F$6-'СЕТ СН'!$F$26</f>
        <v>749.54153594000002</v>
      </c>
      <c r="T60" s="36">
        <f>SUMIFS(СВЦЭМ!$D$33:$D$776,СВЦЭМ!$A$33:$A$776,$A60,СВЦЭМ!$B$33:$B$776,T$47)+'СЕТ СН'!$F$14+СВЦЭМ!$D$10+'СЕТ СН'!$F$6-'СЕТ СН'!$F$26</f>
        <v>756.22067649999997</v>
      </c>
      <c r="U60" s="36">
        <f>SUMIFS(СВЦЭМ!$D$33:$D$776,СВЦЭМ!$A$33:$A$776,$A60,СВЦЭМ!$B$33:$B$776,U$47)+'СЕТ СН'!$F$14+СВЦЭМ!$D$10+'СЕТ СН'!$F$6-'СЕТ СН'!$F$26</f>
        <v>751.45275875000004</v>
      </c>
      <c r="V60" s="36">
        <f>SUMIFS(СВЦЭМ!$D$33:$D$776,СВЦЭМ!$A$33:$A$776,$A60,СВЦЭМ!$B$33:$B$776,V$47)+'СЕТ СН'!$F$14+СВЦЭМ!$D$10+'СЕТ СН'!$F$6-'СЕТ СН'!$F$26</f>
        <v>748.79366760999994</v>
      </c>
      <c r="W60" s="36">
        <f>SUMIFS(СВЦЭМ!$D$33:$D$776,СВЦЭМ!$A$33:$A$776,$A60,СВЦЭМ!$B$33:$B$776,W$47)+'СЕТ СН'!$F$14+СВЦЭМ!$D$10+'СЕТ СН'!$F$6-'СЕТ СН'!$F$26</f>
        <v>736.04600028000004</v>
      </c>
      <c r="X60" s="36">
        <f>SUMIFS(СВЦЭМ!$D$33:$D$776,СВЦЭМ!$A$33:$A$776,$A60,СВЦЭМ!$B$33:$B$776,X$47)+'СЕТ СН'!$F$14+СВЦЭМ!$D$10+'СЕТ СН'!$F$6-'СЕТ СН'!$F$26</f>
        <v>755.40402127999994</v>
      </c>
      <c r="Y60" s="36">
        <f>SUMIFS(СВЦЭМ!$D$33:$D$776,СВЦЭМ!$A$33:$A$776,$A60,СВЦЭМ!$B$33:$B$776,Y$47)+'СЕТ СН'!$F$14+СВЦЭМ!$D$10+'СЕТ СН'!$F$6-'СЕТ СН'!$F$26</f>
        <v>838.22414867999998</v>
      </c>
    </row>
    <row r="61" spans="1:25" ht="15.75" x14ac:dyDescent="0.2">
      <c r="A61" s="35">
        <f t="shared" si="1"/>
        <v>43996</v>
      </c>
      <c r="B61" s="36">
        <f>SUMIFS(СВЦЭМ!$D$33:$D$776,СВЦЭМ!$A$33:$A$776,$A61,СВЦЭМ!$B$33:$B$776,B$47)+'СЕТ СН'!$F$14+СВЦЭМ!$D$10+'СЕТ СН'!$F$6-'СЕТ СН'!$F$26</f>
        <v>937.34154857999999</v>
      </c>
      <c r="C61" s="36">
        <f>SUMIFS(СВЦЭМ!$D$33:$D$776,СВЦЭМ!$A$33:$A$776,$A61,СВЦЭМ!$B$33:$B$776,C$47)+'СЕТ СН'!$F$14+СВЦЭМ!$D$10+'СЕТ СН'!$F$6-'СЕТ СН'!$F$26</f>
        <v>962.45600150999996</v>
      </c>
      <c r="D61" s="36">
        <f>SUMIFS(СВЦЭМ!$D$33:$D$776,СВЦЭМ!$A$33:$A$776,$A61,СВЦЭМ!$B$33:$B$776,D$47)+'СЕТ СН'!$F$14+СВЦЭМ!$D$10+'СЕТ СН'!$F$6-'СЕТ СН'!$F$26</f>
        <v>948.37347302000001</v>
      </c>
      <c r="E61" s="36">
        <f>SUMIFS(СВЦЭМ!$D$33:$D$776,СВЦЭМ!$A$33:$A$776,$A61,СВЦЭМ!$B$33:$B$776,E$47)+'СЕТ СН'!$F$14+СВЦЭМ!$D$10+'СЕТ СН'!$F$6-'СЕТ СН'!$F$26</f>
        <v>940.56185443000004</v>
      </c>
      <c r="F61" s="36">
        <f>SUMIFS(СВЦЭМ!$D$33:$D$776,СВЦЭМ!$A$33:$A$776,$A61,СВЦЭМ!$B$33:$B$776,F$47)+'СЕТ СН'!$F$14+СВЦЭМ!$D$10+'СЕТ СН'!$F$6-'СЕТ СН'!$F$26</f>
        <v>934.07114446000003</v>
      </c>
      <c r="G61" s="36">
        <f>SUMIFS(СВЦЭМ!$D$33:$D$776,СВЦЭМ!$A$33:$A$776,$A61,СВЦЭМ!$B$33:$B$776,G$47)+'СЕТ СН'!$F$14+СВЦЭМ!$D$10+'СЕТ СН'!$F$6-'СЕТ СН'!$F$26</f>
        <v>943.42731397</v>
      </c>
      <c r="H61" s="36">
        <f>SUMIFS(СВЦЭМ!$D$33:$D$776,СВЦЭМ!$A$33:$A$776,$A61,СВЦЭМ!$B$33:$B$776,H$47)+'СЕТ СН'!$F$14+СВЦЭМ!$D$10+'СЕТ СН'!$F$6-'СЕТ СН'!$F$26</f>
        <v>937.50882052999998</v>
      </c>
      <c r="I61" s="36">
        <f>SUMIFS(СВЦЭМ!$D$33:$D$776,СВЦЭМ!$A$33:$A$776,$A61,СВЦЭМ!$B$33:$B$776,I$47)+'СЕТ СН'!$F$14+СВЦЭМ!$D$10+'СЕТ СН'!$F$6-'СЕТ СН'!$F$26</f>
        <v>954.05253929000003</v>
      </c>
      <c r="J61" s="36">
        <f>SUMIFS(СВЦЭМ!$D$33:$D$776,СВЦЭМ!$A$33:$A$776,$A61,СВЦЭМ!$B$33:$B$776,J$47)+'СЕТ СН'!$F$14+СВЦЭМ!$D$10+'СЕТ СН'!$F$6-'СЕТ СН'!$F$26</f>
        <v>899.69441834999998</v>
      </c>
      <c r="K61" s="36">
        <f>SUMIFS(СВЦЭМ!$D$33:$D$776,СВЦЭМ!$A$33:$A$776,$A61,СВЦЭМ!$B$33:$B$776,K$47)+'СЕТ СН'!$F$14+СВЦЭМ!$D$10+'СЕТ СН'!$F$6-'СЕТ СН'!$F$26</f>
        <v>788.78539910999996</v>
      </c>
      <c r="L61" s="36">
        <f>SUMIFS(СВЦЭМ!$D$33:$D$776,СВЦЭМ!$A$33:$A$776,$A61,СВЦЭМ!$B$33:$B$776,L$47)+'СЕТ СН'!$F$14+СВЦЭМ!$D$10+'СЕТ СН'!$F$6-'СЕТ СН'!$F$26</f>
        <v>719.26842220000003</v>
      </c>
      <c r="M61" s="36">
        <f>SUMIFS(СВЦЭМ!$D$33:$D$776,СВЦЭМ!$A$33:$A$776,$A61,СВЦЭМ!$B$33:$B$776,M$47)+'СЕТ СН'!$F$14+СВЦЭМ!$D$10+'СЕТ СН'!$F$6-'СЕТ СН'!$F$26</f>
        <v>717.69990924000001</v>
      </c>
      <c r="N61" s="36">
        <f>SUMIFS(СВЦЭМ!$D$33:$D$776,СВЦЭМ!$A$33:$A$776,$A61,СВЦЭМ!$B$33:$B$776,N$47)+'СЕТ СН'!$F$14+СВЦЭМ!$D$10+'СЕТ СН'!$F$6-'СЕТ СН'!$F$26</f>
        <v>725.01231972999994</v>
      </c>
      <c r="O61" s="36">
        <f>SUMIFS(СВЦЭМ!$D$33:$D$776,СВЦЭМ!$A$33:$A$776,$A61,СВЦЭМ!$B$33:$B$776,O$47)+'СЕТ СН'!$F$14+СВЦЭМ!$D$10+'СЕТ СН'!$F$6-'СЕТ СН'!$F$26</f>
        <v>722.91966818000003</v>
      </c>
      <c r="P61" s="36">
        <f>SUMIFS(СВЦЭМ!$D$33:$D$776,СВЦЭМ!$A$33:$A$776,$A61,СВЦЭМ!$B$33:$B$776,P$47)+'СЕТ СН'!$F$14+СВЦЭМ!$D$10+'СЕТ СН'!$F$6-'СЕТ СН'!$F$26</f>
        <v>720.92244617999995</v>
      </c>
      <c r="Q61" s="36">
        <f>SUMIFS(СВЦЭМ!$D$33:$D$776,СВЦЭМ!$A$33:$A$776,$A61,СВЦЭМ!$B$33:$B$776,Q$47)+'СЕТ СН'!$F$14+СВЦЭМ!$D$10+'СЕТ СН'!$F$6-'СЕТ СН'!$F$26</f>
        <v>708.20729722999999</v>
      </c>
      <c r="R61" s="36">
        <f>SUMIFS(СВЦЭМ!$D$33:$D$776,СВЦЭМ!$A$33:$A$776,$A61,СВЦЭМ!$B$33:$B$776,R$47)+'СЕТ СН'!$F$14+СВЦЭМ!$D$10+'СЕТ СН'!$F$6-'СЕТ СН'!$F$26</f>
        <v>701.90206129000001</v>
      </c>
      <c r="S61" s="36">
        <f>SUMIFS(СВЦЭМ!$D$33:$D$776,СВЦЭМ!$A$33:$A$776,$A61,СВЦЭМ!$B$33:$B$776,S$47)+'СЕТ СН'!$F$14+СВЦЭМ!$D$10+'СЕТ СН'!$F$6-'СЕТ СН'!$F$26</f>
        <v>712.17425004999996</v>
      </c>
      <c r="T61" s="36">
        <f>SUMIFS(СВЦЭМ!$D$33:$D$776,СВЦЭМ!$A$33:$A$776,$A61,СВЦЭМ!$B$33:$B$776,T$47)+'СЕТ СН'!$F$14+СВЦЭМ!$D$10+'СЕТ СН'!$F$6-'СЕТ СН'!$F$26</f>
        <v>704.37475007</v>
      </c>
      <c r="U61" s="36">
        <f>SUMIFS(СВЦЭМ!$D$33:$D$776,СВЦЭМ!$A$33:$A$776,$A61,СВЦЭМ!$B$33:$B$776,U$47)+'СЕТ СН'!$F$14+СВЦЭМ!$D$10+'СЕТ СН'!$F$6-'СЕТ СН'!$F$26</f>
        <v>693.12090746000001</v>
      </c>
      <c r="V61" s="36">
        <f>SUMIFS(СВЦЭМ!$D$33:$D$776,СВЦЭМ!$A$33:$A$776,$A61,СВЦЭМ!$B$33:$B$776,V$47)+'СЕТ СН'!$F$14+СВЦЭМ!$D$10+'СЕТ СН'!$F$6-'СЕТ СН'!$F$26</f>
        <v>678.86914892999994</v>
      </c>
      <c r="W61" s="36">
        <f>SUMIFS(СВЦЭМ!$D$33:$D$776,СВЦЭМ!$A$33:$A$776,$A61,СВЦЭМ!$B$33:$B$776,W$47)+'СЕТ СН'!$F$14+СВЦЭМ!$D$10+'СЕТ СН'!$F$6-'СЕТ СН'!$F$26</f>
        <v>675.75194422999994</v>
      </c>
      <c r="X61" s="36">
        <f>SUMIFS(СВЦЭМ!$D$33:$D$776,СВЦЭМ!$A$33:$A$776,$A61,СВЦЭМ!$B$33:$B$776,X$47)+'СЕТ СН'!$F$14+СВЦЭМ!$D$10+'СЕТ СН'!$F$6-'СЕТ СН'!$F$26</f>
        <v>719.98179282000001</v>
      </c>
      <c r="Y61" s="36">
        <f>SUMIFS(СВЦЭМ!$D$33:$D$776,СВЦЭМ!$A$33:$A$776,$A61,СВЦЭМ!$B$33:$B$776,Y$47)+'СЕТ СН'!$F$14+СВЦЭМ!$D$10+'СЕТ СН'!$F$6-'СЕТ СН'!$F$26</f>
        <v>829.78417192999996</v>
      </c>
    </row>
    <row r="62" spans="1:25" ht="15.75" x14ac:dyDescent="0.2">
      <c r="A62" s="35">
        <f t="shared" si="1"/>
        <v>43997</v>
      </c>
      <c r="B62" s="36">
        <f>SUMIFS(СВЦЭМ!$D$33:$D$776,СВЦЭМ!$A$33:$A$776,$A62,СВЦЭМ!$B$33:$B$776,B$47)+'СЕТ СН'!$F$14+СВЦЭМ!$D$10+'СЕТ СН'!$F$6-'СЕТ СН'!$F$26</f>
        <v>898.32125367000003</v>
      </c>
      <c r="C62" s="36">
        <f>SUMIFS(СВЦЭМ!$D$33:$D$776,СВЦЭМ!$A$33:$A$776,$A62,СВЦЭМ!$B$33:$B$776,C$47)+'СЕТ СН'!$F$14+СВЦЭМ!$D$10+'СЕТ СН'!$F$6-'СЕТ СН'!$F$26</f>
        <v>930.96235173000002</v>
      </c>
      <c r="D62" s="36">
        <f>SUMIFS(СВЦЭМ!$D$33:$D$776,СВЦЭМ!$A$33:$A$776,$A62,СВЦЭМ!$B$33:$B$776,D$47)+'СЕТ СН'!$F$14+СВЦЭМ!$D$10+'СЕТ СН'!$F$6-'СЕТ СН'!$F$26</f>
        <v>954.01051958999994</v>
      </c>
      <c r="E62" s="36">
        <f>SUMIFS(СВЦЭМ!$D$33:$D$776,СВЦЭМ!$A$33:$A$776,$A62,СВЦЭМ!$B$33:$B$776,E$47)+'СЕТ СН'!$F$14+СВЦЭМ!$D$10+'СЕТ СН'!$F$6-'СЕТ СН'!$F$26</f>
        <v>957.49795642999993</v>
      </c>
      <c r="F62" s="36">
        <f>SUMIFS(СВЦЭМ!$D$33:$D$776,СВЦЭМ!$A$33:$A$776,$A62,СВЦЭМ!$B$33:$B$776,F$47)+'СЕТ СН'!$F$14+СВЦЭМ!$D$10+'СЕТ СН'!$F$6-'СЕТ СН'!$F$26</f>
        <v>949.76523049000002</v>
      </c>
      <c r="G62" s="36">
        <f>SUMIFS(СВЦЭМ!$D$33:$D$776,СВЦЭМ!$A$33:$A$776,$A62,СВЦЭМ!$B$33:$B$776,G$47)+'СЕТ СН'!$F$14+СВЦЭМ!$D$10+'СЕТ СН'!$F$6-'СЕТ СН'!$F$26</f>
        <v>959.67046985000002</v>
      </c>
      <c r="H62" s="36">
        <f>SUMIFS(СВЦЭМ!$D$33:$D$776,СВЦЭМ!$A$33:$A$776,$A62,СВЦЭМ!$B$33:$B$776,H$47)+'СЕТ СН'!$F$14+СВЦЭМ!$D$10+'СЕТ СН'!$F$6-'СЕТ СН'!$F$26</f>
        <v>938.65848574999995</v>
      </c>
      <c r="I62" s="36">
        <f>SUMIFS(СВЦЭМ!$D$33:$D$776,СВЦЭМ!$A$33:$A$776,$A62,СВЦЭМ!$B$33:$B$776,I$47)+'СЕТ СН'!$F$14+СВЦЭМ!$D$10+'СЕТ СН'!$F$6-'СЕТ СН'!$F$26</f>
        <v>906.24489317999996</v>
      </c>
      <c r="J62" s="36">
        <f>SUMIFS(СВЦЭМ!$D$33:$D$776,СВЦЭМ!$A$33:$A$776,$A62,СВЦЭМ!$B$33:$B$776,J$47)+'СЕТ СН'!$F$14+СВЦЭМ!$D$10+'СЕТ СН'!$F$6-'СЕТ СН'!$F$26</f>
        <v>840.84051264999994</v>
      </c>
      <c r="K62" s="36">
        <f>SUMIFS(СВЦЭМ!$D$33:$D$776,СВЦЭМ!$A$33:$A$776,$A62,СВЦЭМ!$B$33:$B$776,K$47)+'СЕТ СН'!$F$14+СВЦЭМ!$D$10+'СЕТ СН'!$F$6-'СЕТ СН'!$F$26</f>
        <v>774.22754084999997</v>
      </c>
      <c r="L62" s="36">
        <f>SUMIFS(СВЦЭМ!$D$33:$D$776,СВЦЭМ!$A$33:$A$776,$A62,СВЦЭМ!$B$33:$B$776,L$47)+'СЕТ СН'!$F$14+СВЦЭМ!$D$10+'СЕТ СН'!$F$6-'СЕТ СН'!$F$26</f>
        <v>734.71217048999995</v>
      </c>
      <c r="M62" s="36">
        <f>SUMIFS(СВЦЭМ!$D$33:$D$776,СВЦЭМ!$A$33:$A$776,$A62,СВЦЭМ!$B$33:$B$776,M$47)+'СЕТ СН'!$F$14+СВЦЭМ!$D$10+'СЕТ СН'!$F$6-'СЕТ СН'!$F$26</f>
        <v>749.10630985</v>
      </c>
      <c r="N62" s="36">
        <f>SUMIFS(СВЦЭМ!$D$33:$D$776,СВЦЭМ!$A$33:$A$776,$A62,СВЦЭМ!$B$33:$B$776,N$47)+'СЕТ СН'!$F$14+СВЦЭМ!$D$10+'СЕТ СН'!$F$6-'СЕТ СН'!$F$26</f>
        <v>751.53210067999999</v>
      </c>
      <c r="O62" s="36">
        <f>SUMIFS(СВЦЭМ!$D$33:$D$776,СВЦЭМ!$A$33:$A$776,$A62,СВЦЭМ!$B$33:$B$776,O$47)+'СЕТ СН'!$F$14+СВЦЭМ!$D$10+'СЕТ СН'!$F$6-'СЕТ СН'!$F$26</f>
        <v>765.66857238</v>
      </c>
      <c r="P62" s="36">
        <f>SUMIFS(СВЦЭМ!$D$33:$D$776,СВЦЭМ!$A$33:$A$776,$A62,СВЦЭМ!$B$33:$B$776,P$47)+'СЕТ СН'!$F$14+СВЦЭМ!$D$10+'СЕТ СН'!$F$6-'СЕТ СН'!$F$26</f>
        <v>774.57561638000004</v>
      </c>
      <c r="Q62" s="36">
        <f>SUMIFS(СВЦЭМ!$D$33:$D$776,СВЦЭМ!$A$33:$A$776,$A62,СВЦЭМ!$B$33:$B$776,Q$47)+'СЕТ СН'!$F$14+СВЦЭМ!$D$10+'СЕТ СН'!$F$6-'СЕТ СН'!$F$26</f>
        <v>768.10611059999997</v>
      </c>
      <c r="R62" s="36">
        <f>SUMIFS(СВЦЭМ!$D$33:$D$776,СВЦЭМ!$A$33:$A$776,$A62,СВЦЭМ!$B$33:$B$776,R$47)+'СЕТ СН'!$F$14+СВЦЭМ!$D$10+'СЕТ СН'!$F$6-'СЕТ СН'!$F$26</f>
        <v>767.27948468</v>
      </c>
      <c r="S62" s="36">
        <f>SUMIFS(СВЦЭМ!$D$33:$D$776,СВЦЭМ!$A$33:$A$776,$A62,СВЦЭМ!$B$33:$B$776,S$47)+'СЕТ СН'!$F$14+СВЦЭМ!$D$10+'СЕТ СН'!$F$6-'СЕТ СН'!$F$26</f>
        <v>764.95072537999999</v>
      </c>
      <c r="T62" s="36">
        <f>SUMIFS(СВЦЭМ!$D$33:$D$776,СВЦЭМ!$A$33:$A$776,$A62,СВЦЭМ!$B$33:$B$776,T$47)+'СЕТ СН'!$F$14+СВЦЭМ!$D$10+'СЕТ СН'!$F$6-'СЕТ СН'!$F$26</f>
        <v>763.69516209999995</v>
      </c>
      <c r="U62" s="36">
        <f>SUMIFS(СВЦЭМ!$D$33:$D$776,СВЦЭМ!$A$33:$A$776,$A62,СВЦЭМ!$B$33:$B$776,U$47)+'СЕТ СН'!$F$14+СВЦЭМ!$D$10+'СЕТ СН'!$F$6-'СЕТ СН'!$F$26</f>
        <v>757.13035305999995</v>
      </c>
      <c r="V62" s="36">
        <f>SUMIFS(СВЦЭМ!$D$33:$D$776,СВЦЭМ!$A$33:$A$776,$A62,СВЦЭМ!$B$33:$B$776,V$47)+'СЕТ СН'!$F$14+СВЦЭМ!$D$10+'СЕТ СН'!$F$6-'СЕТ СН'!$F$26</f>
        <v>740.37935458000004</v>
      </c>
      <c r="W62" s="36">
        <f>SUMIFS(СВЦЭМ!$D$33:$D$776,СВЦЭМ!$A$33:$A$776,$A62,СВЦЭМ!$B$33:$B$776,W$47)+'СЕТ СН'!$F$14+СВЦЭМ!$D$10+'СЕТ СН'!$F$6-'СЕТ СН'!$F$26</f>
        <v>719.08536651999998</v>
      </c>
      <c r="X62" s="36">
        <f>SUMIFS(СВЦЭМ!$D$33:$D$776,СВЦЭМ!$A$33:$A$776,$A62,СВЦЭМ!$B$33:$B$776,X$47)+'СЕТ СН'!$F$14+СВЦЭМ!$D$10+'СЕТ СН'!$F$6-'СЕТ СН'!$F$26</f>
        <v>742.04033903999994</v>
      </c>
      <c r="Y62" s="36">
        <f>SUMIFS(СВЦЭМ!$D$33:$D$776,СВЦЭМ!$A$33:$A$776,$A62,СВЦЭМ!$B$33:$B$776,Y$47)+'СЕТ СН'!$F$14+СВЦЭМ!$D$10+'СЕТ СН'!$F$6-'СЕТ СН'!$F$26</f>
        <v>834.73322493000001</v>
      </c>
    </row>
    <row r="63" spans="1:25" ht="15.75" x14ac:dyDescent="0.2">
      <c r="A63" s="35">
        <f t="shared" si="1"/>
        <v>43998</v>
      </c>
      <c r="B63" s="36">
        <f>SUMIFS(СВЦЭМ!$D$33:$D$776,СВЦЭМ!$A$33:$A$776,$A63,СВЦЭМ!$B$33:$B$776,B$47)+'СЕТ СН'!$F$14+СВЦЭМ!$D$10+'СЕТ СН'!$F$6-'СЕТ СН'!$F$26</f>
        <v>935.64123629999995</v>
      </c>
      <c r="C63" s="36">
        <f>SUMIFS(СВЦЭМ!$D$33:$D$776,СВЦЭМ!$A$33:$A$776,$A63,СВЦЭМ!$B$33:$B$776,C$47)+'СЕТ СН'!$F$14+СВЦЭМ!$D$10+'СЕТ СН'!$F$6-'СЕТ СН'!$F$26</f>
        <v>967.02884201999996</v>
      </c>
      <c r="D63" s="36">
        <f>SUMIFS(СВЦЭМ!$D$33:$D$776,СВЦЭМ!$A$33:$A$776,$A63,СВЦЭМ!$B$33:$B$776,D$47)+'СЕТ СН'!$F$14+СВЦЭМ!$D$10+'СЕТ СН'!$F$6-'СЕТ СН'!$F$26</f>
        <v>984.54092720999995</v>
      </c>
      <c r="E63" s="36">
        <f>SUMIFS(СВЦЭМ!$D$33:$D$776,СВЦЭМ!$A$33:$A$776,$A63,СВЦЭМ!$B$33:$B$776,E$47)+'СЕТ СН'!$F$14+СВЦЭМ!$D$10+'СЕТ СН'!$F$6-'СЕТ СН'!$F$26</f>
        <v>977.54664749999995</v>
      </c>
      <c r="F63" s="36">
        <f>SUMIFS(СВЦЭМ!$D$33:$D$776,СВЦЭМ!$A$33:$A$776,$A63,СВЦЭМ!$B$33:$B$776,F$47)+'СЕТ СН'!$F$14+СВЦЭМ!$D$10+'СЕТ СН'!$F$6-'СЕТ СН'!$F$26</f>
        <v>975.42334939</v>
      </c>
      <c r="G63" s="36">
        <f>SUMIFS(СВЦЭМ!$D$33:$D$776,СВЦЭМ!$A$33:$A$776,$A63,СВЦЭМ!$B$33:$B$776,G$47)+'СЕТ СН'!$F$14+СВЦЭМ!$D$10+'СЕТ СН'!$F$6-'СЕТ СН'!$F$26</f>
        <v>982.67027201999997</v>
      </c>
      <c r="H63" s="36">
        <f>SUMIFS(СВЦЭМ!$D$33:$D$776,СВЦЭМ!$A$33:$A$776,$A63,СВЦЭМ!$B$33:$B$776,H$47)+'СЕТ СН'!$F$14+СВЦЭМ!$D$10+'СЕТ СН'!$F$6-'СЕТ СН'!$F$26</f>
        <v>988.54950396999993</v>
      </c>
      <c r="I63" s="36">
        <f>SUMIFS(СВЦЭМ!$D$33:$D$776,СВЦЭМ!$A$33:$A$776,$A63,СВЦЭМ!$B$33:$B$776,I$47)+'СЕТ СН'!$F$14+СВЦЭМ!$D$10+'СЕТ СН'!$F$6-'СЕТ СН'!$F$26</f>
        <v>944.57767248999994</v>
      </c>
      <c r="J63" s="36">
        <f>SUMIFS(СВЦЭМ!$D$33:$D$776,СВЦЭМ!$A$33:$A$776,$A63,СВЦЭМ!$B$33:$B$776,J$47)+'СЕТ СН'!$F$14+СВЦЭМ!$D$10+'СЕТ СН'!$F$6-'СЕТ СН'!$F$26</f>
        <v>888.91525917000001</v>
      </c>
      <c r="K63" s="36">
        <f>SUMIFS(СВЦЭМ!$D$33:$D$776,СВЦЭМ!$A$33:$A$776,$A63,СВЦЭМ!$B$33:$B$776,K$47)+'СЕТ СН'!$F$14+СВЦЭМ!$D$10+'СЕТ СН'!$F$6-'СЕТ СН'!$F$26</f>
        <v>809.77105979999999</v>
      </c>
      <c r="L63" s="36">
        <f>SUMIFS(СВЦЭМ!$D$33:$D$776,СВЦЭМ!$A$33:$A$776,$A63,СВЦЭМ!$B$33:$B$776,L$47)+'СЕТ СН'!$F$14+СВЦЭМ!$D$10+'СЕТ СН'!$F$6-'СЕТ СН'!$F$26</f>
        <v>762.44422709000003</v>
      </c>
      <c r="M63" s="36">
        <f>SUMIFS(СВЦЭМ!$D$33:$D$776,СВЦЭМ!$A$33:$A$776,$A63,СВЦЭМ!$B$33:$B$776,M$47)+'СЕТ СН'!$F$14+СВЦЭМ!$D$10+'СЕТ СН'!$F$6-'СЕТ СН'!$F$26</f>
        <v>760.87746461999996</v>
      </c>
      <c r="N63" s="36">
        <f>SUMIFS(СВЦЭМ!$D$33:$D$776,СВЦЭМ!$A$33:$A$776,$A63,СВЦЭМ!$B$33:$B$776,N$47)+'СЕТ СН'!$F$14+СВЦЭМ!$D$10+'СЕТ СН'!$F$6-'СЕТ СН'!$F$26</f>
        <v>764.54736766999997</v>
      </c>
      <c r="O63" s="36">
        <f>SUMIFS(СВЦЭМ!$D$33:$D$776,СВЦЭМ!$A$33:$A$776,$A63,СВЦЭМ!$B$33:$B$776,O$47)+'СЕТ СН'!$F$14+СВЦЭМ!$D$10+'СЕТ СН'!$F$6-'СЕТ СН'!$F$26</f>
        <v>773.67984158000002</v>
      </c>
      <c r="P63" s="36">
        <f>SUMIFS(СВЦЭМ!$D$33:$D$776,СВЦЭМ!$A$33:$A$776,$A63,СВЦЭМ!$B$33:$B$776,P$47)+'СЕТ СН'!$F$14+СВЦЭМ!$D$10+'СЕТ СН'!$F$6-'СЕТ СН'!$F$26</f>
        <v>771.54701217000002</v>
      </c>
      <c r="Q63" s="36">
        <f>SUMIFS(СВЦЭМ!$D$33:$D$776,СВЦЭМ!$A$33:$A$776,$A63,СВЦЭМ!$B$33:$B$776,Q$47)+'СЕТ СН'!$F$14+СВЦЭМ!$D$10+'СЕТ СН'!$F$6-'СЕТ СН'!$F$26</f>
        <v>776.31070878000003</v>
      </c>
      <c r="R63" s="36">
        <f>SUMIFS(СВЦЭМ!$D$33:$D$776,СВЦЭМ!$A$33:$A$776,$A63,СВЦЭМ!$B$33:$B$776,R$47)+'СЕТ СН'!$F$14+СВЦЭМ!$D$10+'СЕТ СН'!$F$6-'СЕТ СН'!$F$26</f>
        <v>774.55086950999998</v>
      </c>
      <c r="S63" s="36">
        <f>SUMIFS(СВЦЭМ!$D$33:$D$776,СВЦЭМ!$A$33:$A$776,$A63,СВЦЭМ!$B$33:$B$776,S$47)+'СЕТ СН'!$F$14+СВЦЭМ!$D$10+'СЕТ СН'!$F$6-'СЕТ СН'!$F$26</f>
        <v>775.51356853999994</v>
      </c>
      <c r="T63" s="36">
        <f>SUMIFS(СВЦЭМ!$D$33:$D$776,СВЦЭМ!$A$33:$A$776,$A63,СВЦЭМ!$B$33:$B$776,T$47)+'СЕТ СН'!$F$14+СВЦЭМ!$D$10+'СЕТ СН'!$F$6-'СЕТ СН'!$F$26</f>
        <v>770.13331284000003</v>
      </c>
      <c r="U63" s="36">
        <f>SUMIFS(СВЦЭМ!$D$33:$D$776,СВЦЭМ!$A$33:$A$776,$A63,СВЦЭМ!$B$33:$B$776,U$47)+'СЕТ СН'!$F$14+СВЦЭМ!$D$10+'СЕТ СН'!$F$6-'СЕТ СН'!$F$26</f>
        <v>761.86934898999993</v>
      </c>
      <c r="V63" s="36">
        <f>SUMIFS(СВЦЭМ!$D$33:$D$776,СВЦЭМ!$A$33:$A$776,$A63,СВЦЭМ!$B$33:$B$776,V$47)+'СЕТ СН'!$F$14+СВЦЭМ!$D$10+'СЕТ СН'!$F$6-'СЕТ СН'!$F$26</f>
        <v>724.79618415999994</v>
      </c>
      <c r="W63" s="36">
        <f>SUMIFS(СВЦЭМ!$D$33:$D$776,СВЦЭМ!$A$33:$A$776,$A63,СВЦЭМ!$B$33:$B$776,W$47)+'СЕТ СН'!$F$14+СВЦЭМ!$D$10+'СЕТ СН'!$F$6-'СЕТ СН'!$F$26</f>
        <v>725.71147893</v>
      </c>
      <c r="X63" s="36">
        <f>SUMIFS(СВЦЭМ!$D$33:$D$776,СВЦЭМ!$A$33:$A$776,$A63,СВЦЭМ!$B$33:$B$776,X$47)+'СЕТ СН'!$F$14+СВЦЭМ!$D$10+'СЕТ СН'!$F$6-'СЕТ СН'!$F$26</f>
        <v>778.57952057</v>
      </c>
      <c r="Y63" s="36">
        <f>SUMIFS(СВЦЭМ!$D$33:$D$776,СВЦЭМ!$A$33:$A$776,$A63,СВЦЭМ!$B$33:$B$776,Y$47)+'СЕТ СН'!$F$14+СВЦЭМ!$D$10+'СЕТ СН'!$F$6-'СЕТ СН'!$F$26</f>
        <v>850.55918170999996</v>
      </c>
    </row>
    <row r="64" spans="1:25" ht="15.75" x14ac:dyDescent="0.2">
      <c r="A64" s="35">
        <f t="shared" si="1"/>
        <v>43999</v>
      </c>
      <c r="B64" s="36">
        <f>SUMIFS(СВЦЭМ!$D$33:$D$776,СВЦЭМ!$A$33:$A$776,$A64,СВЦЭМ!$B$33:$B$776,B$47)+'СЕТ СН'!$F$14+СВЦЭМ!$D$10+'СЕТ СН'!$F$6-'СЕТ СН'!$F$26</f>
        <v>967.21493383999996</v>
      </c>
      <c r="C64" s="36">
        <f>SUMIFS(СВЦЭМ!$D$33:$D$776,СВЦЭМ!$A$33:$A$776,$A64,СВЦЭМ!$B$33:$B$776,C$47)+'СЕТ СН'!$F$14+СВЦЭМ!$D$10+'СЕТ СН'!$F$6-'СЕТ СН'!$F$26</f>
        <v>1005.37570371</v>
      </c>
      <c r="D64" s="36">
        <f>SUMIFS(СВЦЭМ!$D$33:$D$776,СВЦЭМ!$A$33:$A$776,$A64,СВЦЭМ!$B$33:$B$776,D$47)+'СЕТ СН'!$F$14+СВЦЭМ!$D$10+'СЕТ СН'!$F$6-'СЕТ СН'!$F$26</f>
        <v>985.26112408999995</v>
      </c>
      <c r="E64" s="36">
        <f>SUMIFS(СВЦЭМ!$D$33:$D$776,СВЦЭМ!$A$33:$A$776,$A64,СВЦЭМ!$B$33:$B$776,E$47)+'СЕТ СН'!$F$14+СВЦЭМ!$D$10+'СЕТ СН'!$F$6-'СЕТ СН'!$F$26</f>
        <v>973.26166118000003</v>
      </c>
      <c r="F64" s="36">
        <f>SUMIFS(СВЦЭМ!$D$33:$D$776,СВЦЭМ!$A$33:$A$776,$A64,СВЦЭМ!$B$33:$B$776,F$47)+'СЕТ СН'!$F$14+СВЦЭМ!$D$10+'СЕТ СН'!$F$6-'СЕТ СН'!$F$26</f>
        <v>967.00648324999997</v>
      </c>
      <c r="G64" s="36">
        <f>SUMIFS(СВЦЭМ!$D$33:$D$776,СВЦЭМ!$A$33:$A$776,$A64,СВЦЭМ!$B$33:$B$776,G$47)+'СЕТ СН'!$F$14+СВЦЭМ!$D$10+'СЕТ СН'!$F$6-'СЕТ СН'!$F$26</f>
        <v>976.70001761000003</v>
      </c>
      <c r="H64" s="36">
        <f>SUMIFS(СВЦЭМ!$D$33:$D$776,СВЦЭМ!$A$33:$A$776,$A64,СВЦЭМ!$B$33:$B$776,H$47)+'СЕТ СН'!$F$14+СВЦЭМ!$D$10+'СЕТ СН'!$F$6-'СЕТ СН'!$F$26</f>
        <v>1006.53443228</v>
      </c>
      <c r="I64" s="36">
        <f>SUMIFS(СВЦЭМ!$D$33:$D$776,СВЦЭМ!$A$33:$A$776,$A64,СВЦЭМ!$B$33:$B$776,I$47)+'СЕТ СН'!$F$14+СВЦЭМ!$D$10+'СЕТ СН'!$F$6-'СЕТ СН'!$F$26</f>
        <v>983.01624996999999</v>
      </c>
      <c r="J64" s="36">
        <f>SUMIFS(СВЦЭМ!$D$33:$D$776,СВЦЭМ!$A$33:$A$776,$A64,СВЦЭМ!$B$33:$B$776,J$47)+'СЕТ СН'!$F$14+СВЦЭМ!$D$10+'СЕТ СН'!$F$6-'СЕТ СН'!$F$26</f>
        <v>927.63358097000003</v>
      </c>
      <c r="K64" s="36">
        <f>SUMIFS(СВЦЭМ!$D$33:$D$776,СВЦЭМ!$A$33:$A$776,$A64,СВЦЭМ!$B$33:$B$776,K$47)+'СЕТ СН'!$F$14+СВЦЭМ!$D$10+'СЕТ СН'!$F$6-'СЕТ СН'!$F$26</f>
        <v>830.17687626999998</v>
      </c>
      <c r="L64" s="36">
        <f>SUMIFS(СВЦЭМ!$D$33:$D$776,СВЦЭМ!$A$33:$A$776,$A64,СВЦЭМ!$B$33:$B$776,L$47)+'СЕТ СН'!$F$14+СВЦЭМ!$D$10+'СЕТ СН'!$F$6-'СЕТ СН'!$F$26</f>
        <v>758.27818428</v>
      </c>
      <c r="M64" s="36">
        <f>SUMIFS(СВЦЭМ!$D$33:$D$776,СВЦЭМ!$A$33:$A$776,$A64,СВЦЭМ!$B$33:$B$776,M$47)+'СЕТ СН'!$F$14+СВЦЭМ!$D$10+'СЕТ СН'!$F$6-'СЕТ СН'!$F$26</f>
        <v>747.06750826999996</v>
      </c>
      <c r="N64" s="36">
        <f>SUMIFS(СВЦЭМ!$D$33:$D$776,СВЦЭМ!$A$33:$A$776,$A64,СВЦЭМ!$B$33:$B$776,N$47)+'СЕТ СН'!$F$14+СВЦЭМ!$D$10+'СЕТ СН'!$F$6-'СЕТ СН'!$F$26</f>
        <v>750.99988048</v>
      </c>
      <c r="O64" s="36">
        <f>SUMIFS(СВЦЭМ!$D$33:$D$776,СВЦЭМ!$A$33:$A$776,$A64,СВЦЭМ!$B$33:$B$776,O$47)+'СЕТ СН'!$F$14+СВЦЭМ!$D$10+'СЕТ СН'!$F$6-'СЕТ СН'!$F$26</f>
        <v>763.37666374000003</v>
      </c>
      <c r="P64" s="36">
        <f>SUMIFS(СВЦЭМ!$D$33:$D$776,СВЦЭМ!$A$33:$A$776,$A64,СВЦЭМ!$B$33:$B$776,P$47)+'СЕТ СН'!$F$14+СВЦЭМ!$D$10+'СЕТ СН'!$F$6-'СЕТ СН'!$F$26</f>
        <v>777.26098402000002</v>
      </c>
      <c r="Q64" s="36">
        <f>SUMIFS(СВЦЭМ!$D$33:$D$776,СВЦЭМ!$A$33:$A$776,$A64,СВЦЭМ!$B$33:$B$776,Q$47)+'СЕТ СН'!$F$14+СВЦЭМ!$D$10+'СЕТ СН'!$F$6-'СЕТ СН'!$F$26</f>
        <v>767.89762541999994</v>
      </c>
      <c r="R64" s="36">
        <f>SUMIFS(СВЦЭМ!$D$33:$D$776,СВЦЭМ!$A$33:$A$776,$A64,СВЦЭМ!$B$33:$B$776,R$47)+'СЕТ СН'!$F$14+СВЦЭМ!$D$10+'СЕТ СН'!$F$6-'СЕТ СН'!$F$26</f>
        <v>763.93051706999995</v>
      </c>
      <c r="S64" s="36">
        <f>SUMIFS(СВЦЭМ!$D$33:$D$776,СВЦЭМ!$A$33:$A$776,$A64,СВЦЭМ!$B$33:$B$776,S$47)+'СЕТ СН'!$F$14+СВЦЭМ!$D$10+'СЕТ СН'!$F$6-'СЕТ СН'!$F$26</f>
        <v>765.65117809000003</v>
      </c>
      <c r="T64" s="36">
        <f>SUMIFS(СВЦЭМ!$D$33:$D$776,СВЦЭМ!$A$33:$A$776,$A64,СВЦЭМ!$B$33:$B$776,T$47)+'СЕТ СН'!$F$14+СВЦЭМ!$D$10+'СЕТ СН'!$F$6-'СЕТ СН'!$F$26</f>
        <v>775.90000796000004</v>
      </c>
      <c r="U64" s="36">
        <f>SUMIFS(СВЦЭМ!$D$33:$D$776,СВЦЭМ!$A$33:$A$776,$A64,СВЦЭМ!$B$33:$B$776,U$47)+'СЕТ СН'!$F$14+СВЦЭМ!$D$10+'СЕТ СН'!$F$6-'СЕТ СН'!$F$26</f>
        <v>760.70153672000004</v>
      </c>
      <c r="V64" s="36">
        <f>SUMIFS(СВЦЭМ!$D$33:$D$776,СВЦЭМ!$A$33:$A$776,$A64,СВЦЭМ!$B$33:$B$776,V$47)+'СЕТ СН'!$F$14+СВЦЭМ!$D$10+'СЕТ СН'!$F$6-'СЕТ СН'!$F$26</f>
        <v>754.08086724999998</v>
      </c>
      <c r="W64" s="36">
        <f>SUMIFS(СВЦЭМ!$D$33:$D$776,СВЦЭМ!$A$33:$A$776,$A64,СВЦЭМ!$B$33:$B$776,W$47)+'СЕТ СН'!$F$14+СВЦЭМ!$D$10+'СЕТ СН'!$F$6-'СЕТ СН'!$F$26</f>
        <v>759.47181563999993</v>
      </c>
      <c r="X64" s="36">
        <f>SUMIFS(СВЦЭМ!$D$33:$D$776,СВЦЭМ!$A$33:$A$776,$A64,СВЦЭМ!$B$33:$B$776,X$47)+'СЕТ СН'!$F$14+СВЦЭМ!$D$10+'СЕТ СН'!$F$6-'СЕТ СН'!$F$26</f>
        <v>804.57999441000004</v>
      </c>
      <c r="Y64" s="36">
        <f>SUMIFS(СВЦЭМ!$D$33:$D$776,СВЦЭМ!$A$33:$A$776,$A64,СВЦЭМ!$B$33:$B$776,Y$47)+'СЕТ СН'!$F$14+СВЦЭМ!$D$10+'СЕТ СН'!$F$6-'СЕТ СН'!$F$26</f>
        <v>885.59796697000002</v>
      </c>
    </row>
    <row r="65" spans="1:25" ht="15.75" x14ac:dyDescent="0.2">
      <c r="A65" s="35">
        <f t="shared" si="1"/>
        <v>44000</v>
      </c>
      <c r="B65" s="36">
        <f>SUMIFS(СВЦЭМ!$D$33:$D$776,СВЦЭМ!$A$33:$A$776,$A65,СВЦЭМ!$B$33:$B$776,B$47)+'СЕТ СН'!$F$14+СВЦЭМ!$D$10+'СЕТ СН'!$F$6-'СЕТ СН'!$F$26</f>
        <v>853.87866659999997</v>
      </c>
      <c r="C65" s="36">
        <f>SUMIFS(СВЦЭМ!$D$33:$D$776,СВЦЭМ!$A$33:$A$776,$A65,СВЦЭМ!$B$33:$B$776,C$47)+'СЕТ СН'!$F$14+СВЦЭМ!$D$10+'СЕТ СН'!$F$6-'СЕТ СН'!$F$26</f>
        <v>831.73501598999997</v>
      </c>
      <c r="D65" s="36">
        <f>SUMIFS(СВЦЭМ!$D$33:$D$776,СВЦЭМ!$A$33:$A$776,$A65,СВЦЭМ!$B$33:$B$776,D$47)+'СЕТ СН'!$F$14+СВЦЭМ!$D$10+'СЕТ СН'!$F$6-'СЕТ СН'!$F$26</f>
        <v>859.31520778999993</v>
      </c>
      <c r="E65" s="36">
        <f>SUMIFS(СВЦЭМ!$D$33:$D$776,СВЦЭМ!$A$33:$A$776,$A65,СВЦЭМ!$B$33:$B$776,E$47)+'СЕТ СН'!$F$14+СВЦЭМ!$D$10+'СЕТ СН'!$F$6-'СЕТ СН'!$F$26</f>
        <v>871.51944566999998</v>
      </c>
      <c r="F65" s="36">
        <f>SUMIFS(СВЦЭМ!$D$33:$D$776,СВЦЭМ!$A$33:$A$776,$A65,СВЦЭМ!$B$33:$B$776,F$47)+'СЕТ СН'!$F$14+СВЦЭМ!$D$10+'СЕТ СН'!$F$6-'СЕТ СН'!$F$26</f>
        <v>870.46489052000004</v>
      </c>
      <c r="G65" s="36">
        <f>SUMIFS(СВЦЭМ!$D$33:$D$776,СВЦЭМ!$A$33:$A$776,$A65,СВЦЭМ!$B$33:$B$776,G$47)+'СЕТ СН'!$F$14+СВЦЭМ!$D$10+'СЕТ СН'!$F$6-'СЕТ СН'!$F$26</f>
        <v>982.96407912999996</v>
      </c>
      <c r="H65" s="36">
        <f>SUMIFS(СВЦЭМ!$D$33:$D$776,СВЦЭМ!$A$33:$A$776,$A65,СВЦЭМ!$B$33:$B$776,H$47)+'СЕТ СН'!$F$14+СВЦЭМ!$D$10+'СЕТ СН'!$F$6-'СЕТ СН'!$F$26</f>
        <v>944.24964804000001</v>
      </c>
      <c r="I65" s="36">
        <f>SUMIFS(СВЦЭМ!$D$33:$D$776,СВЦЭМ!$A$33:$A$776,$A65,СВЦЭМ!$B$33:$B$776,I$47)+'СЕТ СН'!$F$14+СВЦЭМ!$D$10+'СЕТ СН'!$F$6-'СЕТ СН'!$F$26</f>
        <v>938.15723513</v>
      </c>
      <c r="J65" s="36">
        <f>SUMIFS(СВЦЭМ!$D$33:$D$776,СВЦЭМ!$A$33:$A$776,$A65,СВЦЭМ!$B$33:$B$776,J$47)+'СЕТ СН'!$F$14+СВЦЭМ!$D$10+'СЕТ СН'!$F$6-'СЕТ СН'!$F$26</f>
        <v>942.01400634000004</v>
      </c>
      <c r="K65" s="36">
        <f>SUMIFS(СВЦЭМ!$D$33:$D$776,СВЦЭМ!$A$33:$A$776,$A65,СВЦЭМ!$B$33:$B$776,K$47)+'СЕТ СН'!$F$14+СВЦЭМ!$D$10+'СЕТ СН'!$F$6-'СЕТ СН'!$F$26</f>
        <v>859.08734551999999</v>
      </c>
      <c r="L65" s="36">
        <f>SUMIFS(СВЦЭМ!$D$33:$D$776,СВЦЭМ!$A$33:$A$776,$A65,СВЦЭМ!$B$33:$B$776,L$47)+'СЕТ СН'!$F$14+СВЦЭМ!$D$10+'СЕТ СН'!$F$6-'СЕТ СН'!$F$26</f>
        <v>801.74687912000002</v>
      </c>
      <c r="M65" s="36">
        <f>SUMIFS(СВЦЭМ!$D$33:$D$776,СВЦЭМ!$A$33:$A$776,$A65,СВЦЭМ!$B$33:$B$776,M$47)+'СЕТ СН'!$F$14+СВЦЭМ!$D$10+'СЕТ СН'!$F$6-'СЕТ СН'!$F$26</f>
        <v>788.09443131</v>
      </c>
      <c r="N65" s="36">
        <f>SUMIFS(СВЦЭМ!$D$33:$D$776,СВЦЭМ!$A$33:$A$776,$A65,СВЦЭМ!$B$33:$B$776,N$47)+'СЕТ СН'!$F$14+СВЦЭМ!$D$10+'СЕТ СН'!$F$6-'СЕТ СН'!$F$26</f>
        <v>801.82623121999995</v>
      </c>
      <c r="O65" s="36">
        <f>SUMIFS(СВЦЭМ!$D$33:$D$776,СВЦЭМ!$A$33:$A$776,$A65,СВЦЭМ!$B$33:$B$776,O$47)+'СЕТ СН'!$F$14+СВЦЭМ!$D$10+'СЕТ СН'!$F$6-'СЕТ СН'!$F$26</f>
        <v>816.39293344999999</v>
      </c>
      <c r="P65" s="36">
        <f>SUMIFS(СВЦЭМ!$D$33:$D$776,СВЦЭМ!$A$33:$A$776,$A65,СВЦЭМ!$B$33:$B$776,P$47)+'СЕТ СН'!$F$14+СВЦЭМ!$D$10+'СЕТ СН'!$F$6-'СЕТ СН'!$F$26</f>
        <v>809.77553972999999</v>
      </c>
      <c r="Q65" s="36">
        <f>SUMIFS(СВЦЭМ!$D$33:$D$776,СВЦЭМ!$A$33:$A$776,$A65,СВЦЭМ!$B$33:$B$776,Q$47)+'СЕТ СН'!$F$14+СВЦЭМ!$D$10+'СЕТ СН'!$F$6-'СЕТ СН'!$F$26</f>
        <v>814.16657206000002</v>
      </c>
      <c r="R65" s="36">
        <f>SUMIFS(СВЦЭМ!$D$33:$D$776,СВЦЭМ!$A$33:$A$776,$A65,СВЦЭМ!$B$33:$B$776,R$47)+'СЕТ СН'!$F$14+СВЦЭМ!$D$10+'СЕТ СН'!$F$6-'СЕТ СН'!$F$26</f>
        <v>809.40197386</v>
      </c>
      <c r="S65" s="36">
        <f>SUMIFS(СВЦЭМ!$D$33:$D$776,СВЦЭМ!$A$33:$A$776,$A65,СВЦЭМ!$B$33:$B$776,S$47)+'СЕТ СН'!$F$14+СВЦЭМ!$D$10+'СЕТ СН'!$F$6-'СЕТ СН'!$F$26</f>
        <v>820.96309230999998</v>
      </c>
      <c r="T65" s="36">
        <f>SUMIFS(СВЦЭМ!$D$33:$D$776,СВЦЭМ!$A$33:$A$776,$A65,СВЦЭМ!$B$33:$B$776,T$47)+'СЕТ СН'!$F$14+СВЦЭМ!$D$10+'СЕТ СН'!$F$6-'СЕТ СН'!$F$26</f>
        <v>816.00427342</v>
      </c>
      <c r="U65" s="36">
        <f>SUMIFS(СВЦЭМ!$D$33:$D$776,СВЦЭМ!$A$33:$A$776,$A65,СВЦЭМ!$B$33:$B$776,U$47)+'СЕТ СН'!$F$14+СВЦЭМ!$D$10+'СЕТ СН'!$F$6-'СЕТ СН'!$F$26</f>
        <v>814.51165434999996</v>
      </c>
      <c r="V65" s="36">
        <f>SUMIFS(СВЦЭМ!$D$33:$D$776,СВЦЭМ!$A$33:$A$776,$A65,СВЦЭМ!$B$33:$B$776,V$47)+'СЕТ СН'!$F$14+СВЦЭМ!$D$10+'СЕТ СН'!$F$6-'СЕТ СН'!$F$26</f>
        <v>800.06671916999994</v>
      </c>
      <c r="W65" s="36">
        <f>SUMIFS(СВЦЭМ!$D$33:$D$776,СВЦЭМ!$A$33:$A$776,$A65,СВЦЭМ!$B$33:$B$776,W$47)+'СЕТ СН'!$F$14+СВЦЭМ!$D$10+'СЕТ СН'!$F$6-'СЕТ СН'!$F$26</f>
        <v>793.74383125999998</v>
      </c>
      <c r="X65" s="36">
        <f>SUMIFS(СВЦЭМ!$D$33:$D$776,СВЦЭМ!$A$33:$A$776,$A65,СВЦЭМ!$B$33:$B$776,X$47)+'СЕТ СН'!$F$14+СВЦЭМ!$D$10+'СЕТ СН'!$F$6-'СЕТ СН'!$F$26</f>
        <v>837.41745335999997</v>
      </c>
      <c r="Y65" s="36">
        <f>SUMIFS(СВЦЭМ!$D$33:$D$776,СВЦЭМ!$A$33:$A$776,$A65,СВЦЭМ!$B$33:$B$776,Y$47)+'СЕТ СН'!$F$14+СВЦЭМ!$D$10+'СЕТ СН'!$F$6-'СЕТ СН'!$F$26</f>
        <v>848.96618425999998</v>
      </c>
    </row>
    <row r="66" spans="1:25" ht="15.75" x14ac:dyDescent="0.2">
      <c r="A66" s="35">
        <f t="shared" si="1"/>
        <v>44001</v>
      </c>
      <c r="B66" s="36">
        <f>SUMIFS(СВЦЭМ!$D$33:$D$776,СВЦЭМ!$A$33:$A$776,$A66,СВЦЭМ!$B$33:$B$776,B$47)+'СЕТ СН'!$F$14+СВЦЭМ!$D$10+'СЕТ СН'!$F$6-'СЕТ СН'!$F$26</f>
        <v>955.19135242000004</v>
      </c>
      <c r="C66" s="36">
        <f>SUMIFS(СВЦЭМ!$D$33:$D$776,СВЦЭМ!$A$33:$A$776,$A66,СВЦЭМ!$B$33:$B$776,C$47)+'СЕТ СН'!$F$14+СВЦЭМ!$D$10+'СЕТ СН'!$F$6-'СЕТ СН'!$F$26</f>
        <v>989.81971436000003</v>
      </c>
      <c r="D66" s="36">
        <f>SUMIFS(СВЦЭМ!$D$33:$D$776,СВЦЭМ!$A$33:$A$776,$A66,СВЦЭМ!$B$33:$B$776,D$47)+'СЕТ СН'!$F$14+СВЦЭМ!$D$10+'СЕТ СН'!$F$6-'СЕТ СН'!$F$26</f>
        <v>996.11431044999995</v>
      </c>
      <c r="E66" s="36">
        <f>SUMIFS(СВЦЭМ!$D$33:$D$776,СВЦЭМ!$A$33:$A$776,$A66,СВЦЭМ!$B$33:$B$776,E$47)+'СЕТ СН'!$F$14+СВЦЭМ!$D$10+'СЕТ СН'!$F$6-'СЕТ СН'!$F$26</f>
        <v>986.41303627000002</v>
      </c>
      <c r="F66" s="36">
        <f>SUMIFS(СВЦЭМ!$D$33:$D$776,СВЦЭМ!$A$33:$A$776,$A66,СВЦЭМ!$B$33:$B$776,F$47)+'СЕТ СН'!$F$14+СВЦЭМ!$D$10+'СЕТ СН'!$F$6-'СЕТ СН'!$F$26</f>
        <v>980.66675888999998</v>
      </c>
      <c r="G66" s="36">
        <f>SUMIFS(СВЦЭМ!$D$33:$D$776,СВЦЭМ!$A$33:$A$776,$A66,СВЦЭМ!$B$33:$B$776,G$47)+'СЕТ СН'!$F$14+СВЦЭМ!$D$10+'СЕТ СН'!$F$6-'СЕТ СН'!$F$26</f>
        <v>988.75711462999993</v>
      </c>
      <c r="H66" s="36">
        <f>SUMIFS(СВЦЭМ!$D$33:$D$776,СВЦЭМ!$A$33:$A$776,$A66,СВЦЭМ!$B$33:$B$776,H$47)+'СЕТ СН'!$F$14+СВЦЭМ!$D$10+'СЕТ СН'!$F$6-'СЕТ СН'!$F$26</f>
        <v>1005.9395992999999</v>
      </c>
      <c r="I66" s="36">
        <f>SUMIFS(СВЦЭМ!$D$33:$D$776,СВЦЭМ!$A$33:$A$776,$A66,СВЦЭМ!$B$33:$B$776,I$47)+'СЕТ СН'!$F$14+СВЦЭМ!$D$10+'СЕТ СН'!$F$6-'СЕТ СН'!$F$26</f>
        <v>993.78269219000003</v>
      </c>
      <c r="J66" s="36">
        <f>SUMIFS(СВЦЭМ!$D$33:$D$776,СВЦЭМ!$A$33:$A$776,$A66,СВЦЭМ!$B$33:$B$776,J$47)+'СЕТ СН'!$F$14+СВЦЭМ!$D$10+'СЕТ СН'!$F$6-'СЕТ СН'!$F$26</f>
        <v>896.45428105999997</v>
      </c>
      <c r="K66" s="36">
        <f>SUMIFS(СВЦЭМ!$D$33:$D$776,СВЦЭМ!$A$33:$A$776,$A66,СВЦЭМ!$B$33:$B$776,K$47)+'СЕТ СН'!$F$14+СВЦЭМ!$D$10+'СЕТ СН'!$F$6-'СЕТ СН'!$F$26</f>
        <v>803.82306341000003</v>
      </c>
      <c r="L66" s="36">
        <f>SUMIFS(СВЦЭМ!$D$33:$D$776,СВЦЭМ!$A$33:$A$776,$A66,СВЦЭМ!$B$33:$B$776,L$47)+'СЕТ СН'!$F$14+СВЦЭМ!$D$10+'СЕТ СН'!$F$6-'СЕТ СН'!$F$26</f>
        <v>755.36753404000001</v>
      </c>
      <c r="M66" s="36">
        <f>SUMIFS(СВЦЭМ!$D$33:$D$776,СВЦЭМ!$A$33:$A$776,$A66,СВЦЭМ!$B$33:$B$776,M$47)+'СЕТ СН'!$F$14+СВЦЭМ!$D$10+'СЕТ СН'!$F$6-'СЕТ СН'!$F$26</f>
        <v>754.62783018999994</v>
      </c>
      <c r="N66" s="36">
        <f>SUMIFS(СВЦЭМ!$D$33:$D$776,СВЦЭМ!$A$33:$A$776,$A66,СВЦЭМ!$B$33:$B$776,N$47)+'СЕТ СН'!$F$14+СВЦЭМ!$D$10+'СЕТ СН'!$F$6-'СЕТ СН'!$F$26</f>
        <v>757.48091303000001</v>
      </c>
      <c r="O66" s="36">
        <f>SUMIFS(СВЦЭМ!$D$33:$D$776,СВЦЭМ!$A$33:$A$776,$A66,СВЦЭМ!$B$33:$B$776,O$47)+'СЕТ СН'!$F$14+СВЦЭМ!$D$10+'СЕТ СН'!$F$6-'СЕТ СН'!$F$26</f>
        <v>774.3630981</v>
      </c>
      <c r="P66" s="36">
        <f>SUMIFS(СВЦЭМ!$D$33:$D$776,СВЦЭМ!$A$33:$A$776,$A66,СВЦЭМ!$B$33:$B$776,P$47)+'СЕТ СН'!$F$14+СВЦЭМ!$D$10+'СЕТ СН'!$F$6-'СЕТ СН'!$F$26</f>
        <v>763.55649996</v>
      </c>
      <c r="Q66" s="36">
        <f>SUMIFS(СВЦЭМ!$D$33:$D$776,СВЦЭМ!$A$33:$A$776,$A66,СВЦЭМ!$B$33:$B$776,Q$47)+'СЕТ СН'!$F$14+СВЦЭМ!$D$10+'СЕТ СН'!$F$6-'СЕТ СН'!$F$26</f>
        <v>769.34220384000002</v>
      </c>
      <c r="R66" s="36">
        <f>SUMIFS(СВЦЭМ!$D$33:$D$776,СВЦЭМ!$A$33:$A$776,$A66,СВЦЭМ!$B$33:$B$776,R$47)+'СЕТ СН'!$F$14+СВЦЭМ!$D$10+'СЕТ СН'!$F$6-'СЕТ СН'!$F$26</f>
        <v>764.99302808999994</v>
      </c>
      <c r="S66" s="36">
        <f>SUMIFS(СВЦЭМ!$D$33:$D$776,СВЦЭМ!$A$33:$A$776,$A66,СВЦЭМ!$B$33:$B$776,S$47)+'СЕТ СН'!$F$14+СВЦЭМ!$D$10+'СЕТ СН'!$F$6-'СЕТ СН'!$F$26</f>
        <v>787.69299927999998</v>
      </c>
      <c r="T66" s="36">
        <f>SUMIFS(СВЦЭМ!$D$33:$D$776,СВЦЭМ!$A$33:$A$776,$A66,СВЦЭМ!$B$33:$B$776,T$47)+'СЕТ СН'!$F$14+СВЦЭМ!$D$10+'СЕТ СН'!$F$6-'СЕТ СН'!$F$26</f>
        <v>782.92824535</v>
      </c>
      <c r="U66" s="36">
        <f>SUMIFS(СВЦЭМ!$D$33:$D$776,СВЦЭМ!$A$33:$A$776,$A66,СВЦЭМ!$B$33:$B$776,U$47)+'СЕТ СН'!$F$14+СВЦЭМ!$D$10+'СЕТ СН'!$F$6-'СЕТ СН'!$F$26</f>
        <v>773.96029398999997</v>
      </c>
      <c r="V66" s="36">
        <f>SUMIFS(СВЦЭМ!$D$33:$D$776,СВЦЭМ!$A$33:$A$776,$A66,СВЦЭМ!$B$33:$B$776,V$47)+'СЕТ СН'!$F$14+СВЦЭМ!$D$10+'СЕТ СН'!$F$6-'СЕТ СН'!$F$26</f>
        <v>757.35827336</v>
      </c>
      <c r="W66" s="36">
        <f>SUMIFS(СВЦЭМ!$D$33:$D$776,СВЦЭМ!$A$33:$A$776,$A66,СВЦЭМ!$B$33:$B$776,W$47)+'СЕТ СН'!$F$14+СВЦЭМ!$D$10+'СЕТ СН'!$F$6-'СЕТ СН'!$F$26</f>
        <v>758.36426931999995</v>
      </c>
      <c r="X66" s="36">
        <f>SUMIFS(СВЦЭМ!$D$33:$D$776,СВЦЭМ!$A$33:$A$776,$A66,СВЦЭМ!$B$33:$B$776,X$47)+'СЕТ СН'!$F$14+СВЦЭМ!$D$10+'СЕТ СН'!$F$6-'СЕТ СН'!$F$26</f>
        <v>805.90590212999996</v>
      </c>
      <c r="Y66" s="36">
        <f>SUMIFS(СВЦЭМ!$D$33:$D$776,СВЦЭМ!$A$33:$A$776,$A66,СВЦЭМ!$B$33:$B$776,Y$47)+'СЕТ СН'!$F$14+СВЦЭМ!$D$10+'СЕТ СН'!$F$6-'СЕТ СН'!$F$26</f>
        <v>887.30708032999996</v>
      </c>
    </row>
    <row r="67" spans="1:25" ht="15.75" x14ac:dyDescent="0.2">
      <c r="A67" s="35">
        <f t="shared" si="1"/>
        <v>44002</v>
      </c>
      <c r="B67" s="36">
        <f>SUMIFS(СВЦЭМ!$D$33:$D$776,СВЦЭМ!$A$33:$A$776,$A67,СВЦЭМ!$B$33:$B$776,B$47)+'СЕТ СН'!$F$14+СВЦЭМ!$D$10+'СЕТ СН'!$F$6-'СЕТ СН'!$F$26</f>
        <v>946.03898390999996</v>
      </c>
      <c r="C67" s="36">
        <f>SUMIFS(СВЦЭМ!$D$33:$D$776,СВЦЭМ!$A$33:$A$776,$A67,СВЦЭМ!$B$33:$B$776,C$47)+'СЕТ СН'!$F$14+СВЦЭМ!$D$10+'СЕТ СН'!$F$6-'СЕТ СН'!$F$26</f>
        <v>973.49470151000003</v>
      </c>
      <c r="D67" s="36">
        <f>SUMIFS(СВЦЭМ!$D$33:$D$776,СВЦЭМ!$A$33:$A$776,$A67,СВЦЭМ!$B$33:$B$776,D$47)+'СЕТ СН'!$F$14+СВЦЭМ!$D$10+'СЕТ СН'!$F$6-'СЕТ СН'!$F$26</f>
        <v>979.13178841000001</v>
      </c>
      <c r="E67" s="36">
        <f>SUMIFS(СВЦЭМ!$D$33:$D$776,СВЦЭМ!$A$33:$A$776,$A67,СВЦЭМ!$B$33:$B$776,E$47)+'СЕТ СН'!$F$14+СВЦЭМ!$D$10+'СЕТ СН'!$F$6-'СЕТ СН'!$F$26</f>
        <v>972.79574216000003</v>
      </c>
      <c r="F67" s="36">
        <f>SUMIFS(СВЦЭМ!$D$33:$D$776,СВЦЭМ!$A$33:$A$776,$A67,СВЦЭМ!$B$33:$B$776,F$47)+'СЕТ СН'!$F$14+СВЦЭМ!$D$10+'СЕТ СН'!$F$6-'СЕТ СН'!$F$26</f>
        <v>962.79300327999999</v>
      </c>
      <c r="G67" s="36">
        <f>SUMIFS(СВЦЭМ!$D$33:$D$776,СВЦЭМ!$A$33:$A$776,$A67,СВЦЭМ!$B$33:$B$776,G$47)+'СЕТ СН'!$F$14+СВЦЭМ!$D$10+'СЕТ СН'!$F$6-'СЕТ СН'!$F$26</f>
        <v>967.25676980000003</v>
      </c>
      <c r="H67" s="36">
        <f>SUMIFS(СВЦЭМ!$D$33:$D$776,СВЦЭМ!$A$33:$A$776,$A67,СВЦЭМ!$B$33:$B$776,H$47)+'СЕТ СН'!$F$14+СВЦЭМ!$D$10+'СЕТ СН'!$F$6-'СЕТ СН'!$F$26</f>
        <v>973.85793414</v>
      </c>
      <c r="I67" s="36">
        <f>SUMIFS(СВЦЭМ!$D$33:$D$776,СВЦЭМ!$A$33:$A$776,$A67,СВЦЭМ!$B$33:$B$776,I$47)+'СЕТ СН'!$F$14+СВЦЭМ!$D$10+'СЕТ СН'!$F$6-'СЕТ СН'!$F$26</f>
        <v>954.37094816000001</v>
      </c>
      <c r="J67" s="36">
        <f>SUMIFS(СВЦЭМ!$D$33:$D$776,СВЦЭМ!$A$33:$A$776,$A67,СВЦЭМ!$B$33:$B$776,J$47)+'СЕТ СН'!$F$14+СВЦЭМ!$D$10+'СЕТ СН'!$F$6-'СЕТ СН'!$F$26</f>
        <v>851.86619351000002</v>
      </c>
      <c r="K67" s="36">
        <f>SUMIFS(СВЦЭМ!$D$33:$D$776,СВЦЭМ!$A$33:$A$776,$A67,СВЦЭМ!$B$33:$B$776,K$47)+'СЕТ СН'!$F$14+СВЦЭМ!$D$10+'СЕТ СН'!$F$6-'СЕТ СН'!$F$26</f>
        <v>782.59552943999995</v>
      </c>
      <c r="L67" s="36">
        <f>SUMIFS(СВЦЭМ!$D$33:$D$776,СВЦЭМ!$A$33:$A$776,$A67,СВЦЭМ!$B$33:$B$776,L$47)+'СЕТ СН'!$F$14+СВЦЭМ!$D$10+'СЕТ СН'!$F$6-'СЕТ СН'!$F$26</f>
        <v>749.26727980999999</v>
      </c>
      <c r="M67" s="36">
        <f>SUMIFS(СВЦЭМ!$D$33:$D$776,СВЦЭМ!$A$33:$A$776,$A67,СВЦЭМ!$B$33:$B$776,M$47)+'СЕТ СН'!$F$14+СВЦЭМ!$D$10+'СЕТ СН'!$F$6-'СЕТ СН'!$F$26</f>
        <v>748.99014189000002</v>
      </c>
      <c r="N67" s="36">
        <f>SUMIFS(СВЦЭМ!$D$33:$D$776,СВЦЭМ!$A$33:$A$776,$A67,СВЦЭМ!$B$33:$B$776,N$47)+'СЕТ СН'!$F$14+СВЦЭМ!$D$10+'СЕТ СН'!$F$6-'СЕТ СН'!$F$26</f>
        <v>752.94646482999997</v>
      </c>
      <c r="O67" s="36">
        <f>SUMIFS(СВЦЭМ!$D$33:$D$776,СВЦЭМ!$A$33:$A$776,$A67,СВЦЭМ!$B$33:$B$776,O$47)+'СЕТ СН'!$F$14+СВЦЭМ!$D$10+'СЕТ СН'!$F$6-'СЕТ СН'!$F$26</f>
        <v>765.87088184000004</v>
      </c>
      <c r="P67" s="36">
        <f>SUMIFS(СВЦЭМ!$D$33:$D$776,СВЦЭМ!$A$33:$A$776,$A67,СВЦЭМ!$B$33:$B$776,P$47)+'СЕТ СН'!$F$14+СВЦЭМ!$D$10+'СЕТ СН'!$F$6-'СЕТ СН'!$F$26</f>
        <v>741.80323870999996</v>
      </c>
      <c r="Q67" s="36">
        <f>SUMIFS(СВЦЭМ!$D$33:$D$776,СВЦЭМ!$A$33:$A$776,$A67,СВЦЭМ!$B$33:$B$776,Q$47)+'СЕТ СН'!$F$14+СВЦЭМ!$D$10+'СЕТ СН'!$F$6-'СЕТ СН'!$F$26</f>
        <v>751.72376983000004</v>
      </c>
      <c r="R67" s="36">
        <f>SUMIFS(СВЦЭМ!$D$33:$D$776,СВЦЭМ!$A$33:$A$776,$A67,СВЦЭМ!$B$33:$B$776,R$47)+'СЕТ СН'!$F$14+СВЦЭМ!$D$10+'СЕТ СН'!$F$6-'СЕТ СН'!$F$26</f>
        <v>750.13584716000003</v>
      </c>
      <c r="S67" s="36">
        <f>SUMIFS(СВЦЭМ!$D$33:$D$776,СВЦЭМ!$A$33:$A$776,$A67,СВЦЭМ!$B$33:$B$776,S$47)+'СЕТ СН'!$F$14+СВЦЭМ!$D$10+'СЕТ СН'!$F$6-'СЕТ СН'!$F$26</f>
        <v>772.50907900000004</v>
      </c>
      <c r="T67" s="36">
        <f>SUMIFS(СВЦЭМ!$D$33:$D$776,СВЦЭМ!$A$33:$A$776,$A67,СВЦЭМ!$B$33:$B$776,T$47)+'СЕТ СН'!$F$14+СВЦЭМ!$D$10+'СЕТ СН'!$F$6-'СЕТ СН'!$F$26</f>
        <v>767.78767416999995</v>
      </c>
      <c r="U67" s="36">
        <f>SUMIFS(СВЦЭМ!$D$33:$D$776,СВЦЭМ!$A$33:$A$776,$A67,СВЦЭМ!$B$33:$B$776,U$47)+'СЕТ СН'!$F$14+СВЦЭМ!$D$10+'СЕТ СН'!$F$6-'СЕТ СН'!$F$26</f>
        <v>751.9842999</v>
      </c>
      <c r="V67" s="36">
        <f>SUMIFS(СВЦЭМ!$D$33:$D$776,СВЦЭМ!$A$33:$A$776,$A67,СВЦЭМ!$B$33:$B$776,V$47)+'СЕТ СН'!$F$14+СВЦЭМ!$D$10+'СЕТ СН'!$F$6-'СЕТ СН'!$F$26</f>
        <v>733.35297687000002</v>
      </c>
      <c r="W67" s="36">
        <f>SUMIFS(СВЦЭМ!$D$33:$D$776,СВЦЭМ!$A$33:$A$776,$A67,СВЦЭМ!$B$33:$B$776,W$47)+'СЕТ СН'!$F$14+СВЦЭМ!$D$10+'СЕТ СН'!$F$6-'СЕТ СН'!$F$26</f>
        <v>753.46954454000002</v>
      </c>
      <c r="X67" s="36">
        <f>SUMIFS(СВЦЭМ!$D$33:$D$776,СВЦЭМ!$A$33:$A$776,$A67,СВЦЭМ!$B$33:$B$776,X$47)+'СЕТ СН'!$F$14+СВЦЭМ!$D$10+'СЕТ СН'!$F$6-'СЕТ СН'!$F$26</f>
        <v>803.12137819999998</v>
      </c>
      <c r="Y67" s="36">
        <f>SUMIFS(СВЦЭМ!$D$33:$D$776,СВЦЭМ!$A$33:$A$776,$A67,СВЦЭМ!$B$33:$B$776,Y$47)+'СЕТ СН'!$F$14+СВЦЭМ!$D$10+'СЕТ СН'!$F$6-'СЕТ СН'!$F$26</f>
        <v>861.48616618999995</v>
      </c>
    </row>
    <row r="68" spans="1:25" ht="15.75" x14ac:dyDescent="0.2">
      <c r="A68" s="35">
        <f t="shared" si="1"/>
        <v>44003</v>
      </c>
      <c r="B68" s="36">
        <f>SUMIFS(СВЦЭМ!$D$33:$D$776,СВЦЭМ!$A$33:$A$776,$A68,СВЦЭМ!$B$33:$B$776,B$47)+'СЕТ СН'!$F$14+СВЦЭМ!$D$10+'СЕТ СН'!$F$6-'СЕТ СН'!$F$26</f>
        <v>926.03395934000002</v>
      </c>
      <c r="C68" s="36">
        <f>SUMIFS(СВЦЭМ!$D$33:$D$776,СВЦЭМ!$A$33:$A$776,$A68,СВЦЭМ!$B$33:$B$776,C$47)+'СЕТ СН'!$F$14+СВЦЭМ!$D$10+'СЕТ СН'!$F$6-'СЕТ СН'!$F$26</f>
        <v>960.88197919999993</v>
      </c>
      <c r="D68" s="36">
        <f>SUMIFS(СВЦЭМ!$D$33:$D$776,СВЦЭМ!$A$33:$A$776,$A68,СВЦЭМ!$B$33:$B$776,D$47)+'СЕТ СН'!$F$14+СВЦЭМ!$D$10+'СЕТ СН'!$F$6-'СЕТ СН'!$F$26</f>
        <v>994.52297318000001</v>
      </c>
      <c r="E68" s="36">
        <f>SUMIFS(СВЦЭМ!$D$33:$D$776,СВЦЭМ!$A$33:$A$776,$A68,СВЦЭМ!$B$33:$B$776,E$47)+'СЕТ СН'!$F$14+СВЦЭМ!$D$10+'СЕТ СН'!$F$6-'СЕТ СН'!$F$26</f>
        <v>1017.26799898</v>
      </c>
      <c r="F68" s="36">
        <f>SUMIFS(СВЦЭМ!$D$33:$D$776,СВЦЭМ!$A$33:$A$776,$A68,СВЦЭМ!$B$33:$B$776,F$47)+'СЕТ СН'!$F$14+СВЦЭМ!$D$10+'СЕТ СН'!$F$6-'СЕТ СН'!$F$26</f>
        <v>1010.69936006</v>
      </c>
      <c r="G68" s="36">
        <f>SUMIFS(СВЦЭМ!$D$33:$D$776,СВЦЭМ!$A$33:$A$776,$A68,СВЦЭМ!$B$33:$B$776,G$47)+'СЕТ СН'!$F$14+СВЦЭМ!$D$10+'СЕТ СН'!$F$6-'СЕТ СН'!$F$26</f>
        <v>1006.82849759</v>
      </c>
      <c r="H68" s="36">
        <f>SUMIFS(СВЦЭМ!$D$33:$D$776,СВЦЭМ!$A$33:$A$776,$A68,СВЦЭМ!$B$33:$B$776,H$47)+'СЕТ СН'!$F$14+СВЦЭМ!$D$10+'СЕТ СН'!$F$6-'СЕТ СН'!$F$26</f>
        <v>982.32737571999996</v>
      </c>
      <c r="I68" s="36">
        <f>SUMIFS(СВЦЭМ!$D$33:$D$776,СВЦЭМ!$A$33:$A$776,$A68,СВЦЭМ!$B$33:$B$776,I$47)+'СЕТ СН'!$F$14+СВЦЭМ!$D$10+'СЕТ СН'!$F$6-'СЕТ СН'!$F$26</f>
        <v>963.54128637999997</v>
      </c>
      <c r="J68" s="36">
        <f>SUMIFS(СВЦЭМ!$D$33:$D$776,СВЦЭМ!$A$33:$A$776,$A68,СВЦЭМ!$B$33:$B$776,J$47)+'СЕТ СН'!$F$14+СВЦЭМ!$D$10+'СЕТ СН'!$F$6-'СЕТ СН'!$F$26</f>
        <v>915.04009987999996</v>
      </c>
      <c r="K68" s="36">
        <f>SUMIFS(СВЦЭМ!$D$33:$D$776,СВЦЭМ!$A$33:$A$776,$A68,СВЦЭМ!$B$33:$B$776,K$47)+'СЕТ СН'!$F$14+СВЦЭМ!$D$10+'СЕТ СН'!$F$6-'СЕТ СН'!$F$26</f>
        <v>845.72329578999995</v>
      </c>
      <c r="L68" s="36">
        <f>SUMIFS(СВЦЭМ!$D$33:$D$776,СВЦЭМ!$A$33:$A$776,$A68,СВЦЭМ!$B$33:$B$776,L$47)+'СЕТ СН'!$F$14+СВЦЭМ!$D$10+'СЕТ СН'!$F$6-'СЕТ СН'!$F$26</f>
        <v>782.35174655000003</v>
      </c>
      <c r="M68" s="36">
        <f>SUMIFS(СВЦЭМ!$D$33:$D$776,СВЦЭМ!$A$33:$A$776,$A68,СВЦЭМ!$B$33:$B$776,M$47)+'СЕТ СН'!$F$14+СВЦЭМ!$D$10+'СЕТ СН'!$F$6-'СЕТ СН'!$F$26</f>
        <v>718.63750478999998</v>
      </c>
      <c r="N68" s="36">
        <f>SUMIFS(СВЦЭМ!$D$33:$D$776,СВЦЭМ!$A$33:$A$776,$A68,СВЦЭМ!$B$33:$B$776,N$47)+'СЕТ СН'!$F$14+СВЦЭМ!$D$10+'СЕТ СН'!$F$6-'СЕТ СН'!$F$26</f>
        <v>711.55958866000003</v>
      </c>
      <c r="O68" s="36">
        <f>SUMIFS(СВЦЭМ!$D$33:$D$776,СВЦЭМ!$A$33:$A$776,$A68,СВЦЭМ!$B$33:$B$776,O$47)+'СЕТ СН'!$F$14+СВЦЭМ!$D$10+'СЕТ СН'!$F$6-'СЕТ СН'!$F$26</f>
        <v>707.40241481999999</v>
      </c>
      <c r="P68" s="36">
        <f>SUMIFS(СВЦЭМ!$D$33:$D$776,СВЦЭМ!$A$33:$A$776,$A68,СВЦЭМ!$B$33:$B$776,P$47)+'СЕТ СН'!$F$14+СВЦЭМ!$D$10+'СЕТ СН'!$F$6-'СЕТ СН'!$F$26</f>
        <v>706.35036315000002</v>
      </c>
      <c r="Q68" s="36">
        <f>SUMIFS(СВЦЭМ!$D$33:$D$776,СВЦЭМ!$A$33:$A$776,$A68,СВЦЭМ!$B$33:$B$776,Q$47)+'СЕТ СН'!$F$14+СВЦЭМ!$D$10+'СЕТ СН'!$F$6-'СЕТ СН'!$F$26</f>
        <v>709.33309585999996</v>
      </c>
      <c r="R68" s="36">
        <f>SUMIFS(СВЦЭМ!$D$33:$D$776,СВЦЭМ!$A$33:$A$776,$A68,СВЦЭМ!$B$33:$B$776,R$47)+'СЕТ СН'!$F$14+СВЦЭМ!$D$10+'СЕТ СН'!$F$6-'СЕТ СН'!$F$26</f>
        <v>708.57433048999997</v>
      </c>
      <c r="S68" s="36">
        <f>SUMIFS(СВЦЭМ!$D$33:$D$776,СВЦЭМ!$A$33:$A$776,$A68,СВЦЭМ!$B$33:$B$776,S$47)+'СЕТ СН'!$F$14+СВЦЭМ!$D$10+'СЕТ СН'!$F$6-'СЕТ СН'!$F$26</f>
        <v>714.84758176000003</v>
      </c>
      <c r="T68" s="36">
        <f>SUMIFS(СВЦЭМ!$D$33:$D$776,СВЦЭМ!$A$33:$A$776,$A68,СВЦЭМ!$B$33:$B$776,T$47)+'СЕТ СН'!$F$14+СВЦЭМ!$D$10+'СЕТ СН'!$F$6-'СЕТ СН'!$F$26</f>
        <v>723.20289205999995</v>
      </c>
      <c r="U68" s="36">
        <f>SUMIFS(СВЦЭМ!$D$33:$D$776,СВЦЭМ!$A$33:$A$776,$A68,СВЦЭМ!$B$33:$B$776,U$47)+'СЕТ СН'!$F$14+СВЦЭМ!$D$10+'СЕТ СН'!$F$6-'СЕТ СН'!$F$26</f>
        <v>719.80216479000001</v>
      </c>
      <c r="V68" s="36">
        <f>SUMIFS(СВЦЭМ!$D$33:$D$776,СВЦЭМ!$A$33:$A$776,$A68,СВЦЭМ!$B$33:$B$776,V$47)+'СЕТ СН'!$F$14+СВЦЭМ!$D$10+'СЕТ СН'!$F$6-'СЕТ СН'!$F$26</f>
        <v>703.04074998999999</v>
      </c>
      <c r="W68" s="36">
        <f>SUMIFS(СВЦЭМ!$D$33:$D$776,СВЦЭМ!$A$33:$A$776,$A68,СВЦЭМ!$B$33:$B$776,W$47)+'СЕТ СН'!$F$14+СВЦЭМ!$D$10+'СЕТ СН'!$F$6-'СЕТ СН'!$F$26</f>
        <v>707.30379643000003</v>
      </c>
      <c r="X68" s="36">
        <f>SUMIFS(СВЦЭМ!$D$33:$D$776,СВЦЭМ!$A$33:$A$776,$A68,СВЦЭМ!$B$33:$B$776,X$47)+'СЕТ СН'!$F$14+СВЦЭМ!$D$10+'СЕТ СН'!$F$6-'СЕТ СН'!$F$26</f>
        <v>756.57974265999997</v>
      </c>
      <c r="Y68" s="36">
        <f>SUMIFS(СВЦЭМ!$D$33:$D$776,СВЦЭМ!$A$33:$A$776,$A68,СВЦЭМ!$B$33:$B$776,Y$47)+'СЕТ СН'!$F$14+СВЦЭМ!$D$10+'СЕТ СН'!$F$6-'СЕТ СН'!$F$26</f>
        <v>883.72222116</v>
      </c>
    </row>
    <row r="69" spans="1:25" ht="15.75" x14ac:dyDescent="0.2">
      <c r="A69" s="35">
        <f t="shared" si="1"/>
        <v>44004</v>
      </c>
      <c r="B69" s="36">
        <f>SUMIFS(СВЦЭМ!$D$33:$D$776,СВЦЭМ!$A$33:$A$776,$A69,СВЦЭМ!$B$33:$B$776,B$47)+'СЕТ СН'!$F$14+СВЦЭМ!$D$10+'СЕТ СН'!$F$6-'СЕТ СН'!$F$26</f>
        <v>947.22141932</v>
      </c>
      <c r="C69" s="36">
        <f>SUMIFS(СВЦЭМ!$D$33:$D$776,СВЦЭМ!$A$33:$A$776,$A69,СВЦЭМ!$B$33:$B$776,C$47)+'СЕТ СН'!$F$14+СВЦЭМ!$D$10+'СЕТ СН'!$F$6-'СЕТ СН'!$F$26</f>
        <v>956.13957278999999</v>
      </c>
      <c r="D69" s="36">
        <f>SUMIFS(СВЦЭМ!$D$33:$D$776,СВЦЭМ!$A$33:$A$776,$A69,СВЦЭМ!$B$33:$B$776,D$47)+'СЕТ СН'!$F$14+СВЦЭМ!$D$10+'СЕТ СН'!$F$6-'СЕТ СН'!$F$26</f>
        <v>952.14021133999995</v>
      </c>
      <c r="E69" s="36">
        <f>SUMIFS(СВЦЭМ!$D$33:$D$776,СВЦЭМ!$A$33:$A$776,$A69,СВЦЭМ!$B$33:$B$776,E$47)+'СЕТ СН'!$F$14+СВЦЭМ!$D$10+'СЕТ СН'!$F$6-'СЕТ СН'!$F$26</f>
        <v>953.15549996999994</v>
      </c>
      <c r="F69" s="36">
        <f>SUMIFS(СВЦЭМ!$D$33:$D$776,СВЦЭМ!$A$33:$A$776,$A69,СВЦЭМ!$B$33:$B$776,F$47)+'СЕТ СН'!$F$14+СВЦЭМ!$D$10+'СЕТ СН'!$F$6-'СЕТ СН'!$F$26</f>
        <v>946.81467441999996</v>
      </c>
      <c r="G69" s="36">
        <f>SUMIFS(СВЦЭМ!$D$33:$D$776,СВЦЭМ!$A$33:$A$776,$A69,СВЦЭМ!$B$33:$B$776,G$47)+'СЕТ СН'!$F$14+СВЦЭМ!$D$10+'СЕТ СН'!$F$6-'СЕТ СН'!$F$26</f>
        <v>948.41162040999995</v>
      </c>
      <c r="H69" s="36">
        <f>SUMIFS(СВЦЭМ!$D$33:$D$776,СВЦЭМ!$A$33:$A$776,$A69,СВЦЭМ!$B$33:$B$776,H$47)+'СЕТ СН'!$F$14+СВЦЭМ!$D$10+'СЕТ СН'!$F$6-'СЕТ СН'!$F$26</f>
        <v>952.26811896999993</v>
      </c>
      <c r="I69" s="36">
        <f>SUMIFS(СВЦЭМ!$D$33:$D$776,СВЦЭМ!$A$33:$A$776,$A69,СВЦЭМ!$B$33:$B$776,I$47)+'СЕТ СН'!$F$14+СВЦЭМ!$D$10+'СЕТ СН'!$F$6-'СЕТ СН'!$F$26</f>
        <v>957.27369370999997</v>
      </c>
      <c r="J69" s="36">
        <f>SUMIFS(СВЦЭМ!$D$33:$D$776,СВЦЭМ!$A$33:$A$776,$A69,СВЦЭМ!$B$33:$B$776,J$47)+'СЕТ СН'!$F$14+СВЦЭМ!$D$10+'СЕТ СН'!$F$6-'СЕТ СН'!$F$26</f>
        <v>887.62091190000001</v>
      </c>
      <c r="K69" s="36">
        <f>SUMIFS(СВЦЭМ!$D$33:$D$776,СВЦЭМ!$A$33:$A$776,$A69,СВЦЭМ!$B$33:$B$776,K$47)+'СЕТ СН'!$F$14+СВЦЭМ!$D$10+'СЕТ СН'!$F$6-'СЕТ СН'!$F$26</f>
        <v>813.18933787000003</v>
      </c>
      <c r="L69" s="36">
        <f>SUMIFS(СВЦЭМ!$D$33:$D$776,СВЦЭМ!$A$33:$A$776,$A69,СВЦЭМ!$B$33:$B$776,L$47)+'СЕТ СН'!$F$14+СВЦЭМ!$D$10+'СЕТ СН'!$F$6-'СЕТ СН'!$F$26</f>
        <v>761.26920104999999</v>
      </c>
      <c r="M69" s="36">
        <f>SUMIFS(СВЦЭМ!$D$33:$D$776,СВЦЭМ!$A$33:$A$776,$A69,СВЦЭМ!$B$33:$B$776,M$47)+'СЕТ СН'!$F$14+СВЦЭМ!$D$10+'СЕТ СН'!$F$6-'СЕТ СН'!$F$26</f>
        <v>755.76697775000002</v>
      </c>
      <c r="N69" s="36">
        <f>SUMIFS(СВЦЭМ!$D$33:$D$776,СВЦЭМ!$A$33:$A$776,$A69,СВЦЭМ!$B$33:$B$776,N$47)+'СЕТ СН'!$F$14+СВЦЭМ!$D$10+'СЕТ СН'!$F$6-'СЕТ СН'!$F$26</f>
        <v>756.88305425999999</v>
      </c>
      <c r="O69" s="36">
        <f>SUMIFS(СВЦЭМ!$D$33:$D$776,СВЦЭМ!$A$33:$A$776,$A69,СВЦЭМ!$B$33:$B$776,O$47)+'СЕТ СН'!$F$14+СВЦЭМ!$D$10+'СЕТ СН'!$F$6-'СЕТ СН'!$F$26</f>
        <v>766.06111653999994</v>
      </c>
      <c r="P69" s="36">
        <f>SUMIFS(СВЦЭМ!$D$33:$D$776,СВЦЭМ!$A$33:$A$776,$A69,СВЦЭМ!$B$33:$B$776,P$47)+'СЕТ СН'!$F$14+СВЦЭМ!$D$10+'СЕТ СН'!$F$6-'СЕТ СН'!$F$26</f>
        <v>767.95240955999998</v>
      </c>
      <c r="Q69" s="36">
        <f>SUMIFS(СВЦЭМ!$D$33:$D$776,СВЦЭМ!$A$33:$A$776,$A69,СВЦЭМ!$B$33:$B$776,Q$47)+'СЕТ СН'!$F$14+СВЦЭМ!$D$10+'СЕТ СН'!$F$6-'СЕТ СН'!$F$26</f>
        <v>770.13422457000001</v>
      </c>
      <c r="R69" s="36">
        <f>SUMIFS(СВЦЭМ!$D$33:$D$776,СВЦЭМ!$A$33:$A$776,$A69,СВЦЭМ!$B$33:$B$776,R$47)+'СЕТ СН'!$F$14+СВЦЭМ!$D$10+'СЕТ СН'!$F$6-'СЕТ СН'!$F$26</f>
        <v>765.61490879999997</v>
      </c>
      <c r="S69" s="36">
        <f>SUMIFS(СВЦЭМ!$D$33:$D$776,СВЦЭМ!$A$33:$A$776,$A69,СВЦЭМ!$B$33:$B$776,S$47)+'СЕТ СН'!$F$14+СВЦЭМ!$D$10+'СЕТ СН'!$F$6-'СЕТ СН'!$F$26</f>
        <v>770.38384482000004</v>
      </c>
      <c r="T69" s="36">
        <f>SUMIFS(СВЦЭМ!$D$33:$D$776,СВЦЭМ!$A$33:$A$776,$A69,СВЦЭМ!$B$33:$B$776,T$47)+'СЕТ СН'!$F$14+СВЦЭМ!$D$10+'СЕТ СН'!$F$6-'СЕТ СН'!$F$26</f>
        <v>771.43113252000001</v>
      </c>
      <c r="U69" s="36">
        <f>SUMIFS(СВЦЭМ!$D$33:$D$776,СВЦЭМ!$A$33:$A$776,$A69,СВЦЭМ!$B$33:$B$776,U$47)+'СЕТ СН'!$F$14+СВЦЭМ!$D$10+'СЕТ СН'!$F$6-'СЕТ СН'!$F$26</f>
        <v>769.14551204999998</v>
      </c>
      <c r="V69" s="36">
        <f>SUMIFS(СВЦЭМ!$D$33:$D$776,СВЦЭМ!$A$33:$A$776,$A69,СВЦЭМ!$B$33:$B$776,V$47)+'СЕТ СН'!$F$14+СВЦЭМ!$D$10+'СЕТ СН'!$F$6-'СЕТ СН'!$F$26</f>
        <v>760.97624475999999</v>
      </c>
      <c r="W69" s="36">
        <f>SUMIFS(СВЦЭМ!$D$33:$D$776,СВЦЭМ!$A$33:$A$776,$A69,СВЦЭМ!$B$33:$B$776,W$47)+'СЕТ СН'!$F$14+СВЦЭМ!$D$10+'СЕТ СН'!$F$6-'СЕТ СН'!$F$26</f>
        <v>746.61233231999995</v>
      </c>
      <c r="X69" s="36">
        <f>SUMIFS(СВЦЭМ!$D$33:$D$776,СВЦЭМ!$A$33:$A$776,$A69,СВЦЭМ!$B$33:$B$776,X$47)+'СЕТ СН'!$F$14+СВЦЭМ!$D$10+'СЕТ СН'!$F$6-'СЕТ СН'!$F$26</f>
        <v>789.68119259000002</v>
      </c>
      <c r="Y69" s="36">
        <f>SUMIFS(СВЦЭМ!$D$33:$D$776,СВЦЭМ!$A$33:$A$776,$A69,СВЦЭМ!$B$33:$B$776,Y$47)+'СЕТ СН'!$F$14+СВЦЭМ!$D$10+'СЕТ СН'!$F$6-'СЕТ СН'!$F$26</f>
        <v>894.20424094999998</v>
      </c>
    </row>
    <row r="70" spans="1:25" ht="15.75" x14ac:dyDescent="0.2">
      <c r="A70" s="35">
        <f t="shared" si="1"/>
        <v>44005</v>
      </c>
      <c r="B70" s="36">
        <f>SUMIFS(СВЦЭМ!$D$33:$D$776,СВЦЭМ!$A$33:$A$776,$A70,СВЦЭМ!$B$33:$B$776,B$47)+'СЕТ СН'!$F$14+СВЦЭМ!$D$10+'СЕТ СН'!$F$6-'СЕТ СН'!$F$26</f>
        <v>1002.16830737</v>
      </c>
      <c r="C70" s="36">
        <f>SUMIFS(СВЦЭМ!$D$33:$D$776,СВЦЭМ!$A$33:$A$776,$A70,СВЦЭМ!$B$33:$B$776,C$47)+'СЕТ СН'!$F$14+СВЦЭМ!$D$10+'СЕТ СН'!$F$6-'СЕТ СН'!$F$26</f>
        <v>1000.85291322</v>
      </c>
      <c r="D70" s="36">
        <f>SUMIFS(СВЦЭМ!$D$33:$D$776,СВЦЭМ!$A$33:$A$776,$A70,СВЦЭМ!$B$33:$B$776,D$47)+'СЕТ СН'!$F$14+СВЦЭМ!$D$10+'СЕТ СН'!$F$6-'СЕТ СН'!$F$26</f>
        <v>992.64568365000002</v>
      </c>
      <c r="E70" s="36">
        <f>SUMIFS(СВЦЭМ!$D$33:$D$776,СВЦЭМ!$A$33:$A$776,$A70,СВЦЭМ!$B$33:$B$776,E$47)+'СЕТ СН'!$F$14+СВЦЭМ!$D$10+'СЕТ СН'!$F$6-'СЕТ СН'!$F$26</f>
        <v>996.67328855999995</v>
      </c>
      <c r="F70" s="36">
        <f>SUMIFS(СВЦЭМ!$D$33:$D$776,СВЦЭМ!$A$33:$A$776,$A70,СВЦЭМ!$B$33:$B$776,F$47)+'СЕТ СН'!$F$14+СВЦЭМ!$D$10+'СЕТ СН'!$F$6-'СЕТ СН'!$F$26</f>
        <v>996.33280972</v>
      </c>
      <c r="G70" s="36">
        <f>SUMIFS(СВЦЭМ!$D$33:$D$776,СВЦЭМ!$A$33:$A$776,$A70,СВЦЭМ!$B$33:$B$776,G$47)+'СЕТ СН'!$F$14+СВЦЭМ!$D$10+'СЕТ СН'!$F$6-'СЕТ СН'!$F$26</f>
        <v>1000.6080263</v>
      </c>
      <c r="H70" s="36">
        <f>SUMIFS(СВЦЭМ!$D$33:$D$776,СВЦЭМ!$A$33:$A$776,$A70,СВЦЭМ!$B$33:$B$776,H$47)+'СЕТ СН'!$F$14+СВЦЭМ!$D$10+'СЕТ СН'!$F$6-'СЕТ СН'!$F$26</f>
        <v>998.16507159000003</v>
      </c>
      <c r="I70" s="36">
        <f>SUMIFS(СВЦЭМ!$D$33:$D$776,СВЦЭМ!$A$33:$A$776,$A70,СВЦЭМ!$B$33:$B$776,I$47)+'СЕТ СН'!$F$14+СВЦЭМ!$D$10+'СЕТ СН'!$F$6-'СЕТ СН'!$F$26</f>
        <v>940.26858219999997</v>
      </c>
      <c r="J70" s="36">
        <f>SUMIFS(СВЦЭМ!$D$33:$D$776,СВЦЭМ!$A$33:$A$776,$A70,СВЦЭМ!$B$33:$B$776,J$47)+'СЕТ СН'!$F$14+СВЦЭМ!$D$10+'СЕТ СН'!$F$6-'СЕТ СН'!$F$26</f>
        <v>933.30315573999997</v>
      </c>
      <c r="K70" s="36">
        <f>SUMIFS(СВЦЭМ!$D$33:$D$776,СВЦЭМ!$A$33:$A$776,$A70,СВЦЭМ!$B$33:$B$776,K$47)+'СЕТ СН'!$F$14+СВЦЭМ!$D$10+'СЕТ СН'!$F$6-'СЕТ СН'!$F$26</f>
        <v>845.01695950999999</v>
      </c>
      <c r="L70" s="36">
        <f>SUMIFS(СВЦЭМ!$D$33:$D$776,СВЦЭМ!$A$33:$A$776,$A70,СВЦЭМ!$B$33:$B$776,L$47)+'СЕТ СН'!$F$14+СВЦЭМ!$D$10+'СЕТ СН'!$F$6-'СЕТ СН'!$F$26</f>
        <v>779.48578830999998</v>
      </c>
      <c r="M70" s="36">
        <f>SUMIFS(СВЦЭМ!$D$33:$D$776,СВЦЭМ!$A$33:$A$776,$A70,СВЦЭМ!$B$33:$B$776,M$47)+'СЕТ СН'!$F$14+СВЦЭМ!$D$10+'СЕТ СН'!$F$6-'СЕТ СН'!$F$26</f>
        <v>783.43461996999997</v>
      </c>
      <c r="N70" s="36">
        <f>SUMIFS(СВЦЭМ!$D$33:$D$776,СВЦЭМ!$A$33:$A$776,$A70,СВЦЭМ!$B$33:$B$776,N$47)+'СЕТ СН'!$F$14+СВЦЭМ!$D$10+'СЕТ СН'!$F$6-'СЕТ СН'!$F$26</f>
        <v>776.10521044999996</v>
      </c>
      <c r="O70" s="36">
        <f>SUMIFS(СВЦЭМ!$D$33:$D$776,СВЦЭМ!$A$33:$A$776,$A70,СВЦЭМ!$B$33:$B$776,O$47)+'СЕТ СН'!$F$14+СВЦЭМ!$D$10+'СЕТ СН'!$F$6-'СЕТ СН'!$F$26</f>
        <v>781.91470100000004</v>
      </c>
      <c r="P70" s="36">
        <f>SUMIFS(СВЦЭМ!$D$33:$D$776,СВЦЭМ!$A$33:$A$776,$A70,СВЦЭМ!$B$33:$B$776,P$47)+'СЕТ СН'!$F$14+СВЦЭМ!$D$10+'СЕТ СН'!$F$6-'СЕТ СН'!$F$26</f>
        <v>783.90285284999993</v>
      </c>
      <c r="Q70" s="36">
        <f>SUMIFS(СВЦЭМ!$D$33:$D$776,СВЦЭМ!$A$33:$A$776,$A70,СВЦЭМ!$B$33:$B$776,Q$47)+'СЕТ СН'!$F$14+СВЦЭМ!$D$10+'СЕТ СН'!$F$6-'СЕТ СН'!$F$26</f>
        <v>787.05096929000001</v>
      </c>
      <c r="R70" s="36">
        <f>SUMIFS(СВЦЭМ!$D$33:$D$776,СВЦЭМ!$A$33:$A$776,$A70,СВЦЭМ!$B$33:$B$776,R$47)+'СЕТ СН'!$F$14+СВЦЭМ!$D$10+'СЕТ СН'!$F$6-'СЕТ СН'!$F$26</f>
        <v>784.29525951999995</v>
      </c>
      <c r="S70" s="36">
        <f>SUMIFS(СВЦЭМ!$D$33:$D$776,СВЦЭМ!$A$33:$A$776,$A70,СВЦЭМ!$B$33:$B$776,S$47)+'СЕТ СН'!$F$14+СВЦЭМ!$D$10+'СЕТ СН'!$F$6-'СЕТ СН'!$F$26</f>
        <v>783.78967195999996</v>
      </c>
      <c r="T70" s="36">
        <f>SUMIFS(СВЦЭМ!$D$33:$D$776,СВЦЭМ!$A$33:$A$776,$A70,СВЦЭМ!$B$33:$B$776,T$47)+'СЕТ СН'!$F$14+СВЦЭМ!$D$10+'СЕТ СН'!$F$6-'СЕТ СН'!$F$26</f>
        <v>784.76083420999998</v>
      </c>
      <c r="U70" s="36">
        <f>SUMIFS(СВЦЭМ!$D$33:$D$776,СВЦЭМ!$A$33:$A$776,$A70,СВЦЭМ!$B$33:$B$776,U$47)+'СЕТ СН'!$F$14+СВЦЭМ!$D$10+'СЕТ СН'!$F$6-'СЕТ СН'!$F$26</f>
        <v>787.57275092999998</v>
      </c>
      <c r="V70" s="36">
        <f>SUMIFS(СВЦЭМ!$D$33:$D$776,СВЦЭМ!$A$33:$A$776,$A70,СВЦЭМ!$B$33:$B$776,V$47)+'СЕТ СН'!$F$14+СВЦЭМ!$D$10+'СЕТ СН'!$F$6-'СЕТ СН'!$F$26</f>
        <v>784.12015995000002</v>
      </c>
      <c r="W70" s="36">
        <f>SUMIFS(СВЦЭМ!$D$33:$D$776,СВЦЭМ!$A$33:$A$776,$A70,СВЦЭМ!$B$33:$B$776,W$47)+'СЕТ СН'!$F$14+СВЦЭМ!$D$10+'СЕТ СН'!$F$6-'СЕТ СН'!$F$26</f>
        <v>755.59325142</v>
      </c>
      <c r="X70" s="36">
        <f>SUMIFS(СВЦЭМ!$D$33:$D$776,СВЦЭМ!$A$33:$A$776,$A70,СВЦЭМ!$B$33:$B$776,X$47)+'СЕТ СН'!$F$14+СВЦЭМ!$D$10+'СЕТ СН'!$F$6-'СЕТ СН'!$F$26</f>
        <v>763.74803962999999</v>
      </c>
      <c r="Y70" s="36">
        <f>SUMIFS(СВЦЭМ!$D$33:$D$776,СВЦЭМ!$A$33:$A$776,$A70,СВЦЭМ!$B$33:$B$776,Y$47)+'СЕТ СН'!$F$14+СВЦЭМ!$D$10+'СЕТ СН'!$F$6-'СЕТ СН'!$F$26</f>
        <v>845.08991346999994</v>
      </c>
    </row>
    <row r="71" spans="1:25" ht="15.75" x14ac:dyDescent="0.2">
      <c r="A71" s="35">
        <f t="shared" si="1"/>
        <v>44006</v>
      </c>
      <c r="B71" s="36">
        <f>SUMIFS(СВЦЭМ!$D$33:$D$776,СВЦЭМ!$A$33:$A$776,$A71,СВЦЭМ!$B$33:$B$776,B$47)+'СЕТ СН'!$F$14+СВЦЭМ!$D$10+'СЕТ СН'!$F$6-'СЕТ СН'!$F$26</f>
        <v>948.93533060000004</v>
      </c>
      <c r="C71" s="36">
        <f>SUMIFS(СВЦЭМ!$D$33:$D$776,СВЦЭМ!$A$33:$A$776,$A71,СВЦЭМ!$B$33:$B$776,C$47)+'СЕТ СН'!$F$14+СВЦЭМ!$D$10+'СЕТ СН'!$F$6-'СЕТ СН'!$F$26</f>
        <v>990.27798842999994</v>
      </c>
      <c r="D71" s="36">
        <f>SUMIFS(СВЦЭМ!$D$33:$D$776,СВЦЭМ!$A$33:$A$776,$A71,СВЦЭМ!$B$33:$B$776,D$47)+'СЕТ СН'!$F$14+СВЦЭМ!$D$10+'СЕТ СН'!$F$6-'СЕТ СН'!$F$26</f>
        <v>1008.59227031</v>
      </c>
      <c r="E71" s="36">
        <f>SUMIFS(СВЦЭМ!$D$33:$D$776,СВЦЭМ!$A$33:$A$776,$A71,СВЦЭМ!$B$33:$B$776,E$47)+'СЕТ СН'!$F$14+СВЦЭМ!$D$10+'СЕТ СН'!$F$6-'СЕТ СН'!$F$26</f>
        <v>1025.4772087200001</v>
      </c>
      <c r="F71" s="36">
        <f>SUMIFS(СВЦЭМ!$D$33:$D$776,СВЦЭМ!$A$33:$A$776,$A71,СВЦЭМ!$B$33:$B$776,F$47)+'СЕТ СН'!$F$14+СВЦЭМ!$D$10+'СЕТ СН'!$F$6-'СЕТ СН'!$F$26</f>
        <v>1027.51667774</v>
      </c>
      <c r="G71" s="36">
        <f>SUMIFS(СВЦЭМ!$D$33:$D$776,СВЦЭМ!$A$33:$A$776,$A71,СВЦЭМ!$B$33:$B$776,G$47)+'СЕТ СН'!$F$14+СВЦЭМ!$D$10+'СЕТ СН'!$F$6-'СЕТ СН'!$F$26</f>
        <v>1030.5241282700001</v>
      </c>
      <c r="H71" s="36">
        <f>SUMIFS(СВЦЭМ!$D$33:$D$776,СВЦЭМ!$A$33:$A$776,$A71,СВЦЭМ!$B$33:$B$776,H$47)+'СЕТ СН'!$F$14+СВЦЭМ!$D$10+'СЕТ СН'!$F$6-'СЕТ СН'!$F$26</f>
        <v>1031.3710726500001</v>
      </c>
      <c r="I71" s="36">
        <f>SUMIFS(СВЦЭМ!$D$33:$D$776,СВЦЭМ!$A$33:$A$776,$A71,СВЦЭМ!$B$33:$B$776,I$47)+'СЕТ СН'!$F$14+СВЦЭМ!$D$10+'СЕТ СН'!$F$6-'СЕТ СН'!$F$26</f>
        <v>1002.22958116</v>
      </c>
      <c r="J71" s="36">
        <f>SUMIFS(СВЦЭМ!$D$33:$D$776,СВЦЭМ!$A$33:$A$776,$A71,СВЦЭМ!$B$33:$B$776,J$47)+'СЕТ СН'!$F$14+СВЦЭМ!$D$10+'СЕТ СН'!$F$6-'СЕТ СН'!$F$26</f>
        <v>948.48032956999998</v>
      </c>
      <c r="K71" s="36">
        <f>SUMIFS(СВЦЭМ!$D$33:$D$776,СВЦЭМ!$A$33:$A$776,$A71,СВЦЭМ!$B$33:$B$776,K$47)+'СЕТ СН'!$F$14+СВЦЭМ!$D$10+'СЕТ СН'!$F$6-'СЕТ СН'!$F$26</f>
        <v>832.62510521000002</v>
      </c>
      <c r="L71" s="36">
        <f>SUMIFS(СВЦЭМ!$D$33:$D$776,СВЦЭМ!$A$33:$A$776,$A71,СВЦЭМ!$B$33:$B$776,L$47)+'СЕТ СН'!$F$14+СВЦЭМ!$D$10+'СЕТ СН'!$F$6-'СЕТ СН'!$F$26</f>
        <v>777.19644082000002</v>
      </c>
      <c r="M71" s="36">
        <f>SUMIFS(СВЦЭМ!$D$33:$D$776,СВЦЭМ!$A$33:$A$776,$A71,СВЦЭМ!$B$33:$B$776,M$47)+'СЕТ СН'!$F$14+СВЦЭМ!$D$10+'СЕТ СН'!$F$6-'СЕТ СН'!$F$26</f>
        <v>768.46454111000003</v>
      </c>
      <c r="N71" s="36">
        <f>SUMIFS(СВЦЭМ!$D$33:$D$776,СВЦЭМ!$A$33:$A$776,$A71,СВЦЭМ!$B$33:$B$776,N$47)+'СЕТ СН'!$F$14+СВЦЭМ!$D$10+'СЕТ СН'!$F$6-'СЕТ СН'!$F$26</f>
        <v>754.83537645000001</v>
      </c>
      <c r="O71" s="36">
        <f>SUMIFS(СВЦЭМ!$D$33:$D$776,СВЦЭМ!$A$33:$A$776,$A71,СВЦЭМ!$B$33:$B$776,O$47)+'СЕТ СН'!$F$14+СВЦЭМ!$D$10+'СЕТ СН'!$F$6-'СЕТ СН'!$F$26</f>
        <v>739.41090909000002</v>
      </c>
      <c r="P71" s="36">
        <f>SUMIFS(СВЦЭМ!$D$33:$D$776,СВЦЭМ!$A$33:$A$776,$A71,СВЦЭМ!$B$33:$B$776,P$47)+'СЕТ СН'!$F$14+СВЦЭМ!$D$10+'СЕТ СН'!$F$6-'СЕТ СН'!$F$26</f>
        <v>744.48091656999998</v>
      </c>
      <c r="Q71" s="36">
        <f>SUMIFS(СВЦЭМ!$D$33:$D$776,СВЦЭМ!$A$33:$A$776,$A71,СВЦЭМ!$B$33:$B$776,Q$47)+'СЕТ СН'!$F$14+СВЦЭМ!$D$10+'СЕТ СН'!$F$6-'СЕТ СН'!$F$26</f>
        <v>747.03852964999999</v>
      </c>
      <c r="R71" s="36">
        <f>SUMIFS(СВЦЭМ!$D$33:$D$776,СВЦЭМ!$A$33:$A$776,$A71,СВЦЭМ!$B$33:$B$776,R$47)+'СЕТ СН'!$F$14+СВЦЭМ!$D$10+'СЕТ СН'!$F$6-'СЕТ СН'!$F$26</f>
        <v>760.80292011999995</v>
      </c>
      <c r="S71" s="36">
        <f>SUMIFS(СВЦЭМ!$D$33:$D$776,СВЦЭМ!$A$33:$A$776,$A71,СВЦЭМ!$B$33:$B$776,S$47)+'СЕТ СН'!$F$14+СВЦЭМ!$D$10+'СЕТ СН'!$F$6-'СЕТ СН'!$F$26</f>
        <v>763.57427273999997</v>
      </c>
      <c r="T71" s="36">
        <f>SUMIFS(СВЦЭМ!$D$33:$D$776,СВЦЭМ!$A$33:$A$776,$A71,СВЦЭМ!$B$33:$B$776,T$47)+'СЕТ СН'!$F$14+СВЦЭМ!$D$10+'СЕТ СН'!$F$6-'СЕТ СН'!$F$26</f>
        <v>758.74159614999996</v>
      </c>
      <c r="U71" s="36">
        <f>SUMIFS(СВЦЭМ!$D$33:$D$776,СВЦЭМ!$A$33:$A$776,$A71,СВЦЭМ!$B$33:$B$776,U$47)+'СЕТ СН'!$F$14+СВЦЭМ!$D$10+'СЕТ СН'!$F$6-'СЕТ СН'!$F$26</f>
        <v>757.82924666999997</v>
      </c>
      <c r="V71" s="36">
        <f>SUMIFS(СВЦЭМ!$D$33:$D$776,СВЦЭМ!$A$33:$A$776,$A71,СВЦЭМ!$B$33:$B$776,V$47)+'СЕТ СН'!$F$14+СВЦЭМ!$D$10+'СЕТ СН'!$F$6-'СЕТ СН'!$F$26</f>
        <v>729.70738643999994</v>
      </c>
      <c r="W71" s="36">
        <f>SUMIFS(СВЦЭМ!$D$33:$D$776,СВЦЭМ!$A$33:$A$776,$A71,СВЦЭМ!$B$33:$B$776,W$47)+'СЕТ СН'!$F$14+СВЦЭМ!$D$10+'СЕТ СН'!$F$6-'СЕТ СН'!$F$26</f>
        <v>731.40870595000001</v>
      </c>
      <c r="X71" s="36">
        <f>SUMIFS(СВЦЭМ!$D$33:$D$776,СВЦЭМ!$A$33:$A$776,$A71,СВЦЭМ!$B$33:$B$776,X$47)+'СЕТ СН'!$F$14+СВЦЭМ!$D$10+'СЕТ СН'!$F$6-'СЕТ СН'!$F$26</f>
        <v>787.27992043999996</v>
      </c>
      <c r="Y71" s="36">
        <f>SUMIFS(СВЦЭМ!$D$33:$D$776,СВЦЭМ!$A$33:$A$776,$A71,СВЦЭМ!$B$33:$B$776,Y$47)+'СЕТ СН'!$F$14+СВЦЭМ!$D$10+'СЕТ СН'!$F$6-'СЕТ СН'!$F$26</f>
        <v>894.05560430000003</v>
      </c>
    </row>
    <row r="72" spans="1:25" ht="15.75" x14ac:dyDescent="0.2">
      <c r="A72" s="35">
        <f t="shared" si="1"/>
        <v>44007</v>
      </c>
      <c r="B72" s="36">
        <f>SUMIFS(СВЦЭМ!$D$33:$D$776,СВЦЭМ!$A$33:$A$776,$A72,СВЦЭМ!$B$33:$B$776,B$47)+'СЕТ СН'!$F$14+СВЦЭМ!$D$10+'СЕТ СН'!$F$6-'СЕТ СН'!$F$26</f>
        <v>984.19364887999996</v>
      </c>
      <c r="C72" s="36">
        <f>SUMIFS(СВЦЭМ!$D$33:$D$776,СВЦЭМ!$A$33:$A$776,$A72,СВЦЭМ!$B$33:$B$776,C$47)+'СЕТ СН'!$F$14+СВЦЭМ!$D$10+'СЕТ СН'!$F$6-'СЕТ СН'!$F$26</f>
        <v>1016.6483042899999</v>
      </c>
      <c r="D72" s="36">
        <f>SUMIFS(СВЦЭМ!$D$33:$D$776,СВЦЭМ!$A$33:$A$776,$A72,СВЦЭМ!$B$33:$B$776,D$47)+'СЕТ СН'!$F$14+СВЦЭМ!$D$10+'СЕТ СН'!$F$6-'СЕТ СН'!$F$26</f>
        <v>1034.1979734000001</v>
      </c>
      <c r="E72" s="36">
        <f>SUMIFS(СВЦЭМ!$D$33:$D$776,СВЦЭМ!$A$33:$A$776,$A72,СВЦЭМ!$B$33:$B$776,E$47)+'СЕТ СН'!$F$14+СВЦЭМ!$D$10+'СЕТ СН'!$F$6-'СЕТ СН'!$F$26</f>
        <v>1037.92069244</v>
      </c>
      <c r="F72" s="36">
        <f>SUMIFS(СВЦЭМ!$D$33:$D$776,СВЦЭМ!$A$33:$A$776,$A72,СВЦЭМ!$B$33:$B$776,F$47)+'СЕТ СН'!$F$14+СВЦЭМ!$D$10+'СЕТ СН'!$F$6-'СЕТ СН'!$F$26</f>
        <v>1037.5077820200001</v>
      </c>
      <c r="G72" s="36">
        <f>SUMIFS(СВЦЭМ!$D$33:$D$776,СВЦЭМ!$A$33:$A$776,$A72,СВЦЭМ!$B$33:$B$776,G$47)+'СЕТ СН'!$F$14+СВЦЭМ!$D$10+'СЕТ СН'!$F$6-'СЕТ СН'!$F$26</f>
        <v>1041.29093951</v>
      </c>
      <c r="H72" s="36">
        <f>SUMIFS(СВЦЭМ!$D$33:$D$776,СВЦЭМ!$A$33:$A$776,$A72,СВЦЭМ!$B$33:$B$776,H$47)+'СЕТ СН'!$F$14+СВЦЭМ!$D$10+'СЕТ СН'!$F$6-'СЕТ СН'!$F$26</f>
        <v>1024.3811238600001</v>
      </c>
      <c r="I72" s="36">
        <f>SUMIFS(СВЦЭМ!$D$33:$D$776,СВЦЭМ!$A$33:$A$776,$A72,СВЦЭМ!$B$33:$B$776,I$47)+'СЕТ СН'!$F$14+СВЦЭМ!$D$10+'СЕТ СН'!$F$6-'СЕТ СН'!$F$26</f>
        <v>994.61779706000004</v>
      </c>
      <c r="J72" s="36">
        <f>SUMIFS(СВЦЭМ!$D$33:$D$776,СВЦЭМ!$A$33:$A$776,$A72,СВЦЭМ!$B$33:$B$776,J$47)+'СЕТ СН'!$F$14+СВЦЭМ!$D$10+'СЕТ СН'!$F$6-'СЕТ СН'!$F$26</f>
        <v>950.15580970999997</v>
      </c>
      <c r="K72" s="36">
        <f>SUMIFS(СВЦЭМ!$D$33:$D$776,СВЦЭМ!$A$33:$A$776,$A72,СВЦЭМ!$B$33:$B$776,K$47)+'СЕТ СН'!$F$14+СВЦЭМ!$D$10+'СЕТ СН'!$F$6-'СЕТ СН'!$F$26</f>
        <v>851.692317</v>
      </c>
      <c r="L72" s="36">
        <f>SUMIFS(СВЦЭМ!$D$33:$D$776,СВЦЭМ!$A$33:$A$776,$A72,СВЦЭМ!$B$33:$B$776,L$47)+'СЕТ СН'!$F$14+СВЦЭМ!$D$10+'СЕТ СН'!$F$6-'СЕТ СН'!$F$26</f>
        <v>780.37903712000002</v>
      </c>
      <c r="M72" s="36">
        <f>SUMIFS(СВЦЭМ!$D$33:$D$776,СВЦЭМ!$A$33:$A$776,$A72,СВЦЭМ!$B$33:$B$776,M$47)+'СЕТ СН'!$F$14+СВЦЭМ!$D$10+'СЕТ СН'!$F$6-'СЕТ СН'!$F$26</f>
        <v>744.71195131000002</v>
      </c>
      <c r="N72" s="36">
        <f>SUMIFS(СВЦЭМ!$D$33:$D$776,СВЦЭМ!$A$33:$A$776,$A72,СВЦЭМ!$B$33:$B$776,N$47)+'СЕТ СН'!$F$14+СВЦЭМ!$D$10+'СЕТ СН'!$F$6-'СЕТ СН'!$F$26</f>
        <v>751.38990437999996</v>
      </c>
      <c r="O72" s="36">
        <f>SUMIFS(СВЦЭМ!$D$33:$D$776,СВЦЭМ!$A$33:$A$776,$A72,СВЦЭМ!$B$33:$B$776,O$47)+'СЕТ СН'!$F$14+СВЦЭМ!$D$10+'СЕТ СН'!$F$6-'СЕТ СН'!$F$26</f>
        <v>749.91164681999999</v>
      </c>
      <c r="P72" s="36">
        <f>SUMIFS(СВЦЭМ!$D$33:$D$776,СВЦЭМ!$A$33:$A$776,$A72,СВЦЭМ!$B$33:$B$776,P$47)+'СЕТ СН'!$F$14+СВЦЭМ!$D$10+'СЕТ СН'!$F$6-'СЕТ СН'!$F$26</f>
        <v>754.83748375999994</v>
      </c>
      <c r="Q72" s="36">
        <f>SUMIFS(СВЦЭМ!$D$33:$D$776,СВЦЭМ!$A$33:$A$776,$A72,СВЦЭМ!$B$33:$B$776,Q$47)+'СЕТ СН'!$F$14+СВЦЭМ!$D$10+'СЕТ СН'!$F$6-'СЕТ СН'!$F$26</f>
        <v>757.32526956999993</v>
      </c>
      <c r="R72" s="36">
        <f>SUMIFS(СВЦЭМ!$D$33:$D$776,СВЦЭМ!$A$33:$A$776,$A72,СВЦЭМ!$B$33:$B$776,R$47)+'СЕТ СН'!$F$14+СВЦЭМ!$D$10+'СЕТ СН'!$F$6-'СЕТ СН'!$F$26</f>
        <v>757.97526477999997</v>
      </c>
      <c r="S72" s="36">
        <f>SUMIFS(СВЦЭМ!$D$33:$D$776,СВЦЭМ!$A$33:$A$776,$A72,СВЦЭМ!$B$33:$B$776,S$47)+'СЕТ СН'!$F$14+СВЦЭМ!$D$10+'СЕТ СН'!$F$6-'СЕТ СН'!$F$26</f>
        <v>778.55722861999993</v>
      </c>
      <c r="T72" s="36">
        <f>SUMIFS(СВЦЭМ!$D$33:$D$776,СВЦЭМ!$A$33:$A$776,$A72,СВЦЭМ!$B$33:$B$776,T$47)+'СЕТ СН'!$F$14+СВЦЭМ!$D$10+'СЕТ СН'!$F$6-'СЕТ СН'!$F$26</f>
        <v>776.42259397999999</v>
      </c>
      <c r="U72" s="36">
        <f>SUMIFS(СВЦЭМ!$D$33:$D$776,СВЦЭМ!$A$33:$A$776,$A72,СВЦЭМ!$B$33:$B$776,U$47)+'СЕТ СН'!$F$14+СВЦЭМ!$D$10+'СЕТ СН'!$F$6-'СЕТ СН'!$F$26</f>
        <v>774.02879824000001</v>
      </c>
      <c r="V72" s="36">
        <f>SUMIFS(СВЦЭМ!$D$33:$D$776,СВЦЭМ!$A$33:$A$776,$A72,СВЦЭМ!$B$33:$B$776,V$47)+'СЕТ СН'!$F$14+СВЦЭМ!$D$10+'СЕТ СН'!$F$6-'СЕТ СН'!$F$26</f>
        <v>747.45987495999998</v>
      </c>
      <c r="W72" s="36">
        <f>SUMIFS(СВЦЭМ!$D$33:$D$776,СВЦЭМ!$A$33:$A$776,$A72,СВЦЭМ!$B$33:$B$776,W$47)+'СЕТ СН'!$F$14+СВЦЭМ!$D$10+'СЕТ СН'!$F$6-'СЕТ СН'!$F$26</f>
        <v>747.91148111999996</v>
      </c>
      <c r="X72" s="36">
        <f>SUMIFS(СВЦЭМ!$D$33:$D$776,СВЦЭМ!$A$33:$A$776,$A72,СВЦЭМ!$B$33:$B$776,X$47)+'СЕТ СН'!$F$14+СВЦЭМ!$D$10+'СЕТ СН'!$F$6-'СЕТ СН'!$F$26</f>
        <v>815.29872260000002</v>
      </c>
      <c r="Y72" s="36">
        <f>SUMIFS(СВЦЭМ!$D$33:$D$776,СВЦЭМ!$A$33:$A$776,$A72,СВЦЭМ!$B$33:$B$776,Y$47)+'СЕТ СН'!$F$14+СВЦЭМ!$D$10+'СЕТ СН'!$F$6-'СЕТ СН'!$F$26</f>
        <v>906.47737371999995</v>
      </c>
    </row>
    <row r="73" spans="1:25" ht="15.75" x14ac:dyDescent="0.2">
      <c r="A73" s="35">
        <f t="shared" si="1"/>
        <v>44008</v>
      </c>
      <c r="B73" s="36">
        <f>SUMIFS(СВЦЭМ!$D$33:$D$776,СВЦЭМ!$A$33:$A$776,$A73,СВЦЭМ!$B$33:$B$776,B$47)+'СЕТ СН'!$F$14+СВЦЭМ!$D$10+'СЕТ СН'!$F$6-'СЕТ СН'!$F$26</f>
        <v>965.25214997</v>
      </c>
      <c r="C73" s="36">
        <f>SUMIFS(СВЦЭМ!$D$33:$D$776,СВЦЭМ!$A$33:$A$776,$A73,СВЦЭМ!$B$33:$B$776,C$47)+'СЕТ СН'!$F$14+СВЦЭМ!$D$10+'СЕТ СН'!$F$6-'СЕТ СН'!$F$26</f>
        <v>994.94421081999997</v>
      </c>
      <c r="D73" s="36">
        <f>SUMIFS(СВЦЭМ!$D$33:$D$776,СВЦЭМ!$A$33:$A$776,$A73,СВЦЭМ!$B$33:$B$776,D$47)+'СЕТ СН'!$F$14+СВЦЭМ!$D$10+'СЕТ СН'!$F$6-'СЕТ СН'!$F$26</f>
        <v>1001.9823655399999</v>
      </c>
      <c r="E73" s="36">
        <f>SUMIFS(СВЦЭМ!$D$33:$D$776,СВЦЭМ!$A$33:$A$776,$A73,СВЦЭМ!$B$33:$B$776,E$47)+'СЕТ СН'!$F$14+СВЦЭМ!$D$10+'СЕТ СН'!$F$6-'СЕТ СН'!$F$26</f>
        <v>1007.6174030999999</v>
      </c>
      <c r="F73" s="36">
        <f>SUMIFS(СВЦЭМ!$D$33:$D$776,СВЦЭМ!$A$33:$A$776,$A73,СВЦЭМ!$B$33:$B$776,F$47)+'СЕТ СН'!$F$14+СВЦЭМ!$D$10+'СЕТ СН'!$F$6-'СЕТ СН'!$F$26</f>
        <v>1012.54404431</v>
      </c>
      <c r="G73" s="36">
        <f>SUMIFS(СВЦЭМ!$D$33:$D$776,СВЦЭМ!$A$33:$A$776,$A73,СВЦЭМ!$B$33:$B$776,G$47)+'СЕТ СН'!$F$14+СВЦЭМ!$D$10+'СЕТ СН'!$F$6-'СЕТ СН'!$F$26</f>
        <v>1009.49677743</v>
      </c>
      <c r="H73" s="36">
        <f>SUMIFS(СВЦЭМ!$D$33:$D$776,СВЦЭМ!$A$33:$A$776,$A73,СВЦЭМ!$B$33:$B$776,H$47)+'СЕТ СН'!$F$14+СВЦЭМ!$D$10+'СЕТ СН'!$F$6-'СЕТ СН'!$F$26</f>
        <v>1013.8923624</v>
      </c>
      <c r="I73" s="36">
        <f>SUMIFS(СВЦЭМ!$D$33:$D$776,СВЦЭМ!$A$33:$A$776,$A73,СВЦЭМ!$B$33:$B$776,I$47)+'СЕТ СН'!$F$14+СВЦЭМ!$D$10+'СЕТ СН'!$F$6-'СЕТ СН'!$F$26</f>
        <v>956.33519037999997</v>
      </c>
      <c r="J73" s="36">
        <f>SUMIFS(СВЦЭМ!$D$33:$D$776,СВЦЭМ!$A$33:$A$776,$A73,СВЦЭМ!$B$33:$B$776,J$47)+'СЕТ СН'!$F$14+СВЦЭМ!$D$10+'СЕТ СН'!$F$6-'СЕТ СН'!$F$26</f>
        <v>939.12716193999995</v>
      </c>
      <c r="K73" s="36">
        <f>SUMIFS(СВЦЭМ!$D$33:$D$776,СВЦЭМ!$A$33:$A$776,$A73,СВЦЭМ!$B$33:$B$776,K$47)+'СЕТ СН'!$F$14+СВЦЭМ!$D$10+'СЕТ СН'!$F$6-'СЕТ СН'!$F$26</f>
        <v>846.92583019999995</v>
      </c>
      <c r="L73" s="36">
        <f>SUMIFS(СВЦЭМ!$D$33:$D$776,СВЦЭМ!$A$33:$A$776,$A73,СВЦЭМ!$B$33:$B$776,L$47)+'СЕТ СН'!$F$14+СВЦЭМ!$D$10+'СЕТ СН'!$F$6-'СЕТ СН'!$F$26</f>
        <v>777.45736450000004</v>
      </c>
      <c r="M73" s="36">
        <f>SUMIFS(СВЦЭМ!$D$33:$D$776,СВЦЭМ!$A$33:$A$776,$A73,СВЦЭМ!$B$33:$B$776,M$47)+'СЕТ СН'!$F$14+СВЦЭМ!$D$10+'СЕТ СН'!$F$6-'СЕТ СН'!$F$26</f>
        <v>774.18398317000003</v>
      </c>
      <c r="N73" s="36">
        <f>SUMIFS(СВЦЭМ!$D$33:$D$776,СВЦЭМ!$A$33:$A$776,$A73,СВЦЭМ!$B$33:$B$776,N$47)+'СЕТ СН'!$F$14+СВЦЭМ!$D$10+'СЕТ СН'!$F$6-'СЕТ СН'!$F$26</f>
        <v>767.46527933000004</v>
      </c>
      <c r="O73" s="36">
        <f>SUMIFS(СВЦЭМ!$D$33:$D$776,СВЦЭМ!$A$33:$A$776,$A73,СВЦЭМ!$B$33:$B$776,O$47)+'СЕТ СН'!$F$14+СВЦЭМ!$D$10+'СЕТ СН'!$F$6-'СЕТ СН'!$F$26</f>
        <v>769.65604630999997</v>
      </c>
      <c r="P73" s="36">
        <f>SUMIFS(СВЦЭМ!$D$33:$D$776,СВЦЭМ!$A$33:$A$776,$A73,СВЦЭМ!$B$33:$B$776,P$47)+'СЕТ СН'!$F$14+СВЦЭМ!$D$10+'СЕТ СН'!$F$6-'СЕТ СН'!$F$26</f>
        <v>795.96709348000002</v>
      </c>
      <c r="Q73" s="36">
        <f>SUMIFS(СВЦЭМ!$D$33:$D$776,СВЦЭМ!$A$33:$A$776,$A73,СВЦЭМ!$B$33:$B$776,Q$47)+'СЕТ СН'!$F$14+СВЦЭМ!$D$10+'СЕТ СН'!$F$6-'СЕТ СН'!$F$26</f>
        <v>802.27465952</v>
      </c>
      <c r="R73" s="36">
        <f>SUMIFS(СВЦЭМ!$D$33:$D$776,СВЦЭМ!$A$33:$A$776,$A73,СВЦЭМ!$B$33:$B$776,R$47)+'СЕТ СН'!$F$14+СВЦЭМ!$D$10+'СЕТ СН'!$F$6-'СЕТ СН'!$F$26</f>
        <v>780.84109005999994</v>
      </c>
      <c r="S73" s="36">
        <f>SUMIFS(СВЦЭМ!$D$33:$D$776,СВЦЭМ!$A$33:$A$776,$A73,СВЦЭМ!$B$33:$B$776,S$47)+'СЕТ СН'!$F$14+СВЦЭМ!$D$10+'СЕТ СН'!$F$6-'СЕТ СН'!$F$26</f>
        <v>783.71420171</v>
      </c>
      <c r="T73" s="36">
        <f>SUMIFS(СВЦЭМ!$D$33:$D$776,СВЦЭМ!$A$33:$A$776,$A73,СВЦЭМ!$B$33:$B$776,T$47)+'СЕТ СН'!$F$14+СВЦЭМ!$D$10+'СЕТ СН'!$F$6-'СЕТ СН'!$F$26</f>
        <v>806.95626195</v>
      </c>
      <c r="U73" s="36">
        <f>SUMIFS(СВЦЭМ!$D$33:$D$776,СВЦЭМ!$A$33:$A$776,$A73,СВЦЭМ!$B$33:$B$776,U$47)+'СЕТ СН'!$F$14+СВЦЭМ!$D$10+'СЕТ СН'!$F$6-'СЕТ СН'!$F$26</f>
        <v>807.2670306</v>
      </c>
      <c r="V73" s="36">
        <f>SUMIFS(СВЦЭМ!$D$33:$D$776,СВЦЭМ!$A$33:$A$776,$A73,СВЦЭМ!$B$33:$B$776,V$47)+'СЕТ СН'!$F$14+СВЦЭМ!$D$10+'СЕТ СН'!$F$6-'СЕТ СН'!$F$26</f>
        <v>776.65673027000003</v>
      </c>
      <c r="W73" s="36">
        <f>SUMIFS(СВЦЭМ!$D$33:$D$776,СВЦЭМ!$A$33:$A$776,$A73,СВЦЭМ!$B$33:$B$776,W$47)+'СЕТ СН'!$F$14+СВЦЭМ!$D$10+'СЕТ СН'!$F$6-'СЕТ СН'!$F$26</f>
        <v>750.89425137000001</v>
      </c>
      <c r="X73" s="36">
        <f>SUMIFS(СВЦЭМ!$D$33:$D$776,СВЦЭМ!$A$33:$A$776,$A73,СВЦЭМ!$B$33:$B$776,X$47)+'СЕТ СН'!$F$14+СВЦЭМ!$D$10+'СЕТ СН'!$F$6-'СЕТ СН'!$F$26</f>
        <v>790.74753061000001</v>
      </c>
      <c r="Y73" s="36">
        <f>SUMIFS(СВЦЭМ!$D$33:$D$776,СВЦЭМ!$A$33:$A$776,$A73,СВЦЭМ!$B$33:$B$776,Y$47)+'СЕТ СН'!$F$14+СВЦЭМ!$D$10+'СЕТ СН'!$F$6-'СЕТ СН'!$F$26</f>
        <v>871.22875033000003</v>
      </c>
    </row>
    <row r="74" spans="1:25" ht="15.75" x14ac:dyDescent="0.2">
      <c r="A74" s="35">
        <f t="shared" si="1"/>
        <v>44009</v>
      </c>
      <c r="B74" s="36">
        <f>SUMIFS(СВЦЭМ!$D$33:$D$776,СВЦЭМ!$A$33:$A$776,$A74,СВЦЭМ!$B$33:$B$776,B$47)+'СЕТ СН'!$F$14+СВЦЭМ!$D$10+'СЕТ СН'!$F$6-'СЕТ СН'!$F$26</f>
        <v>944.63023628999997</v>
      </c>
      <c r="C74" s="36">
        <f>SUMIFS(СВЦЭМ!$D$33:$D$776,СВЦЭМ!$A$33:$A$776,$A74,СВЦЭМ!$B$33:$B$776,C$47)+'СЕТ СН'!$F$14+СВЦЭМ!$D$10+'СЕТ СН'!$F$6-'СЕТ СН'!$F$26</f>
        <v>935.00630956999998</v>
      </c>
      <c r="D74" s="36">
        <f>SUMIFS(СВЦЭМ!$D$33:$D$776,СВЦЭМ!$A$33:$A$776,$A74,СВЦЭМ!$B$33:$B$776,D$47)+'СЕТ СН'!$F$14+СВЦЭМ!$D$10+'СЕТ СН'!$F$6-'СЕТ СН'!$F$26</f>
        <v>932.02898852999999</v>
      </c>
      <c r="E74" s="36">
        <f>SUMIFS(СВЦЭМ!$D$33:$D$776,СВЦЭМ!$A$33:$A$776,$A74,СВЦЭМ!$B$33:$B$776,E$47)+'СЕТ СН'!$F$14+СВЦЭМ!$D$10+'СЕТ СН'!$F$6-'СЕТ СН'!$F$26</f>
        <v>932.76366150000001</v>
      </c>
      <c r="F74" s="36">
        <f>SUMIFS(СВЦЭМ!$D$33:$D$776,СВЦЭМ!$A$33:$A$776,$A74,СВЦЭМ!$B$33:$B$776,F$47)+'СЕТ СН'!$F$14+СВЦЭМ!$D$10+'СЕТ СН'!$F$6-'СЕТ СН'!$F$26</f>
        <v>928.17745102000003</v>
      </c>
      <c r="G74" s="36">
        <f>SUMIFS(СВЦЭМ!$D$33:$D$776,СВЦЭМ!$A$33:$A$776,$A74,СВЦЭМ!$B$33:$B$776,G$47)+'СЕТ СН'!$F$14+СВЦЭМ!$D$10+'СЕТ СН'!$F$6-'СЕТ СН'!$F$26</f>
        <v>926.28371232999996</v>
      </c>
      <c r="H74" s="36">
        <f>SUMIFS(СВЦЭМ!$D$33:$D$776,СВЦЭМ!$A$33:$A$776,$A74,СВЦЭМ!$B$33:$B$776,H$47)+'СЕТ СН'!$F$14+СВЦЭМ!$D$10+'СЕТ СН'!$F$6-'СЕТ СН'!$F$26</f>
        <v>926.51927609999996</v>
      </c>
      <c r="I74" s="36">
        <f>SUMIFS(СВЦЭМ!$D$33:$D$776,СВЦЭМ!$A$33:$A$776,$A74,СВЦЭМ!$B$33:$B$776,I$47)+'СЕТ СН'!$F$14+СВЦЭМ!$D$10+'СЕТ СН'!$F$6-'СЕТ СН'!$F$26</f>
        <v>923.37601619999998</v>
      </c>
      <c r="J74" s="36">
        <f>SUMIFS(СВЦЭМ!$D$33:$D$776,СВЦЭМ!$A$33:$A$776,$A74,СВЦЭМ!$B$33:$B$776,J$47)+'СЕТ СН'!$F$14+СВЦЭМ!$D$10+'СЕТ СН'!$F$6-'СЕТ СН'!$F$26</f>
        <v>919.70812319000004</v>
      </c>
      <c r="K74" s="36">
        <f>SUMIFS(СВЦЭМ!$D$33:$D$776,СВЦЭМ!$A$33:$A$776,$A74,СВЦЭМ!$B$33:$B$776,K$47)+'СЕТ СН'!$F$14+СВЦЭМ!$D$10+'СЕТ СН'!$F$6-'СЕТ СН'!$F$26</f>
        <v>822.91201019999994</v>
      </c>
      <c r="L74" s="36">
        <f>SUMIFS(СВЦЭМ!$D$33:$D$776,СВЦЭМ!$A$33:$A$776,$A74,СВЦЭМ!$B$33:$B$776,L$47)+'СЕТ СН'!$F$14+СВЦЭМ!$D$10+'СЕТ СН'!$F$6-'СЕТ СН'!$F$26</f>
        <v>748.60149350999995</v>
      </c>
      <c r="M74" s="36">
        <f>SUMIFS(СВЦЭМ!$D$33:$D$776,СВЦЭМ!$A$33:$A$776,$A74,СВЦЭМ!$B$33:$B$776,M$47)+'СЕТ СН'!$F$14+СВЦЭМ!$D$10+'СЕТ СН'!$F$6-'СЕТ СН'!$F$26</f>
        <v>738.44059672000003</v>
      </c>
      <c r="N74" s="36">
        <f>SUMIFS(СВЦЭМ!$D$33:$D$776,СВЦЭМ!$A$33:$A$776,$A74,СВЦЭМ!$B$33:$B$776,N$47)+'СЕТ СН'!$F$14+СВЦЭМ!$D$10+'СЕТ СН'!$F$6-'СЕТ СН'!$F$26</f>
        <v>747.05378426000004</v>
      </c>
      <c r="O74" s="36">
        <f>SUMIFS(СВЦЭМ!$D$33:$D$776,СВЦЭМ!$A$33:$A$776,$A74,СВЦЭМ!$B$33:$B$776,O$47)+'СЕТ СН'!$F$14+СВЦЭМ!$D$10+'СЕТ СН'!$F$6-'СЕТ СН'!$F$26</f>
        <v>754.60031135999998</v>
      </c>
      <c r="P74" s="36">
        <f>SUMIFS(СВЦЭМ!$D$33:$D$776,СВЦЭМ!$A$33:$A$776,$A74,СВЦЭМ!$B$33:$B$776,P$47)+'СЕТ СН'!$F$14+СВЦЭМ!$D$10+'СЕТ СН'!$F$6-'СЕТ СН'!$F$26</f>
        <v>762.92788423000002</v>
      </c>
      <c r="Q74" s="36">
        <f>SUMIFS(СВЦЭМ!$D$33:$D$776,СВЦЭМ!$A$33:$A$776,$A74,СВЦЭМ!$B$33:$B$776,Q$47)+'СЕТ СН'!$F$14+СВЦЭМ!$D$10+'СЕТ СН'!$F$6-'СЕТ СН'!$F$26</f>
        <v>771.22740406000003</v>
      </c>
      <c r="R74" s="36">
        <f>SUMIFS(СВЦЭМ!$D$33:$D$776,СВЦЭМ!$A$33:$A$776,$A74,СВЦЭМ!$B$33:$B$776,R$47)+'СЕТ СН'!$F$14+СВЦЭМ!$D$10+'СЕТ СН'!$F$6-'СЕТ СН'!$F$26</f>
        <v>748.92042570000001</v>
      </c>
      <c r="S74" s="36">
        <f>SUMIFS(СВЦЭМ!$D$33:$D$776,СВЦЭМ!$A$33:$A$776,$A74,СВЦЭМ!$B$33:$B$776,S$47)+'СЕТ СН'!$F$14+СВЦЭМ!$D$10+'СЕТ СН'!$F$6-'СЕТ СН'!$F$26</f>
        <v>756.81353806999994</v>
      </c>
      <c r="T74" s="36">
        <f>SUMIFS(СВЦЭМ!$D$33:$D$776,СВЦЭМ!$A$33:$A$776,$A74,СВЦЭМ!$B$33:$B$776,T$47)+'СЕТ СН'!$F$14+СВЦЭМ!$D$10+'СЕТ СН'!$F$6-'СЕТ СН'!$F$26</f>
        <v>775.84692816999996</v>
      </c>
      <c r="U74" s="36">
        <f>SUMIFS(СВЦЭМ!$D$33:$D$776,СВЦЭМ!$A$33:$A$776,$A74,СВЦЭМ!$B$33:$B$776,U$47)+'СЕТ СН'!$F$14+СВЦЭМ!$D$10+'СЕТ СН'!$F$6-'СЕТ СН'!$F$26</f>
        <v>763.74999643000001</v>
      </c>
      <c r="V74" s="36">
        <f>SUMIFS(СВЦЭМ!$D$33:$D$776,СВЦЭМ!$A$33:$A$776,$A74,СВЦЭМ!$B$33:$B$776,V$47)+'СЕТ СН'!$F$14+СВЦЭМ!$D$10+'СЕТ СН'!$F$6-'СЕТ СН'!$F$26</f>
        <v>751.00952261999998</v>
      </c>
      <c r="W74" s="36">
        <f>SUMIFS(СВЦЭМ!$D$33:$D$776,СВЦЭМ!$A$33:$A$776,$A74,СВЦЭМ!$B$33:$B$776,W$47)+'СЕТ СН'!$F$14+СВЦЭМ!$D$10+'СЕТ СН'!$F$6-'СЕТ СН'!$F$26</f>
        <v>720.98836016999996</v>
      </c>
      <c r="X74" s="36">
        <f>SUMIFS(СВЦЭМ!$D$33:$D$776,СВЦЭМ!$A$33:$A$776,$A74,СВЦЭМ!$B$33:$B$776,X$47)+'СЕТ СН'!$F$14+СВЦЭМ!$D$10+'СЕТ СН'!$F$6-'СЕТ СН'!$F$26</f>
        <v>747.49012074999996</v>
      </c>
      <c r="Y74" s="36">
        <f>SUMIFS(СВЦЭМ!$D$33:$D$776,СВЦЭМ!$A$33:$A$776,$A74,СВЦЭМ!$B$33:$B$776,Y$47)+'СЕТ СН'!$F$14+СВЦЭМ!$D$10+'СЕТ СН'!$F$6-'СЕТ СН'!$F$26</f>
        <v>841.54935288000001</v>
      </c>
    </row>
    <row r="75" spans="1:25" ht="15.75" x14ac:dyDescent="0.2">
      <c r="A75" s="35">
        <f t="shared" si="1"/>
        <v>44010</v>
      </c>
      <c r="B75" s="36">
        <f>SUMIFS(СВЦЭМ!$D$33:$D$776,СВЦЭМ!$A$33:$A$776,$A75,СВЦЭМ!$B$33:$B$776,B$47)+'СЕТ СН'!$F$14+СВЦЭМ!$D$10+'СЕТ СН'!$F$6-'СЕТ СН'!$F$26</f>
        <v>916.39996730999997</v>
      </c>
      <c r="C75" s="36">
        <f>SUMIFS(СВЦЭМ!$D$33:$D$776,СВЦЭМ!$A$33:$A$776,$A75,СВЦЭМ!$B$33:$B$776,C$47)+'СЕТ СН'!$F$14+СВЦЭМ!$D$10+'СЕТ СН'!$F$6-'СЕТ СН'!$F$26</f>
        <v>901.37418007999997</v>
      </c>
      <c r="D75" s="36">
        <f>SUMIFS(СВЦЭМ!$D$33:$D$776,СВЦЭМ!$A$33:$A$776,$A75,СВЦЭМ!$B$33:$B$776,D$47)+'СЕТ СН'!$F$14+СВЦЭМ!$D$10+'СЕТ СН'!$F$6-'СЕТ СН'!$F$26</f>
        <v>883.16285174999996</v>
      </c>
      <c r="E75" s="36">
        <f>SUMIFS(СВЦЭМ!$D$33:$D$776,СВЦЭМ!$A$33:$A$776,$A75,СВЦЭМ!$B$33:$B$776,E$47)+'СЕТ СН'!$F$14+СВЦЭМ!$D$10+'СЕТ СН'!$F$6-'СЕТ СН'!$F$26</f>
        <v>883.88573366000003</v>
      </c>
      <c r="F75" s="36">
        <f>SUMIFS(СВЦЭМ!$D$33:$D$776,СВЦЭМ!$A$33:$A$776,$A75,СВЦЭМ!$B$33:$B$776,F$47)+'СЕТ СН'!$F$14+СВЦЭМ!$D$10+'СЕТ СН'!$F$6-'СЕТ СН'!$F$26</f>
        <v>882.26438618999998</v>
      </c>
      <c r="G75" s="36">
        <f>SUMIFS(СВЦЭМ!$D$33:$D$776,СВЦЭМ!$A$33:$A$776,$A75,СВЦЭМ!$B$33:$B$776,G$47)+'СЕТ СН'!$F$14+СВЦЭМ!$D$10+'СЕТ СН'!$F$6-'СЕТ СН'!$F$26</f>
        <v>890.16458401</v>
      </c>
      <c r="H75" s="36">
        <f>SUMIFS(СВЦЭМ!$D$33:$D$776,СВЦЭМ!$A$33:$A$776,$A75,СВЦЭМ!$B$33:$B$776,H$47)+'СЕТ СН'!$F$14+СВЦЭМ!$D$10+'СЕТ СН'!$F$6-'СЕТ СН'!$F$26</f>
        <v>890.93600333999996</v>
      </c>
      <c r="I75" s="36">
        <f>SUMIFS(СВЦЭМ!$D$33:$D$776,СВЦЭМ!$A$33:$A$776,$A75,СВЦЭМ!$B$33:$B$776,I$47)+'СЕТ СН'!$F$14+СВЦЭМ!$D$10+'СЕТ СН'!$F$6-'СЕТ СН'!$F$26</f>
        <v>902.81727703000001</v>
      </c>
      <c r="J75" s="36">
        <f>SUMIFS(СВЦЭМ!$D$33:$D$776,СВЦЭМ!$A$33:$A$776,$A75,СВЦЭМ!$B$33:$B$776,J$47)+'СЕТ СН'!$F$14+СВЦЭМ!$D$10+'СЕТ СН'!$F$6-'СЕТ СН'!$F$26</f>
        <v>899.25283191999995</v>
      </c>
      <c r="K75" s="36">
        <f>SUMIFS(СВЦЭМ!$D$33:$D$776,СВЦЭМ!$A$33:$A$776,$A75,СВЦЭМ!$B$33:$B$776,K$47)+'СЕТ СН'!$F$14+СВЦЭМ!$D$10+'СЕТ СН'!$F$6-'СЕТ СН'!$F$26</f>
        <v>830.20127499</v>
      </c>
      <c r="L75" s="36">
        <f>SUMIFS(СВЦЭМ!$D$33:$D$776,СВЦЭМ!$A$33:$A$776,$A75,СВЦЭМ!$B$33:$B$776,L$47)+'СЕТ СН'!$F$14+СВЦЭМ!$D$10+'СЕТ СН'!$F$6-'СЕТ СН'!$F$26</f>
        <v>754.09054934999995</v>
      </c>
      <c r="M75" s="36">
        <f>SUMIFS(СВЦЭМ!$D$33:$D$776,СВЦЭМ!$A$33:$A$776,$A75,СВЦЭМ!$B$33:$B$776,M$47)+'СЕТ СН'!$F$14+СВЦЭМ!$D$10+'СЕТ СН'!$F$6-'СЕТ СН'!$F$26</f>
        <v>726.04541159999997</v>
      </c>
      <c r="N75" s="36">
        <f>SUMIFS(СВЦЭМ!$D$33:$D$776,СВЦЭМ!$A$33:$A$776,$A75,СВЦЭМ!$B$33:$B$776,N$47)+'СЕТ СН'!$F$14+СВЦЭМ!$D$10+'СЕТ СН'!$F$6-'СЕТ СН'!$F$26</f>
        <v>739.61981307999997</v>
      </c>
      <c r="O75" s="36">
        <f>SUMIFS(СВЦЭМ!$D$33:$D$776,СВЦЭМ!$A$33:$A$776,$A75,СВЦЭМ!$B$33:$B$776,O$47)+'СЕТ СН'!$F$14+СВЦЭМ!$D$10+'СЕТ СН'!$F$6-'СЕТ СН'!$F$26</f>
        <v>758.17786796999997</v>
      </c>
      <c r="P75" s="36">
        <f>SUMIFS(СВЦЭМ!$D$33:$D$776,СВЦЭМ!$A$33:$A$776,$A75,СВЦЭМ!$B$33:$B$776,P$47)+'СЕТ СН'!$F$14+СВЦЭМ!$D$10+'СЕТ СН'!$F$6-'СЕТ СН'!$F$26</f>
        <v>743.96792839</v>
      </c>
      <c r="Q75" s="36">
        <f>SUMIFS(СВЦЭМ!$D$33:$D$776,СВЦЭМ!$A$33:$A$776,$A75,СВЦЭМ!$B$33:$B$776,Q$47)+'СЕТ СН'!$F$14+СВЦЭМ!$D$10+'СЕТ СН'!$F$6-'СЕТ СН'!$F$26</f>
        <v>748.25535128000001</v>
      </c>
      <c r="R75" s="36">
        <f>SUMIFS(СВЦЭМ!$D$33:$D$776,СВЦЭМ!$A$33:$A$776,$A75,СВЦЭМ!$B$33:$B$776,R$47)+'СЕТ СН'!$F$14+СВЦЭМ!$D$10+'СЕТ СН'!$F$6-'СЕТ СН'!$F$26</f>
        <v>763.55491834999998</v>
      </c>
      <c r="S75" s="36">
        <f>SUMIFS(СВЦЭМ!$D$33:$D$776,СВЦЭМ!$A$33:$A$776,$A75,СВЦЭМ!$B$33:$B$776,S$47)+'СЕТ СН'!$F$14+СВЦЭМ!$D$10+'СЕТ СН'!$F$6-'СЕТ СН'!$F$26</f>
        <v>766.60878446000004</v>
      </c>
      <c r="T75" s="36">
        <f>SUMIFS(СВЦЭМ!$D$33:$D$776,СВЦЭМ!$A$33:$A$776,$A75,СВЦЭМ!$B$33:$B$776,T$47)+'СЕТ СН'!$F$14+СВЦЭМ!$D$10+'СЕТ СН'!$F$6-'СЕТ СН'!$F$26</f>
        <v>760.30318241999998</v>
      </c>
      <c r="U75" s="36">
        <f>SUMIFS(СВЦЭМ!$D$33:$D$776,СВЦЭМ!$A$33:$A$776,$A75,СВЦЭМ!$B$33:$B$776,U$47)+'СЕТ СН'!$F$14+СВЦЭМ!$D$10+'СЕТ СН'!$F$6-'СЕТ СН'!$F$26</f>
        <v>747.98365617000002</v>
      </c>
      <c r="V75" s="36">
        <f>SUMIFS(СВЦЭМ!$D$33:$D$776,СВЦЭМ!$A$33:$A$776,$A75,СВЦЭМ!$B$33:$B$776,V$47)+'СЕТ СН'!$F$14+СВЦЭМ!$D$10+'СЕТ СН'!$F$6-'СЕТ СН'!$F$26</f>
        <v>747.27805280999996</v>
      </c>
      <c r="W75" s="36">
        <f>SUMIFS(СВЦЭМ!$D$33:$D$776,СВЦЭМ!$A$33:$A$776,$A75,СВЦЭМ!$B$33:$B$776,W$47)+'СЕТ СН'!$F$14+СВЦЭМ!$D$10+'СЕТ СН'!$F$6-'СЕТ СН'!$F$26</f>
        <v>728.73397006999994</v>
      </c>
      <c r="X75" s="36">
        <f>SUMIFS(СВЦЭМ!$D$33:$D$776,СВЦЭМ!$A$33:$A$776,$A75,СВЦЭМ!$B$33:$B$776,X$47)+'СЕТ СН'!$F$14+СВЦЭМ!$D$10+'СЕТ СН'!$F$6-'СЕТ СН'!$F$26</f>
        <v>762.42181584000002</v>
      </c>
      <c r="Y75" s="36">
        <f>SUMIFS(СВЦЭМ!$D$33:$D$776,СВЦЭМ!$A$33:$A$776,$A75,СВЦЭМ!$B$33:$B$776,Y$47)+'СЕТ СН'!$F$14+СВЦЭМ!$D$10+'СЕТ СН'!$F$6-'СЕТ СН'!$F$26</f>
        <v>833.00250985000002</v>
      </c>
    </row>
    <row r="76" spans="1:25" ht="15.75" x14ac:dyDescent="0.2">
      <c r="A76" s="35">
        <f t="shared" si="1"/>
        <v>44011</v>
      </c>
      <c r="B76" s="36">
        <f>SUMIFS(СВЦЭМ!$D$33:$D$776,СВЦЭМ!$A$33:$A$776,$A76,СВЦЭМ!$B$33:$B$776,B$47)+'СЕТ СН'!$F$14+СВЦЭМ!$D$10+'СЕТ СН'!$F$6-'СЕТ СН'!$F$26</f>
        <v>992.96911604000002</v>
      </c>
      <c r="C76" s="36">
        <f>SUMIFS(СВЦЭМ!$D$33:$D$776,СВЦЭМ!$A$33:$A$776,$A76,СВЦЭМ!$B$33:$B$776,C$47)+'СЕТ СН'!$F$14+СВЦЭМ!$D$10+'СЕТ СН'!$F$6-'СЕТ СН'!$F$26</f>
        <v>988.28507849999994</v>
      </c>
      <c r="D76" s="36">
        <f>SUMIFS(СВЦЭМ!$D$33:$D$776,СВЦЭМ!$A$33:$A$776,$A76,СВЦЭМ!$B$33:$B$776,D$47)+'СЕТ СН'!$F$14+СВЦЭМ!$D$10+'СЕТ СН'!$F$6-'СЕТ СН'!$F$26</f>
        <v>972.85921056999996</v>
      </c>
      <c r="E76" s="36">
        <f>SUMIFS(СВЦЭМ!$D$33:$D$776,СВЦЭМ!$A$33:$A$776,$A76,СВЦЭМ!$B$33:$B$776,E$47)+'СЕТ СН'!$F$14+СВЦЭМ!$D$10+'СЕТ СН'!$F$6-'СЕТ СН'!$F$26</f>
        <v>967.02109115999997</v>
      </c>
      <c r="F76" s="36">
        <f>SUMIFS(СВЦЭМ!$D$33:$D$776,СВЦЭМ!$A$33:$A$776,$A76,СВЦЭМ!$B$33:$B$776,F$47)+'СЕТ СН'!$F$14+СВЦЭМ!$D$10+'СЕТ СН'!$F$6-'СЕТ СН'!$F$26</f>
        <v>954.48383319999994</v>
      </c>
      <c r="G76" s="36">
        <f>SUMIFS(СВЦЭМ!$D$33:$D$776,СВЦЭМ!$A$33:$A$776,$A76,СВЦЭМ!$B$33:$B$776,G$47)+'СЕТ СН'!$F$14+СВЦЭМ!$D$10+'СЕТ СН'!$F$6-'СЕТ СН'!$F$26</f>
        <v>964.79969796</v>
      </c>
      <c r="H76" s="36">
        <f>SUMIFS(СВЦЭМ!$D$33:$D$776,СВЦЭМ!$A$33:$A$776,$A76,СВЦЭМ!$B$33:$B$776,H$47)+'СЕТ СН'!$F$14+СВЦЭМ!$D$10+'СЕТ СН'!$F$6-'СЕТ СН'!$F$26</f>
        <v>985.6086808</v>
      </c>
      <c r="I76" s="36">
        <f>SUMIFS(СВЦЭМ!$D$33:$D$776,СВЦЭМ!$A$33:$A$776,$A76,СВЦЭМ!$B$33:$B$776,I$47)+'СЕТ СН'!$F$14+СВЦЭМ!$D$10+'СЕТ СН'!$F$6-'СЕТ СН'!$F$26</f>
        <v>1003.87210009</v>
      </c>
      <c r="J76" s="36">
        <f>SUMIFS(СВЦЭМ!$D$33:$D$776,СВЦЭМ!$A$33:$A$776,$A76,СВЦЭМ!$B$33:$B$776,J$47)+'СЕТ СН'!$F$14+СВЦЭМ!$D$10+'СЕТ СН'!$F$6-'СЕТ СН'!$F$26</f>
        <v>951.41836547000003</v>
      </c>
      <c r="K76" s="36">
        <f>SUMIFS(СВЦЭМ!$D$33:$D$776,СВЦЭМ!$A$33:$A$776,$A76,СВЦЭМ!$B$33:$B$776,K$47)+'СЕТ СН'!$F$14+СВЦЭМ!$D$10+'СЕТ СН'!$F$6-'СЕТ СН'!$F$26</f>
        <v>821.23516700999994</v>
      </c>
      <c r="L76" s="36">
        <f>SUMIFS(СВЦЭМ!$D$33:$D$776,СВЦЭМ!$A$33:$A$776,$A76,СВЦЭМ!$B$33:$B$776,L$47)+'СЕТ СН'!$F$14+СВЦЭМ!$D$10+'СЕТ СН'!$F$6-'СЕТ СН'!$F$26</f>
        <v>713.54066331000001</v>
      </c>
      <c r="M76" s="36">
        <f>SUMIFS(СВЦЭМ!$D$33:$D$776,СВЦЭМ!$A$33:$A$776,$A76,СВЦЭМ!$B$33:$B$776,M$47)+'СЕТ СН'!$F$14+СВЦЭМ!$D$10+'СЕТ СН'!$F$6-'СЕТ СН'!$F$26</f>
        <v>698.80230949999998</v>
      </c>
      <c r="N76" s="36">
        <f>SUMIFS(СВЦЭМ!$D$33:$D$776,СВЦЭМ!$A$33:$A$776,$A76,СВЦЭМ!$B$33:$B$776,N$47)+'СЕТ СН'!$F$14+СВЦЭМ!$D$10+'СЕТ СН'!$F$6-'СЕТ СН'!$F$26</f>
        <v>722.52415056999996</v>
      </c>
      <c r="O76" s="36">
        <f>SUMIFS(СВЦЭМ!$D$33:$D$776,СВЦЭМ!$A$33:$A$776,$A76,СВЦЭМ!$B$33:$B$776,O$47)+'СЕТ СН'!$F$14+СВЦЭМ!$D$10+'СЕТ СН'!$F$6-'СЕТ СН'!$F$26</f>
        <v>740.61420275</v>
      </c>
      <c r="P76" s="36">
        <f>SUMIFS(СВЦЭМ!$D$33:$D$776,СВЦЭМ!$A$33:$A$776,$A76,СВЦЭМ!$B$33:$B$776,P$47)+'СЕТ СН'!$F$14+СВЦЭМ!$D$10+'СЕТ СН'!$F$6-'СЕТ СН'!$F$26</f>
        <v>730.02016285000002</v>
      </c>
      <c r="Q76" s="36">
        <f>SUMIFS(СВЦЭМ!$D$33:$D$776,СВЦЭМ!$A$33:$A$776,$A76,СВЦЭМ!$B$33:$B$776,Q$47)+'СЕТ СН'!$F$14+СВЦЭМ!$D$10+'СЕТ СН'!$F$6-'СЕТ СН'!$F$26</f>
        <v>731.62025219999998</v>
      </c>
      <c r="R76" s="36">
        <f>SUMIFS(СВЦЭМ!$D$33:$D$776,СВЦЭМ!$A$33:$A$776,$A76,СВЦЭМ!$B$33:$B$776,R$47)+'СЕТ СН'!$F$14+СВЦЭМ!$D$10+'СЕТ СН'!$F$6-'СЕТ СН'!$F$26</f>
        <v>751.92709917000002</v>
      </c>
      <c r="S76" s="36">
        <f>SUMIFS(СВЦЭМ!$D$33:$D$776,СВЦЭМ!$A$33:$A$776,$A76,СВЦЭМ!$B$33:$B$776,S$47)+'СЕТ СН'!$F$14+СВЦЭМ!$D$10+'СЕТ СН'!$F$6-'СЕТ СН'!$F$26</f>
        <v>750.60216037999999</v>
      </c>
      <c r="T76" s="36">
        <f>SUMIFS(СВЦЭМ!$D$33:$D$776,СВЦЭМ!$A$33:$A$776,$A76,СВЦЭМ!$B$33:$B$776,T$47)+'СЕТ СН'!$F$14+СВЦЭМ!$D$10+'СЕТ СН'!$F$6-'СЕТ СН'!$F$26</f>
        <v>760.86091847</v>
      </c>
      <c r="U76" s="36">
        <f>SUMIFS(СВЦЭМ!$D$33:$D$776,СВЦЭМ!$A$33:$A$776,$A76,СВЦЭМ!$B$33:$B$776,U$47)+'СЕТ СН'!$F$14+СВЦЭМ!$D$10+'СЕТ СН'!$F$6-'СЕТ СН'!$F$26</f>
        <v>784.91794838999999</v>
      </c>
      <c r="V76" s="36">
        <f>SUMIFS(СВЦЭМ!$D$33:$D$776,СВЦЭМ!$A$33:$A$776,$A76,СВЦЭМ!$B$33:$B$776,V$47)+'СЕТ СН'!$F$14+СВЦЭМ!$D$10+'СЕТ СН'!$F$6-'СЕТ СН'!$F$26</f>
        <v>790.33086863999995</v>
      </c>
      <c r="W76" s="36">
        <f>SUMIFS(СВЦЭМ!$D$33:$D$776,СВЦЭМ!$A$33:$A$776,$A76,СВЦЭМ!$B$33:$B$776,W$47)+'СЕТ СН'!$F$14+СВЦЭМ!$D$10+'СЕТ СН'!$F$6-'СЕТ СН'!$F$26</f>
        <v>763.82799333000003</v>
      </c>
      <c r="X76" s="36">
        <f>SUMIFS(СВЦЭМ!$D$33:$D$776,СВЦЭМ!$A$33:$A$776,$A76,СВЦЭМ!$B$33:$B$776,X$47)+'СЕТ СН'!$F$14+СВЦЭМ!$D$10+'СЕТ СН'!$F$6-'СЕТ СН'!$F$26</f>
        <v>753.91033759999993</v>
      </c>
      <c r="Y76" s="36">
        <f>SUMIFS(СВЦЭМ!$D$33:$D$776,СВЦЭМ!$A$33:$A$776,$A76,СВЦЭМ!$B$33:$B$776,Y$47)+'СЕТ СН'!$F$14+СВЦЭМ!$D$10+'СЕТ СН'!$F$6-'СЕТ СН'!$F$26</f>
        <v>874.91500044999998</v>
      </c>
    </row>
    <row r="77" spans="1:25" ht="15.75" x14ac:dyDescent="0.2">
      <c r="A77" s="35">
        <f t="shared" si="1"/>
        <v>44012</v>
      </c>
      <c r="B77" s="36">
        <f>SUMIFS(СВЦЭМ!$D$33:$D$776,СВЦЭМ!$A$33:$A$776,$A77,СВЦЭМ!$B$33:$B$776,B$47)+'СЕТ СН'!$F$14+СВЦЭМ!$D$10+'СЕТ СН'!$F$6-'СЕТ СН'!$F$26</f>
        <v>991.19199304999995</v>
      </c>
      <c r="C77" s="36">
        <f>SUMIFS(СВЦЭМ!$D$33:$D$776,СВЦЭМ!$A$33:$A$776,$A77,СВЦЭМ!$B$33:$B$776,C$47)+'СЕТ СН'!$F$14+СВЦЭМ!$D$10+'СЕТ СН'!$F$6-'СЕТ СН'!$F$26</f>
        <v>964.01804831000004</v>
      </c>
      <c r="D77" s="36">
        <f>SUMIFS(СВЦЭМ!$D$33:$D$776,СВЦЭМ!$A$33:$A$776,$A77,СВЦЭМ!$B$33:$B$776,D$47)+'СЕТ СН'!$F$14+СВЦЭМ!$D$10+'СЕТ СН'!$F$6-'СЕТ СН'!$F$26</f>
        <v>948.59628429999998</v>
      </c>
      <c r="E77" s="36">
        <f>SUMIFS(СВЦЭМ!$D$33:$D$776,СВЦЭМ!$A$33:$A$776,$A77,СВЦЭМ!$B$33:$B$776,E$47)+'СЕТ СН'!$F$14+СВЦЭМ!$D$10+'СЕТ СН'!$F$6-'СЕТ СН'!$F$26</f>
        <v>941.21450894999998</v>
      </c>
      <c r="F77" s="36">
        <f>SUMIFS(СВЦЭМ!$D$33:$D$776,СВЦЭМ!$A$33:$A$776,$A77,СВЦЭМ!$B$33:$B$776,F$47)+'СЕТ СН'!$F$14+СВЦЭМ!$D$10+'СЕТ СН'!$F$6-'СЕТ СН'!$F$26</f>
        <v>932.20551719000002</v>
      </c>
      <c r="G77" s="36">
        <f>SUMIFS(СВЦЭМ!$D$33:$D$776,СВЦЭМ!$A$33:$A$776,$A77,СВЦЭМ!$B$33:$B$776,G$47)+'СЕТ СН'!$F$14+СВЦЭМ!$D$10+'СЕТ СН'!$F$6-'СЕТ СН'!$F$26</f>
        <v>944.76032234000002</v>
      </c>
      <c r="H77" s="36">
        <f>SUMIFS(СВЦЭМ!$D$33:$D$776,СВЦЭМ!$A$33:$A$776,$A77,СВЦЭМ!$B$33:$B$776,H$47)+'СЕТ СН'!$F$14+СВЦЭМ!$D$10+'СЕТ СН'!$F$6-'СЕТ СН'!$F$26</f>
        <v>969.81675873999995</v>
      </c>
      <c r="I77" s="36">
        <f>SUMIFS(СВЦЭМ!$D$33:$D$776,СВЦЭМ!$A$33:$A$776,$A77,СВЦЭМ!$B$33:$B$776,I$47)+'СЕТ СН'!$F$14+СВЦЭМ!$D$10+'СЕТ СН'!$F$6-'СЕТ СН'!$F$26</f>
        <v>977.64456470999994</v>
      </c>
      <c r="J77" s="36">
        <f>SUMIFS(СВЦЭМ!$D$33:$D$776,СВЦЭМ!$A$33:$A$776,$A77,СВЦЭМ!$B$33:$B$776,J$47)+'СЕТ СН'!$F$14+СВЦЭМ!$D$10+'СЕТ СН'!$F$6-'СЕТ СН'!$F$26</f>
        <v>926.75443858999995</v>
      </c>
      <c r="K77" s="36">
        <f>SUMIFS(СВЦЭМ!$D$33:$D$776,СВЦЭМ!$A$33:$A$776,$A77,СВЦЭМ!$B$33:$B$776,K$47)+'СЕТ СН'!$F$14+СВЦЭМ!$D$10+'СЕТ СН'!$F$6-'СЕТ СН'!$F$26</f>
        <v>833.13467448999995</v>
      </c>
      <c r="L77" s="36">
        <f>SUMIFS(СВЦЭМ!$D$33:$D$776,СВЦЭМ!$A$33:$A$776,$A77,СВЦЭМ!$B$33:$B$776,L$47)+'СЕТ СН'!$F$14+СВЦЭМ!$D$10+'СЕТ СН'!$F$6-'СЕТ СН'!$F$26</f>
        <v>748.14331375999996</v>
      </c>
      <c r="M77" s="36">
        <f>SUMIFS(СВЦЭМ!$D$33:$D$776,СВЦЭМ!$A$33:$A$776,$A77,СВЦЭМ!$B$33:$B$776,M$47)+'СЕТ СН'!$F$14+СВЦЭМ!$D$10+'СЕТ СН'!$F$6-'СЕТ СН'!$F$26</f>
        <v>743.08088550000002</v>
      </c>
      <c r="N77" s="36">
        <f>SUMIFS(СВЦЭМ!$D$33:$D$776,СВЦЭМ!$A$33:$A$776,$A77,СВЦЭМ!$B$33:$B$776,N$47)+'СЕТ СН'!$F$14+СВЦЭМ!$D$10+'СЕТ СН'!$F$6-'СЕТ СН'!$F$26</f>
        <v>766.25508275999994</v>
      </c>
      <c r="O77" s="36">
        <f>SUMIFS(СВЦЭМ!$D$33:$D$776,СВЦЭМ!$A$33:$A$776,$A77,СВЦЭМ!$B$33:$B$776,O$47)+'СЕТ СН'!$F$14+СВЦЭМ!$D$10+'СЕТ СН'!$F$6-'СЕТ СН'!$F$26</f>
        <v>770.43716039000003</v>
      </c>
      <c r="P77" s="36">
        <f>SUMIFS(СВЦЭМ!$D$33:$D$776,СВЦЭМ!$A$33:$A$776,$A77,СВЦЭМ!$B$33:$B$776,P$47)+'СЕТ СН'!$F$14+СВЦЭМ!$D$10+'СЕТ СН'!$F$6-'СЕТ СН'!$F$26</f>
        <v>767.23156101999996</v>
      </c>
      <c r="Q77" s="36">
        <f>SUMIFS(СВЦЭМ!$D$33:$D$776,СВЦЭМ!$A$33:$A$776,$A77,СВЦЭМ!$B$33:$B$776,Q$47)+'СЕТ СН'!$F$14+СВЦЭМ!$D$10+'СЕТ СН'!$F$6-'СЕТ СН'!$F$26</f>
        <v>771.89241715000003</v>
      </c>
      <c r="R77" s="36">
        <f>SUMIFS(СВЦЭМ!$D$33:$D$776,СВЦЭМ!$A$33:$A$776,$A77,СВЦЭМ!$B$33:$B$776,R$47)+'СЕТ СН'!$F$14+СВЦЭМ!$D$10+'СЕТ СН'!$F$6-'СЕТ СН'!$F$26</f>
        <v>773.95069261000003</v>
      </c>
      <c r="S77" s="36">
        <f>SUMIFS(СВЦЭМ!$D$33:$D$776,СВЦЭМ!$A$33:$A$776,$A77,СВЦЭМ!$B$33:$B$776,S$47)+'СЕТ СН'!$F$14+СВЦЭМ!$D$10+'СЕТ СН'!$F$6-'СЕТ СН'!$F$26</f>
        <v>775.88229937999995</v>
      </c>
      <c r="T77" s="36">
        <f>SUMIFS(СВЦЭМ!$D$33:$D$776,СВЦЭМ!$A$33:$A$776,$A77,СВЦЭМ!$B$33:$B$776,T$47)+'СЕТ СН'!$F$14+СВЦЭМ!$D$10+'СЕТ СН'!$F$6-'СЕТ СН'!$F$26</f>
        <v>775.25880640000003</v>
      </c>
      <c r="U77" s="36">
        <f>SUMIFS(СВЦЭМ!$D$33:$D$776,СВЦЭМ!$A$33:$A$776,$A77,СВЦЭМ!$B$33:$B$776,U$47)+'СЕТ СН'!$F$14+СВЦЭМ!$D$10+'СЕТ СН'!$F$6-'СЕТ СН'!$F$26</f>
        <v>769.98374568999998</v>
      </c>
      <c r="V77" s="36">
        <f>SUMIFS(СВЦЭМ!$D$33:$D$776,СВЦЭМ!$A$33:$A$776,$A77,СВЦЭМ!$B$33:$B$776,V$47)+'СЕТ СН'!$F$14+СВЦЭМ!$D$10+'СЕТ СН'!$F$6-'СЕТ СН'!$F$26</f>
        <v>763.4300475</v>
      </c>
      <c r="W77" s="36">
        <f>SUMIFS(СВЦЭМ!$D$33:$D$776,СВЦЭМ!$A$33:$A$776,$A77,СВЦЭМ!$B$33:$B$776,W$47)+'СЕТ СН'!$F$14+СВЦЭМ!$D$10+'СЕТ СН'!$F$6-'СЕТ СН'!$F$26</f>
        <v>737.28358951999996</v>
      </c>
      <c r="X77" s="36">
        <f>SUMIFS(СВЦЭМ!$D$33:$D$776,СВЦЭМ!$A$33:$A$776,$A77,СВЦЭМ!$B$33:$B$776,X$47)+'СЕТ СН'!$F$14+СВЦЭМ!$D$10+'СЕТ СН'!$F$6-'СЕТ СН'!$F$26</f>
        <v>781.14687714000002</v>
      </c>
      <c r="Y77" s="36">
        <f>SUMIFS(СВЦЭМ!$D$33:$D$776,СВЦЭМ!$A$33:$A$776,$A77,СВЦЭМ!$B$33:$B$776,Y$47)+'СЕТ СН'!$F$14+СВЦЭМ!$D$10+'СЕТ СН'!$F$6-'СЕТ СН'!$F$26</f>
        <v>876.15998958</v>
      </c>
    </row>
    <row r="78" spans="1:25" ht="15.75" hidden="1" x14ac:dyDescent="0.2">
      <c r="A78" s="35">
        <f t="shared" si="1"/>
        <v>44013</v>
      </c>
      <c r="B78" s="36">
        <f>SUMIFS(СВЦЭМ!$D$33:$D$776,СВЦЭМ!$A$33:$A$776,$A78,СВЦЭМ!$B$33:$B$776,B$47)+'СЕТ СН'!$F$14+СВЦЭМ!$D$10+'СЕТ СН'!$F$6-'СЕТ СН'!$F$26</f>
        <v>123.66000805</v>
      </c>
      <c r="C78" s="36">
        <f>SUMIFS(СВЦЭМ!$D$33:$D$776,СВЦЭМ!$A$33:$A$776,$A78,СВЦЭМ!$B$33:$B$776,C$47)+'СЕТ СН'!$F$14+СВЦЭМ!$D$10+'СЕТ СН'!$F$6-'СЕТ СН'!$F$26</f>
        <v>123.66000805</v>
      </c>
      <c r="D78" s="36">
        <f>SUMIFS(СВЦЭМ!$D$33:$D$776,СВЦЭМ!$A$33:$A$776,$A78,СВЦЭМ!$B$33:$B$776,D$47)+'СЕТ СН'!$F$14+СВЦЭМ!$D$10+'СЕТ СН'!$F$6-'СЕТ СН'!$F$26</f>
        <v>123.66000805</v>
      </c>
      <c r="E78" s="36">
        <f>SUMIFS(СВЦЭМ!$D$33:$D$776,СВЦЭМ!$A$33:$A$776,$A78,СВЦЭМ!$B$33:$B$776,E$47)+'СЕТ СН'!$F$14+СВЦЭМ!$D$10+'СЕТ СН'!$F$6-'СЕТ СН'!$F$26</f>
        <v>123.66000805</v>
      </c>
      <c r="F78" s="36">
        <f>SUMIFS(СВЦЭМ!$D$33:$D$776,СВЦЭМ!$A$33:$A$776,$A78,СВЦЭМ!$B$33:$B$776,F$47)+'СЕТ СН'!$F$14+СВЦЭМ!$D$10+'СЕТ СН'!$F$6-'СЕТ СН'!$F$26</f>
        <v>123.66000805</v>
      </c>
      <c r="G78" s="36">
        <f>SUMIFS(СВЦЭМ!$D$33:$D$776,СВЦЭМ!$A$33:$A$776,$A78,СВЦЭМ!$B$33:$B$776,G$47)+'СЕТ СН'!$F$14+СВЦЭМ!$D$10+'СЕТ СН'!$F$6-'СЕТ СН'!$F$26</f>
        <v>123.66000805</v>
      </c>
      <c r="H78" s="36">
        <f>SUMIFS(СВЦЭМ!$D$33:$D$776,СВЦЭМ!$A$33:$A$776,$A78,СВЦЭМ!$B$33:$B$776,H$47)+'СЕТ СН'!$F$14+СВЦЭМ!$D$10+'СЕТ СН'!$F$6-'СЕТ СН'!$F$26</f>
        <v>123.66000805</v>
      </c>
      <c r="I78" s="36">
        <f>SUMIFS(СВЦЭМ!$D$33:$D$776,СВЦЭМ!$A$33:$A$776,$A78,СВЦЭМ!$B$33:$B$776,I$47)+'СЕТ СН'!$F$14+СВЦЭМ!$D$10+'СЕТ СН'!$F$6-'СЕТ СН'!$F$26</f>
        <v>123.66000805</v>
      </c>
      <c r="J78" s="36">
        <f>SUMIFS(СВЦЭМ!$D$33:$D$776,СВЦЭМ!$A$33:$A$776,$A78,СВЦЭМ!$B$33:$B$776,J$47)+'СЕТ СН'!$F$14+СВЦЭМ!$D$10+'СЕТ СН'!$F$6-'СЕТ СН'!$F$26</f>
        <v>123.66000805</v>
      </c>
      <c r="K78" s="36">
        <f>SUMIFS(СВЦЭМ!$D$33:$D$776,СВЦЭМ!$A$33:$A$776,$A78,СВЦЭМ!$B$33:$B$776,K$47)+'СЕТ СН'!$F$14+СВЦЭМ!$D$10+'СЕТ СН'!$F$6-'СЕТ СН'!$F$26</f>
        <v>123.66000805</v>
      </c>
      <c r="L78" s="36">
        <f>SUMIFS(СВЦЭМ!$D$33:$D$776,СВЦЭМ!$A$33:$A$776,$A78,СВЦЭМ!$B$33:$B$776,L$47)+'СЕТ СН'!$F$14+СВЦЭМ!$D$10+'СЕТ СН'!$F$6-'СЕТ СН'!$F$26</f>
        <v>123.66000805</v>
      </c>
      <c r="M78" s="36">
        <f>SUMIFS(СВЦЭМ!$D$33:$D$776,СВЦЭМ!$A$33:$A$776,$A78,СВЦЭМ!$B$33:$B$776,M$47)+'СЕТ СН'!$F$14+СВЦЭМ!$D$10+'СЕТ СН'!$F$6-'СЕТ СН'!$F$26</f>
        <v>123.66000805</v>
      </c>
      <c r="N78" s="36">
        <f>SUMIFS(СВЦЭМ!$D$33:$D$776,СВЦЭМ!$A$33:$A$776,$A78,СВЦЭМ!$B$33:$B$776,N$47)+'СЕТ СН'!$F$14+СВЦЭМ!$D$10+'СЕТ СН'!$F$6-'СЕТ СН'!$F$26</f>
        <v>123.66000805</v>
      </c>
      <c r="O78" s="36">
        <f>SUMIFS(СВЦЭМ!$D$33:$D$776,СВЦЭМ!$A$33:$A$776,$A78,СВЦЭМ!$B$33:$B$776,O$47)+'СЕТ СН'!$F$14+СВЦЭМ!$D$10+'СЕТ СН'!$F$6-'СЕТ СН'!$F$26</f>
        <v>123.66000805</v>
      </c>
      <c r="P78" s="36">
        <f>SUMIFS(СВЦЭМ!$D$33:$D$776,СВЦЭМ!$A$33:$A$776,$A78,СВЦЭМ!$B$33:$B$776,P$47)+'СЕТ СН'!$F$14+СВЦЭМ!$D$10+'СЕТ СН'!$F$6-'СЕТ СН'!$F$26</f>
        <v>123.66000805</v>
      </c>
      <c r="Q78" s="36">
        <f>SUMIFS(СВЦЭМ!$D$33:$D$776,СВЦЭМ!$A$33:$A$776,$A78,СВЦЭМ!$B$33:$B$776,Q$47)+'СЕТ СН'!$F$14+СВЦЭМ!$D$10+'СЕТ СН'!$F$6-'СЕТ СН'!$F$26</f>
        <v>123.66000805</v>
      </c>
      <c r="R78" s="36">
        <f>SUMIFS(СВЦЭМ!$D$33:$D$776,СВЦЭМ!$A$33:$A$776,$A78,СВЦЭМ!$B$33:$B$776,R$47)+'СЕТ СН'!$F$14+СВЦЭМ!$D$10+'СЕТ СН'!$F$6-'СЕТ СН'!$F$26</f>
        <v>123.66000805</v>
      </c>
      <c r="S78" s="36">
        <f>SUMIFS(СВЦЭМ!$D$33:$D$776,СВЦЭМ!$A$33:$A$776,$A78,СВЦЭМ!$B$33:$B$776,S$47)+'СЕТ СН'!$F$14+СВЦЭМ!$D$10+'СЕТ СН'!$F$6-'СЕТ СН'!$F$26</f>
        <v>123.66000805</v>
      </c>
      <c r="T78" s="36">
        <f>SUMIFS(СВЦЭМ!$D$33:$D$776,СВЦЭМ!$A$33:$A$776,$A78,СВЦЭМ!$B$33:$B$776,T$47)+'СЕТ СН'!$F$14+СВЦЭМ!$D$10+'СЕТ СН'!$F$6-'СЕТ СН'!$F$26</f>
        <v>123.66000805</v>
      </c>
      <c r="U78" s="36">
        <f>SUMIFS(СВЦЭМ!$D$33:$D$776,СВЦЭМ!$A$33:$A$776,$A78,СВЦЭМ!$B$33:$B$776,U$47)+'СЕТ СН'!$F$14+СВЦЭМ!$D$10+'СЕТ СН'!$F$6-'СЕТ СН'!$F$26</f>
        <v>123.66000805</v>
      </c>
      <c r="V78" s="36">
        <f>SUMIFS(СВЦЭМ!$D$33:$D$776,СВЦЭМ!$A$33:$A$776,$A78,СВЦЭМ!$B$33:$B$776,V$47)+'СЕТ СН'!$F$14+СВЦЭМ!$D$10+'СЕТ СН'!$F$6-'СЕТ СН'!$F$26</f>
        <v>123.66000805</v>
      </c>
      <c r="W78" s="36">
        <f>SUMIFS(СВЦЭМ!$D$33:$D$776,СВЦЭМ!$A$33:$A$776,$A78,СВЦЭМ!$B$33:$B$776,W$47)+'СЕТ СН'!$F$14+СВЦЭМ!$D$10+'СЕТ СН'!$F$6-'СЕТ СН'!$F$26</f>
        <v>123.66000805</v>
      </c>
      <c r="X78" s="36">
        <f>SUMIFS(СВЦЭМ!$D$33:$D$776,СВЦЭМ!$A$33:$A$776,$A78,СВЦЭМ!$B$33:$B$776,X$47)+'СЕТ СН'!$F$14+СВЦЭМ!$D$10+'СЕТ СН'!$F$6-'СЕТ СН'!$F$26</f>
        <v>123.66000805</v>
      </c>
      <c r="Y78" s="36">
        <f>SUMIFS(СВЦЭМ!$D$33:$D$776,СВЦЭМ!$A$33:$A$776,$A78,СВЦЭМ!$B$33:$B$776,Y$47)+'СЕТ СН'!$F$14+СВЦЭМ!$D$10+'СЕТ СН'!$F$6-'СЕТ СН'!$F$26</f>
        <v>123.66000805</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36" t="s">
        <v>7</v>
      </c>
      <c r="B81" s="130" t="s">
        <v>71</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7" ht="12.75" customHeight="1" x14ac:dyDescent="0.2">
      <c r="A82" s="137"/>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7" ht="12.75" customHeight="1" x14ac:dyDescent="0.2">
      <c r="A83" s="138"/>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01.06.2020</v>
      </c>
      <c r="B84" s="36">
        <f>SUMIFS(СВЦЭМ!$D$33:$D$776,СВЦЭМ!$A$33:$A$776,$A84,СВЦЭМ!$B$33:$B$776,B$83)+'СЕТ СН'!$G$14+СВЦЭМ!$D$10+'СЕТ СН'!$G$6-'СЕТ СН'!$G$26</f>
        <v>1359.1699831999999</v>
      </c>
      <c r="C84" s="36">
        <f>SUMIFS(СВЦЭМ!$D$33:$D$776,СВЦЭМ!$A$33:$A$776,$A84,СВЦЭМ!$B$33:$B$776,C$83)+'СЕТ СН'!$G$14+СВЦЭМ!$D$10+'СЕТ СН'!$G$6-'СЕТ СН'!$G$26</f>
        <v>1370.19208544</v>
      </c>
      <c r="D84" s="36">
        <f>SUMIFS(СВЦЭМ!$D$33:$D$776,СВЦЭМ!$A$33:$A$776,$A84,СВЦЭМ!$B$33:$B$776,D$83)+'СЕТ СН'!$G$14+СВЦЭМ!$D$10+'СЕТ СН'!$G$6-'СЕТ СН'!$G$26</f>
        <v>1386.34119953</v>
      </c>
      <c r="E84" s="36">
        <f>SUMIFS(СВЦЭМ!$D$33:$D$776,СВЦЭМ!$A$33:$A$776,$A84,СВЦЭМ!$B$33:$B$776,E$83)+'СЕТ СН'!$G$14+СВЦЭМ!$D$10+'СЕТ СН'!$G$6-'СЕТ СН'!$G$26</f>
        <v>1394.0055709000001</v>
      </c>
      <c r="F84" s="36">
        <f>SUMIFS(СВЦЭМ!$D$33:$D$776,СВЦЭМ!$A$33:$A$776,$A84,СВЦЭМ!$B$33:$B$776,F$83)+'СЕТ СН'!$G$14+СВЦЭМ!$D$10+'СЕТ СН'!$G$6-'СЕТ СН'!$G$26</f>
        <v>1394.07177991</v>
      </c>
      <c r="G84" s="36">
        <f>SUMIFS(СВЦЭМ!$D$33:$D$776,СВЦЭМ!$A$33:$A$776,$A84,СВЦЭМ!$B$33:$B$776,G$83)+'СЕТ СН'!$G$14+СВЦЭМ!$D$10+'СЕТ СН'!$G$6-'СЕТ СН'!$G$26</f>
        <v>1390.6232409500001</v>
      </c>
      <c r="H84" s="36">
        <f>SUMIFS(СВЦЭМ!$D$33:$D$776,СВЦЭМ!$A$33:$A$776,$A84,СВЦЭМ!$B$33:$B$776,H$83)+'СЕТ СН'!$G$14+СВЦЭМ!$D$10+'СЕТ СН'!$G$6-'СЕТ СН'!$G$26</f>
        <v>1375.6840966100001</v>
      </c>
      <c r="I84" s="36">
        <f>SUMIFS(СВЦЭМ!$D$33:$D$776,СВЦЭМ!$A$33:$A$776,$A84,СВЦЭМ!$B$33:$B$776,I$83)+'СЕТ СН'!$G$14+СВЦЭМ!$D$10+'СЕТ СН'!$G$6-'СЕТ СН'!$G$26</f>
        <v>1365.9134099500002</v>
      </c>
      <c r="J84" s="36">
        <f>SUMIFS(СВЦЭМ!$D$33:$D$776,СВЦЭМ!$A$33:$A$776,$A84,СВЦЭМ!$B$33:$B$776,J$83)+'СЕТ СН'!$G$14+СВЦЭМ!$D$10+'СЕТ СН'!$G$6-'СЕТ СН'!$G$26</f>
        <v>1332.9036899299999</v>
      </c>
      <c r="K84" s="36">
        <f>SUMIFS(СВЦЭМ!$D$33:$D$776,СВЦЭМ!$A$33:$A$776,$A84,СВЦЭМ!$B$33:$B$776,K$83)+'СЕТ СН'!$G$14+СВЦЭМ!$D$10+'СЕТ СН'!$G$6-'СЕТ СН'!$G$26</f>
        <v>1276.5208384100001</v>
      </c>
      <c r="L84" s="36">
        <f>SUMIFS(СВЦЭМ!$D$33:$D$776,СВЦЭМ!$A$33:$A$776,$A84,СВЦЭМ!$B$33:$B$776,L$83)+'СЕТ СН'!$G$14+СВЦЭМ!$D$10+'СЕТ СН'!$G$6-'СЕТ СН'!$G$26</f>
        <v>1299.63188292</v>
      </c>
      <c r="M84" s="36">
        <f>SUMIFS(СВЦЭМ!$D$33:$D$776,СВЦЭМ!$A$33:$A$776,$A84,СВЦЭМ!$B$33:$B$776,M$83)+'СЕТ СН'!$G$14+СВЦЭМ!$D$10+'СЕТ СН'!$G$6-'СЕТ СН'!$G$26</f>
        <v>1315.8504169100001</v>
      </c>
      <c r="N84" s="36">
        <f>SUMIFS(СВЦЭМ!$D$33:$D$776,СВЦЭМ!$A$33:$A$776,$A84,СВЦЭМ!$B$33:$B$776,N$83)+'СЕТ СН'!$G$14+СВЦЭМ!$D$10+'СЕТ СН'!$G$6-'СЕТ СН'!$G$26</f>
        <v>1311.2355068500001</v>
      </c>
      <c r="O84" s="36">
        <f>SUMIFS(СВЦЭМ!$D$33:$D$776,СВЦЭМ!$A$33:$A$776,$A84,СВЦЭМ!$B$33:$B$776,O$83)+'СЕТ СН'!$G$14+СВЦЭМ!$D$10+'СЕТ СН'!$G$6-'СЕТ СН'!$G$26</f>
        <v>1299.5438764099999</v>
      </c>
      <c r="P84" s="36">
        <f>SUMIFS(СВЦЭМ!$D$33:$D$776,СВЦЭМ!$A$33:$A$776,$A84,СВЦЭМ!$B$33:$B$776,P$83)+'СЕТ СН'!$G$14+СВЦЭМ!$D$10+'СЕТ СН'!$G$6-'СЕТ СН'!$G$26</f>
        <v>1293.1054639700001</v>
      </c>
      <c r="Q84" s="36">
        <f>SUMIFS(СВЦЭМ!$D$33:$D$776,СВЦЭМ!$A$33:$A$776,$A84,СВЦЭМ!$B$33:$B$776,Q$83)+'СЕТ СН'!$G$14+СВЦЭМ!$D$10+'СЕТ СН'!$G$6-'СЕТ СН'!$G$26</f>
        <v>1296.5664898499999</v>
      </c>
      <c r="R84" s="36">
        <f>SUMIFS(СВЦЭМ!$D$33:$D$776,СВЦЭМ!$A$33:$A$776,$A84,СВЦЭМ!$B$33:$B$776,R$83)+'СЕТ СН'!$G$14+СВЦЭМ!$D$10+'СЕТ СН'!$G$6-'СЕТ СН'!$G$26</f>
        <v>1291.0546132500001</v>
      </c>
      <c r="S84" s="36">
        <f>SUMIFS(СВЦЭМ!$D$33:$D$776,СВЦЭМ!$A$33:$A$776,$A84,СВЦЭМ!$B$33:$B$776,S$83)+'СЕТ СН'!$G$14+СВЦЭМ!$D$10+'СЕТ СН'!$G$6-'СЕТ СН'!$G$26</f>
        <v>1294.0426206100001</v>
      </c>
      <c r="T84" s="36">
        <f>SUMIFS(СВЦЭМ!$D$33:$D$776,СВЦЭМ!$A$33:$A$776,$A84,СВЦЭМ!$B$33:$B$776,T$83)+'СЕТ СН'!$G$14+СВЦЭМ!$D$10+'СЕТ СН'!$G$6-'СЕТ СН'!$G$26</f>
        <v>1302.3805705200002</v>
      </c>
      <c r="U84" s="36">
        <f>SUMIFS(СВЦЭМ!$D$33:$D$776,СВЦЭМ!$A$33:$A$776,$A84,СВЦЭМ!$B$33:$B$776,U$83)+'СЕТ СН'!$G$14+СВЦЭМ!$D$10+'СЕТ СН'!$G$6-'СЕТ СН'!$G$26</f>
        <v>1280.5789749400001</v>
      </c>
      <c r="V84" s="36">
        <f>SUMIFS(СВЦЭМ!$D$33:$D$776,СВЦЭМ!$A$33:$A$776,$A84,СВЦЭМ!$B$33:$B$776,V$83)+'СЕТ СН'!$G$14+СВЦЭМ!$D$10+'СЕТ СН'!$G$6-'СЕТ СН'!$G$26</f>
        <v>1293.6474045800001</v>
      </c>
      <c r="W84" s="36">
        <f>SUMIFS(СВЦЭМ!$D$33:$D$776,СВЦЭМ!$A$33:$A$776,$A84,СВЦЭМ!$B$33:$B$776,W$83)+'СЕТ СН'!$G$14+СВЦЭМ!$D$10+'СЕТ СН'!$G$6-'СЕТ СН'!$G$26</f>
        <v>1314.7136971300001</v>
      </c>
      <c r="X84" s="36">
        <f>SUMIFS(СВЦЭМ!$D$33:$D$776,СВЦЭМ!$A$33:$A$776,$A84,СВЦЭМ!$B$33:$B$776,X$83)+'СЕТ СН'!$G$14+СВЦЭМ!$D$10+'СЕТ СН'!$G$6-'СЕТ СН'!$G$26</f>
        <v>1289.76971114</v>
      </c>
      <c r="Y84" s="36">
        <f>SUMIFS(СВЦЭМ!$D$33:$D$776,СВЦЭМ!$A$33:$A$776,$A84,СВЦЭМ!$B$33:$B$776,Y$83)+'СЕТ СН'!$G$14+СВЦЭМ!$D$10+'СЕТ СН'!$G$6-'СЕТ СН'!$G$26</f>
        <v>1317.5735279200001</v>
      </c>
      <c r="AA84" s="45"/>
    </row>
    <row r="85" spans="1:27" ht="15.75" x14ac:dyDescent="0.2">
      <c r="A85" s="35">
        <f>A84+1</f>
        <v>43984</v>
      </c>
      <c r="B85" s="36">
        <f>SUMIFS(СВЦЭМ!$D$33:$D$776,СВЦЭМ!$A$33:$A$776,$A85,СВЦЭМ!$B$33:$B$776,B$83)+'СЕТ СН'!$G$14+СВЦЭМ!$D$10+'СЕТ СН'!$G$6-'СЕТ СН'!$G$26</f>
        <v>1337.4144381199999</v>
      </c>
      <c r="C85" s="36">
        <f>SUMIFS(СВЦЭМ!$D$33:$D$776,СВЦЭМ!$A$33:$A$776,$A85,СВЦЭМ!$B$33:$B$776,C$83)+'СЕТ СН'!$G$14+СВЦЭМ!$D$10+'СЕТ СН'!$G$6-'СЕТ СН'!$G$26</f>
        <v>1379.7466136500002</v>
      </c>
      <c r="D85" s="36">
        <f>SUMIFS(СВЦЭМ!$D$33:$D$776,СВЦЭМ!$A$33:$A$776,$A85,СВЦЭМ!$B$33:$B$776,D$83)+'СЕТ СН'!$G$14+СВЦЭМ!$D$10+'СЕТ СН'!$G$6-'СЕТ СН'!$G$26</f>
        <v>1406.2005702199999</v>
      </c>
      <c r="E85" s="36">
        <f>SUMIFS(СВЦЭМ!$D$33:$D$776,СВЦЭМ!$A$33:$A$776,$A85,СВЦЭМ!$B$33:$B$776,E$83)+'СЕТ СН'!$G$14+СВЦЭМ!$D$10+'СЕТ СН'!$G$6-'СЕТ СН'!$G$26</f>
        <v>1414.11118048</v>
      </c>
      <c r="F85" s="36">
        <f>SUMIFS(СВЦЭМ!$D$33:$D$776,СВЦЭМ!$A$33:$A$776,$A85,СВЦЭМ!$B$33:$B$776,F$83)+'СЕТ СН'!$G$14+СВЦЭМ!$D$10+'СЕТ СН'!$G$6-'СЕТ СН'!$G$26</f>
        <v>1417.4230168500001</v>
      </c>
      <c r="G85" s="36">
        <f>SUMIFS(СВЦЭМ!$D$33:$D$776,СВЦЭМ!$A$33:$A$776,$A85,СВЦЭМ!$B$33:$B$776,G$83)+'СЕТ СН'!$G$14+СВЦЭМ!$D$10+'СЕТ СН'!$G$6-'СЕТ СН'!$G$26</f>
        <v>1412.9802967099999</v>
      </c>
      <c r="H85" s="36">
        <f>SUMIFS(СВЦЭМ!$D$33:$D$776,СВЦЭМ!$A$33:$A$776,$A85,СВЦЭМ!$B$33:$B$776,H$83)+'СЕТ СН'!$G$14+СВЦЭМ!$D$10+'СЕТ СН'!$G$6-'СЕТ СН'!$G$26</f>
        <v>1373.1288571499999</v>
      </c>
      <c r="I85" s="36">
        <f>SUMIFS(СВЦЭМ!$D$33:$D$776,СВЦЭМ!$A$33:$A$776,$A85,СВЦЭМ!$B$33:$B$776,I$83)+'СЕТ СН'!$G$14+СВЦЭМ!$D$10+'СЕТ СН'!$G$6-'СЕТ СН'!$G$26</f>
        <v>1328.0383101800001</v>
      </c>
      <c r="J85" s="36">
        <f>SUMIFS(СВЦЭМ!$D$33:$D$776,СВЦЭМ!$A$33:$A$776,$A85,СВЦЭМ!$B$33:$B$776,J$83)+'СЕТ СН'!$G$14+СВЦЭМ!$D$10+'СЕТ СН'!$G$6-'СЕТ СН'!$G$26</f>
        <v>1347.2174490500001</v>
      </c>
      <c r="K85" s="36">
        <f>SUMIFS(СВЦЭМ!$D$33:$D$776,СВЦЭМ!$A$33:$A$776,$A85,СВЦЭМ!$B$33:$B$776,K$83)+'СЕТ СН'!$G$14+СВЦЭМ!$D$10+'СЕТ СН'!$G$6-'СЕТ СН'!$G$26</f>
        <v>1343.5480555900001</v>
      </c>
      <c r="L85" s="36">
        <f>SUMIFS(СВЦЭМ!$D$33:$D$776,СВЦЭМ!$A$33:$A$776,$A85,СВЦЭМ!$B$33:$B$776,L$83)+'СЕТ СН'!$G$14+СВЦЭМ!$D$10+'СЕТ СН'!$G$6-'СЕТ СН'!$G$26</f>
        <v>1333.3195802800001</v>
      </c>
      <c r="M85" s="36">
        <f>SUMIFS(СВЦЭМ!$D$33:$D$776,СВЦЭМ!$A$33:$A$776,$A85,СВЦЭМ!$B$33:$B$776,M$83)+'СЕТ СН'!$G$14+СВЦЭМ!$D$10+'СЕТ СН'!$G$6-'СЕТ СН'!$G$26</f>
        <v>1312.10187185</v>
      </c>
      <c r="N85" s="36">
        <f>SUMIFS(СВЦЭМ!$D$33:$D$776,СВЦЭМ!$A$33:$A$776,$A85,СВЦЭМ!$B$33:$B$776,N$83)+'СЕТ СН'!$G$14+СВЦЭМ!$D$10+'СЕТ СН'!$G$6-'СЕТ СН'!$G$26</f>
        <v>1306.7131113700002</v>
      </c>
      <c r="O85" s="36">
        <f>SUMIFS(СВЦЭМ!$D$33:$D$776,СВЦЭМ!$A$33:$A$776,$A85,СВЦЭМ!$B$33:$B$776,O$83)+'СЕТ СН'!$G$14+СВЦЭМ!$D$10+'СЕТ СН'!$G$6-'СЕТ СН'!$G$26</f>
        <v>1307.74191445</v>
      </c>
      <c r="P85" s="36">
        <f>SUMIFS(СВЦЭМ!$D$33:$D$776,СВЦЭМ!$A$33:$A$776,$A85,СВЦЭМ!$B$33:$B$776,P$83)+'СЕТ СН'!$G$14+СВЦЭМ!$D$10+'СЕТ СН'!$G$6-'СЕТ СН'!$G$26</f>
        <v>1320.3811322000001</v>
      </c>
      <c r="Q85" s="36">
        <f>SUMIFS(СВЦЭМ!$D$33:$D$776,СВЦЭМ!$A$33:$A$776,$A85,СВЦЭМ!$B$33:$B$776,Q$83)+'СЕТ СН'!$G$14+СВЦЭМ!$D$10+'СЕТ СН'!$G$6-'СЕТ СН'!$G$26</f>
        <v>1317.04449901</v>
      </c>
      <c r="R85" s="36">
        <f>SUMIFS(СВЦЭМ!$D$33:$D$776,СВЦЭМ!$A$33:$A$776,$A85,СВЦЭМ!$B$33:$B$776,R$83)+'СЕТ СН'!$G$14+СВЦЭМ!$D$10+'СЕТ СН'!$G$6-'СЕТ СН'!$G$26</f>
        <v>1308.19691582</v>
      </c>
      <c r="S85" s="36">
        <f>SUMIFS(СВЦЭМ!$D$33:$D$776,СВЦЭМ!$A$33:$A$776,$A85,СВЦЭМ!$B$33:$B$776,S$83)+'СЕТ СН'!$G$14+СВЦЭМ!$D$10+'СЕТ СН'!$G$6-'СЕТ СН'!$G$26</f>
        <v>1318.41335162</v>
      </c>
      <c r="T85" s="36">
        <f>SUMIFS(СВЦЭМ!$D$33:$D$776,СВЦЭМ!$A$33:$A$776,$A85,СВЦЭМ!$B$33:$B$776,T$83)+'СЕТ СН'!$G$14+СВЦЭМ!$D$10+'СЕТ СН'!$G$6-'СЕТ СН'!$G$26</f>
        <v>1329.18837521</v>
      </c>
      <c r="U85" s="36">
        <f>SUMIFS(СВЦЭМ!$D$33:$D$776,СВЦЭМ!$A$33:$A$776,$A85,СВЦЭМ!$B$33:$B$776,U$83)+'СЕТ СН'!$G$14+СВЦЭМ!$D$10+'СЕТ СН'!$G$6-'СЕТ СН'!$G$26</f>
        <v>1315.1988463600001</v>
      </c>
      <c r="V85" s="36">
        <f>SUMIFS(СВЦЭМ!$D$33:$D$776,СВЦЭМ!$A$33:$A$776,$A85,СВЦЭМ!$B$33:$B$776,V$83)+'СЕТ СН'!$G$14+СВЦЭМ!$D$10+'СЕТ СН'!$G$6-'СЕТ СН'!$G$26</f>
        <v>1319.6498177000001</v>
      </c>
      <c r="W85" s="36">
        <f>SUMIFS(СВЦЭМ!$D$33:$D$776,СВЦЭМ!$A$33:$A$776,$A85,СВЦЭМ!$B$33:$B$776,W$83)+'СЕТ СН'!$G$14+СВЦЭМ!$D$10+'СЕТ СН'!$G$6-'СЕТ СН'!$G$26</f>
        <v>1314.8695984400001</v>
      </c>
      <c r="X85" s="36">
        <f>SUMIFS(СВЦЭМ!$D$33:$D$776,СВЦЭМ!$A$33:$A$776,$A85,СВЦЭМ!$B$33:$B$776,X$83)+'СЕТ СН'!$G$14+СВЦЭМ!$D$10+'СЕТ СН'!$G$6-'СЕТ СН'!$G$26</f>
        <v>1290.5704380300001</v>
      </c>
      <c r="Y85" s="36">
        <f>SUMIFS(СВЦЭМ!$D$33:$D$776,СВЦЭМ!$A$33:$A$776,$A85,СВЦЭМ!$B$33:$B$776,Y$83)+'СЕТ СН'!$G$14+СВЦЭМ!$D$10+'СЕТ СН'!$G$6-'СЕТ СН'!$G$26</f>
        <v>1289.1785757299999</v>
      </c>
    </row>
    <row r="86" spans="1:27" ht="15.75" x14ac:dyDescent="0.2">
      <c r="A86" s="35">
        <f t="shared" ref="A86:A114" si="2">A85+1</f>
        <v>43985</v>
      </c>
      <c r="B86" s="36">
        <f>SUMIFS(СВЦЭМ!$D$33:$D$776,СВЦЭМ!$A$33:$A$776,$A86,СВЦЭМ!$B$33:$B$776,B$83)+'СЕТ СН'!$G$14+СВЦЭМ!$D$10+'СЕТ СН'!$G$6-'СЕТ СН'!$G$26</f>
        <v>1395.45339906</v>
      </c>
      <c r="C86" s="36">
        <f>SUMIFS(СВЦЭМ!$D$33:$D$776,СВЦЭМ!$A$33:$A$776,$A86,СВЦЭМ!$B$33:$B$776,C$83)+'СЕТ СН'!$G$14+СВЦЭМ!$D$10+'СЕТ СН'!$G$6-'СЕТ СН'!$G$26</f>
        <v>1418.59462244</v>
      </c>
      <c r="D86" s="36">
        <f>SUMIFS(СВЦЭМ!$D$33:$D$776,СВЦЭМ!$A$33:$A$776,$A86,СВЦЭМ!$B$33:$B$776,D$83)+'СЕТ СН'!$G$14+СВЦЭМ!$D$10+'СЕТ СН'!$G$6-'СЕТ СН'!$G$26</f>
        <v>1421.8581076200001</v>
      </c>
      <c r="E86" s="36">
        <f>SUMIFS(СВЦЭМ!$D$33:$D$776,СВЦЭМ!$A$33:$A$776,$A86,СВЦЭМ!$B$33:$B$776,E$83)+'СЕТ СН'!$G$14+СВЦЭМ!$D$10+'СЕТ СН'!$G$6-'СЕТ СН'!$G$26</f>
        <v>1422.7172021900001</v>
      </c>
      <c r="F86" s="36">
        <f>SUMIFS(СВЦЭМ!$D$33:$D$776,СВЦЭМ!$A$33:$A$776,$A86,СВЦЭМ!$B$33:$B$776,F$83)+'СЕТ СН'!$G$14+СВЦЭМ!$D$10+'СЕТ СН'!$G$6-'СЕТ СН'!$G$26</f>
        <v>1419.2291972800001</v>
      </c>
      <c r="G86" s="36">
        <f>SUMIFS(СВЦЭМ!$D$33:$D$776,СВЦЭМ!$A$33:$A$776,$A86,СВЦЭМ!$B$33:$B$776,G$83)+'СЕТ СН'!$G$14+СВЦЭМ!$D$10+'СЕТ СН'!$G$6-'СЕТ СН'!$G$26</f>
        <v>1419.7007731000001</v>
      </c>
      <c r="H86" s="36">
        <f>SUMIFS(СВЦЭМ!$D$33:$D$776,СВЦЭМ!$A$33:$A$776,$A86,СВЦЭМ!$B$33:$B$776,H$83)+'СЕТ СН'!$G$14+СВЦЭМ!$D$10+'СЕТ СН'!$G$6-'СЕТ СН'!$G$26</f>
        <v>1419.6854589499999</v>
      </c>
      <c r="I86" s="36">
        <f>SUMIFS(СВЦЭМ!$D$33:$D$776,СВЦЭМ!$A$33:$A$776,$A86,СВЦЭМ!$B$33:$B$776,I$83)+'СЕТ СН'!$G$14+СВЦЭМ!$D$10+'СЕТ СН'!$G$6-'СЕТ СН'!$G$26</f>
        <v>1387.04535607</v>
      </c>
      <c r="J86" s="36">
        <f>SUMIFS(СВЦЭМ!$D$33:$D$776,СВЦЭМ!$A$33:$A$776,$A86,СВЦЭМ!$B$33:$B$776,J$83)+'СЕТ СН'!$G$14+СВЦЭМ!$D$10+'СЕТ СН'!$G$6-'СЕТ СН'!$G$26</f>
        <v>1398.16536494</v>
      </c>
      <c r="K86" s="36">
        <f>SUMIFS(СВЦЭМ!$D$33:$D$776,СВЦЭМ!$A$33:$A$776,$A86,СВЦЭМ!$B$33:$B$776,K$83)+'СЕТ СН'!$G$14+СВЦЭМ!$D$10+'СЕТ СН'!$G$6-'СЕТ СН'!$G$26</f>
        <v>1391.9058733699999</v>
      </c>
      <c r="L86" s="36">
        <f>SUMIFS(СВЦЭМ!$D$33:$D$776,СВЦЭМ!$A$33:$A$776,$A86,СВЦЭМ!$B$33:$B$776,L$83)+'СЕТ СН'!$G$14+СВЦЭМ!$D$10+'СЕТ СН'!$G$6-'СЕТ СН'!$G$26</f>
        <v>1348.6950085399999</v>
      </c>
      <c r="M86" s="36">
        <f>SUMIFS(СВЦЭМ!$D$33:$D$776,СВЦЭМ!$A$33:$A$776,$A86,СВЦЭМ!$B$33:$B$776,M$83)+'СЕТ СН'!$G$14+СВЦЭМ!$D$10+'СЕТ СН'!$G$6-'СЕТ СН'!$G$26</f>
        <v>1301.97280576</v>
      </c>
      <c r="N86" s="36">
        <f>SUMIFS(СВЦЭМ!$D$33:$D$776,СВЦЭМ!$A$33:$A$776,$A86,СВЦЭМ!$B$33:$B$776,N$83)+'СЕТ СН'!$G$14+СВЦЭМ!$D$10+'СЕТ СН'!$G$6-'СЕТ СН'!$G$26</f>
        <v>1287.5532642100002</v>
      </c>
      <c r="O86" s="36">
        <f>SUMIFS(СВЦЭМ!$D$33:$D$776,СВЦЭМ!$A$33:$A$776,$A86,СВЦЭМ!$B$33:$B$776,O$83)+'СЕТ СН'!$G$14+СВЦЭМ!$D$10+'СЕТ СН'!$G$6-'СЕТ СН'!$G$26</f>
        <v>1288.07955369</v>
      </c>
      <c r="P86" s="36">
        <f>SUMIFS(СВЦЭМ!$D$33:$D$776,СВЦЭМ!$A$33:$A$776,$A86,СВЦЭМ!$B$33:$B$776,P$83)+'СЕТ СН'!$G$14+СВЦЭМ!$D$10+'СЕТ СН'!$G$6-'СЕТ СН'!$G$26</f>
        <v>1293.6757287099999</v>
      </c>
      <c r="Q86" s="36">
        <f>SUMIFS(СВЦЭМ!$D$33:$D$776,СВЦЭМ!$A$33:$A$776,$A86,СВЦЭМ!$B$33:$B$776,Q$83)+'СЕТ СН'!$G$14+СВЦЭМ!$D$10+'СЕТ СН'!$G$6-'СЕТ СН'!$G$26</f>
        <v>1293.9433938000002</v>
      </c>
      <c r="R86" s="36">
        <f>SUMIFS(СВЦЭМ!$D$33:$D$776,СВЦЭМ!$A$33:$A$776,$A86,СВЦЭМ!$B$33:$B$776,R$83)+'СЕТ СН'!$G$14+СВЦЭМ!$D$10+'СЕТ СН'!$G$6-'СЕТ СН'!$G$26</f>
        <v>1289.39539631</v>
      </c>
      <c r="S86" s="36">
        <f>SUMIFS(СВЦЭМ!$D$33:$D$776,СВЦЭМ!$A$33:$A$776,$A86,СВЦЭМ!$B$33:$B$776,S$83)+'СЕТ СН'!$G$14+СВЦЭМ!$D$10+'СЕТ СН'!$G$6-'СЕТ СН'!$G$26</f>
        <v>1287.5232280499999</v>
      </c>
      <c r="T86" s="36">
        <f>SUMIFS(СВЦЭМ!$D$33:$D$776,СВЦЭМ!$A$33:$A$776,$A86,СВЦЭМ!$B$33:$B$776,T$83)+'СЕТ СН'!$G$14+СВЦЭМ!$D$10+'СЕТ СН'!$G$6-'СЕТ СН'!$G$26</f>
        <v>1312.9703494600001</v>
      </c>
      <c r="U86" s="36">
        <f>SUMIFS(СВЦЭМ!$D$33:$D$776,СВЦЭМ!$A$33:$A$776,$A86,СВЦЭМ!$B$33:$B$776,U$83)+'СЕТ СН'!$G$14+СВЦЭМ!$D$10+'СЕТ СН'!$G$6-'СЕТ СН'!$G$26</f>
        <v>1284.29732373</v>
      </c>
      <c r="V86" s="36">
        <f>SUMIFS(СВЦЭМ!$D$33:$D$776,СВЦЭМ!$A$33:$A$776,$A86,СВЦЭМ!$B$33:$B$776,V$83)+'СЕТ СН'!$G$14+СВЦЭМ!$D$10+'СЕТ СН'!$G$6-'СЕТ СН'!$G$26</f>
        <v>1236.9688020900001</v>
      </c>
      <c r="W86" s="36">
        <f>SUMIFS(СВЦЭМ!$D$33:$D$776,СВЦЭМ!$A$33:$A$776,$A86,СВЦЭМ!$B$33:$B$776,W$83)+'СЕТ СН'!$G$14+СВЦЭМ!$D$10+'СЕТ СН'!$G$6-'СЕТ СН'!$G$26</f>
        <v>1232.6566161999999</v>
      </c>
      <c r="X86" s="36">
        <f>SUMIFS(СВЦЭМ!$D$33:$D$776,СВЦЭМ!$A$33:$A$776,$A86,СВЦЭМ!$B$33:$B$776,X$83)+'СЕТ СН'!$G$14+СВЦЭМ!$D$10+'СЕТ СН'!$G$6-'СЕТ СН'!$G$26</f>
        <v>1279.8753027500002</v>
      </c>
      <c r="Y86" s="36">
        <f>SUMIFS(СВЦЭМ!$D$33:$D$776,СВЦЭМ!$A$33:$A$776,$A86,СВЦЭМ!$B$33:$B$776,Y$83)+'СЕТ СН'!$G$14+СВЦЭМ!$D$10+'СЕТ СН'!$G$6-'СЕТ СН'!$G$26</f>
        <v>1343.37220327</v>
      </c>
    </row>
    <row r="87" spans="1:27" ht="15.75" x14ac:dyDescent="0.2">
      <c r="A87" s="35">
        <f t="shared" si="2"/>
        <v>43986</v>
      </c>
      <c r="B87" s="36">
        <f>SUMIFS(СВЦЭМ!$D$33:$D$776,СВЦЭМ!$A$33:$A$776,$A87,СВЦЭМ!$B$33:$B$776,B$83)+'СЕТ СН'!$G$14+СВЦЭМ!$D$10+'СЕТ СН'!$G$6-'СЕТ СН'!$G$26</f>
        <v>1422.5213930899999</v>
      </c>
      <c r="C87" s="36">
        <f>SUMIFS(СВЦЭМ!$D$33:$D$776,СВЦЭМ!$A$33:$A$776,$A87,СВЦЭМ!$B$33:$B$776,C$83)+'СЕТ СН'!$G$14+СВЦЭМ!$D$10+'СЕТ СН'!$G$6-'СЕТ СН'!$G$26</f>
        <v>1439.5174953400001</v>
      </c>
      <c r="D87" s="36">
        <f>SUMIFS(СВЦЭМ!$D$33:$D$776,СВЦЭМ!$A$33:$A$776,$A87,СВЦЭМ!$B$33:$B$776,D$83)+'СЕТ СН'!$G$14+СВЦЭМ!$D$10+'СЕТ СН'!$G$6-'СЕТ СН'!$G$26</f>
        <v>1448.5601333499999</v>
      </c>
      <c r="E87" s="36">
        <f>SUMIFS(СВЦЭМ!$D$33:$D$776,СВЦЭМ!$A$33:$A$776,$A87,СВЦЭМ!$B$33:$B$776,E$83)+'СЕТ СН'!$G$14+СВЦЭМ!$D$10+'СЕТ СН'!$G$6-'СЕТ СН'!$G$26</f>
        <v>1456.4905587000001</v>
      </c>
      <c r="F87" s="36">
        <f>SUMIFS(СВЦЭМ!$D$33:$D$776,СВЦЭМ!$A$33:$A$776,$A87,СВЦЭМ!$B$33:$B$776,F$83)+'СЕТ СН'!$G$14+СВЦЭМ!$D$10+'СЕТ СН'!$G$6-'СЕТ СН'!$G$26</f>
        <v>1464.2727929800001</v>
      </c>
      <c r="G87" s="36">
        <f>SUMIFS(СВЦЭМ!$D$33:$D$776,СВЦЭМ!$A$33:$A$776,$A87,СВЦЭМ!$B$33:$B$776,G$83)+'СЕТ СН'!$G$14+СВЦЭМ!$D$10+'СЕТ СН'!$G$6-'СЕТ СН'!$G$26</f>
        <v>1465.3944193100001</v>
      </c>
      <c r="H87" s="36">
        <f>SUMIFS(СВЦЭМ!$D$33:$D$776,СВЦЭМ!$A$33:$A$776,$A87,СВЦЭМ!$B$33:$B$776,H$83)+'СЕТ СН'!$G$14+СВЦЭМ!$D$10+'СЕТ СН'!$G$6-'СЕТ СН'!$G$26</f>
        <v>1462.0221640899999</v>
      </c>
      <c r="I87" s="36">
        <f>SUMIFS(СВЦЭМ!$D$33:$D$776,СВЦЭМ!$A$33:$A$776,$A87,СВЦЭМ!$B$33:$B$776,I$83)+'СЕТ СН'!$G$14+СВЦЭМ!$D$10+'СЕТ СН'!$G$6-'СЕТ СН'!$G$26</f>
        <v>1421.4701692900001</v>
      </c>
      <c r="J87" s="36">
        <f>SUMIFS(СВЦЭМ!$D$33:$D$776,СВЦЭМ!$A$33:$A$776,$A87,СВЦЭМ!$B$33:$B$776,J$83)+'СЕТ СН'!$G$14+СВЦЭМ!$D$10+'СЕТ СН'!$G$6-'СЕТ СН'!$G$26</f>
        <v>1416.5700692200001</v>
      </c>
      <c r="K87" s="36">
        <f>SUMIFS(СВЦЭМ!$D$33:$D$776,СВЦЭМ!$A$33:$A$776,$A87,СВЦЭМ!$B$33:$B$776,K$83)+'СЕТ СН'!$G$14+СВЦЭМ!$D$10+'СЕТ СН'!$G$6-'СЕТ СН'!$G$26</f>
        <v>1389.7217196400002</v>
      </c>
      <c r="L87" s="36">
        <f>SUMIFS(СВЦЭМ!$D$33:$D$776,СВЦЭМ!$A$33:$A$776,$A87,СВЦЭМ!$B$33:$B$776,L$83)+'СЕТ СН'!$G$14+СВЦЭМ!$D$10+'СЕТ СН'!$G$6-'СЕТ СН'!$G$26</f>
        <v>1356.7920992899999</v>
      </c>
      <c r="M87" s="36">
        <f>SUMIFS(СВЦЭМ!$D$33:$D$776,СВЦЭМ!$A$33:$A$776,$A87,СВЦЭМ!$B$33:$B$776,M$83)+'СЕТ СН'!$G$14+СВЦЭМ!$D$10+'СЕТ СН'!$G$6-'СЕТ СН'!$G$26</f>
        <v>1326.8427903000002</v>
      </c>
      <c r="N87" s="36">
        <f>SUMIFS(СВЦЭМ!$D$33:$D$776,СВЦЭМ!$A$33:$A$776,$A87,СВЦЭМ!$B$33:$B$776,N$83)+'СЕТ СН'!$G$14+СВЦЭМ!$D$10+'СЕТ СН'!$G$6-'СЕТ СН'!$G$26</f>
        <v>1327.0326133799999</v>
      </c>
      <c r="O87" s="36">
        <f>SUMIFS(СВЦЭМ!$D$33:$D$776,СВЦЭМ!$A$33:$A$776,$A87,СВЦЭМ!$B$33:$B$776,O$83)+'СЕТ СН'!$G$14+СВЦЭМ!$D$10+'СЕТ СН'!$G$6-'СЕТ СН'!$G$26</f>
        <v>1331.65355817</v>
      </c>
      <c r="P87" s="36">
        <f>SUMIFS(СВЦЭМ!$D$33:$D$776,СВЦЭМ!$A$33:$A$776,$A87,СВЦЭМ!$B$33:$B$776,P$83)+'СЕТ СН'!$G$14+СВЦЭМ!$D$10+'СЕТ СН'!$G$6-'СЕТ СН'!$G$26</f>
        <v>1335.97009361</v>
      </c>
      <c r="Q87" s="36">
        <f>SUMIFS(СВЦЭМ!$D$33:$D$776,СВЦЭМ!$A$33:$A$776,$A87,СВЦЭМ!$B$33:$B$776,Q$83)+'СЕТ СН'!$G$14+СВЦЭМ!$D$10+'СЕТ СН'!$G$6-'СЕТ СН'!$G$26</f>
        <v>1328.71056821</v>
      </c>
      <c r="R87" s="36">
        <f>SUMIFS(СВЦЭМ!$D$33:$D$776,СВЦЭМ!$A$33:$A$776,$A87,СВЦЭМ!$B$33:$B$776,R$83)+'СЕТ СН'!$G$14+СВЦЭМ!$D$10+'СЕТ СН'!$G$6-'СЕТ СН'!$G$26</f>
        <v>1326.5232174800001</v>
      </c>
      <c r="S87" s="36">
        <f>SUMIFS(СВЦЭМ!$D$33:$D$776,СВЦЭМ!$A$33:$A$776,$A87,СВЦЭМ!$B$33:$B$776,S$83)+'СЕТ СН'!$G$14+СВЦЭМ!$D$10+'СЕТ СН'!$G$6-'СЕТ СН'!$G$26</f>
        <v>1329.2857221300001</v>
      </c>
      <c r="T87" s="36">
        <f>SUMIFS(СВЦЭМ!$D$33:$D$776,СВЦЭМ!$A$33:$A$776,$A87,СВЦЭМ!$B$33:$B$776,T$83)+'СЕТ СН'!$G$14+СВЦЭМ!$D$10+'СЕТ СН'!$G$6-'СЕТ СН'!$G$26</f>
        <v>1313.84519559</v>
      </c>
      <c r="U87" s="36">
        <f>SUMIFS(СВЦЭМ!$D$33:$D$776,СВЦЭМ!$A$33:$A$776,$A87,СВЦЭМ!$B$33:$B$776,U$83)+'СЕТ СН'!$G$14+СВЦЭМ!$D$10+'СЕТ СН'!$G$6-'СЕТ СН'!$G$26</f>
        <v>1272.5682750800001</v>
      </c>
      <c r="V87" s="36">
        <f>SUMIFS(СВЦЭМ!$D$33:$D$776,СВЦЭМ!$A$33:$A$776,$A87,СВЦЭМ!$B$33:$B$776,V$83)+'СЕТ СН'!$G$14+СВЦЭМ!$D$10+'СЕТ СН'!$G$6-'СЕТ СН'!$G$26</f>
        <v>1265.18855536</v>
      </c>
      <c r="W87" s="36">
        <f>SUMIFS(СВЦЭМ!$D$33:$D$776,СВЦЭМ!$A$33:$A$776,$A87,СВЦЭМ!$B$33:$B$776,W$83)+'СЕТ СН'!$G$14+СВЦЭМ!$D$10+'СЕТ СН'!$G$6-'СЕТ СН'!$G$26</f>
        <v>1258.5796582600001</v>
      </c>
      <c r="X87" s="36">
        <f>SUMIFS(СВЦЭМ!$D$33:$D$776,СВЦЭМ!$A$33:$A$776,$A87,СВЦЭМ!$B$33:$B$776,X$83)+'СЕТ СН'!$G$14+СВЦЭМ!$D$10+'СЕТ СН'!$G$6-'СЕТ СН'!$G$26</f>
        <v>1292.43867316</v>
      </c>
      <c r="Y87" s="36">
        <f>SUMIFS(СВЦЭМ!$D$33:$D$776,СВЦЭМ!$A$33:$A$776,$A87,СВЦЭМ!$B$33:$B$776,Y$83)+'СЕТ СН'!$G$14+СВЦЭМ!$D$10+'СЕТ СН'!$G$6-'СЕТ СН'!$G$26</f>
        <v>1353.1485568200001</v>
      </c>
    </row>
    <row r="88" spans="1:27" ht="15.75" x14ac:dyDescent="0.2">
      <c r="A88" s="35">
        <f t="shared" si="2"/>
        <v>43987</v>
      </c>
      <c r="B88" s="36">
        <f>SUMIFS(СВЦЭМ!$D$33:$D$776,СВЦЭМ!$A$33:$A$776,$A88,СВЦЭМ!$B$33:$B$776,B$83)+'СЕТ СН'!$G$14+СВЦЭМ!$D$10+'СЕТ СН'!$G$6-'СЕТ СН'!$G$26</f>
        <v>1459.9573855799999</v>
      </c>
      <c r="C88" s="36">
        <f>SUMIFS(СВЦЭМ!$D$33:$D$776,СВЦЭМ!$A$33:$A$776,$A88,СВЦЭМ!$B$33:$B$776,C$83)+'СЕТ СН'!$G$14+СВЦЭМ!$D$10+'СЕТ СН'!$G$6-'СЕТ СН'!$G$26</f>
        <v>1481.8213697199999</v>
      </c>
      <c r="D88" s="36">
        <f>SUMIFS(СВЦЭМ!$D$33:$D$776,СВЦЭМ!$A$33:$A$776,$A88,СВЦЭМ!$B$33:$B$776,D$83)+'СЕТ СН'!$G$14+СВЦЭМ!$D$10+'СЕТ СН'!$G$6-'СЕТ СН'!$G$26</f>
        <v>1503.68210632</v>
      </c>
      <c r="E88" s="36">
        <f>SUMIFS(СВЦЭМ!$D$33:$D$776,СВЦЭМ!$A$33:$A$776,$A88,СВЦЭМ!$B$33:$B$776,E$83)+'СЕТ СН'!$G$14+СВЦЭМ!$D$10+'СЕТ СН'!$G$6-'СЕТ СН'!$G$26</f>
        <v>1521.92027555</v>
      </c>
      <c r="F88" s="36">
        <f>SUMIFS(СВЦЭМ!$D$33:$D$776,СВЦЭМ!$A$33:$A$776,$A88,СВЦЭМ!$B$33:$B$776,F$83)+'СЕТ СН'!$G$14+СВЦЭМ!$D$10+'СЕТ СН'!$G$6-'СЕТ СН'!$G$26</f>
        <v>1516.7247991500001</v>
      </c>
      <c r="G88" s="36">
        <f>SUMIFS(СВЦЭМ!$D$33:$D$776,СВЦЭМ!$A$33:$A$776,$A88,СВЦЭМ!$B$33:$B$776,G$83)+'СЕТ СН'!$G$14+СВЦЭМ!$D$10+'СЕТ СН'!$G$6-'СЕТ СН'!$G$26</f>
        <v>1512.9815967200002</v>
      </c>
      <c r="H88" s="36">
        <f>SUMIFS(СВЦЭМ!$D$33:$D$776,СВЦЭМ!$A$33:$A$776,$A88,СВЦЭМ!$B$33:$B$776,H$83)+'СЕТ СН'!$G$14+СВЦЭМ!$D$10+'СЕТ СН'!$G$6-'СЕТ СН'!$G$26</f>
        <v>1477.4019168100001</v>
      </c>
      <c r="I88" s="36">
        <f>SUMIFS(СВЦЭМ!$D$33:$D$776,СВЦЭМ!$A$33:$A$776,$A88,СВЦЭМ!$B$33:$B$776,I$83)+'СЕТ СН'!$G$14+СВЦЭМ!$D$10+'СЕТ СН'!$G$6-'СЕТ СН'!$G$26</f>
        <v>1434.23937501</v>
      </c>
      <c r="J88" s="36">
        <f>SUMIFS(СВЦЭМ!$D$33:$D$776,СВЦЭМ!$A$33:$A$776,$A88,СВЦЭМ!$B$33:$B$776,J$83)+'СЕТ СН'!$G$14+СВЦЭМ!$D$10+'СЕТ СН'!$G$6-'СЕТ СН'!$G$26</f>
        <v>1375.84339651</v>
      </c>
      <c r="K88" s="36">
        <f>SUMIFS(СВЦЭМ!$D$33:$D$776,СВЦЭМ!$A$33:$A$776,$A88,СВЦЭМ!$B$33:$B$776,K$83)+'СЕТ СН'!$G$14+СВЦЭМ!$D$10+'СЕТ СН'!$G$6-'СЕТ СН'!$G$26</f>
        <v>1293.1541063899999</v>
      </c>
      <c r="L88" s="36">
        <f>SUMIFS(СВЦЭМ!$D$33:$D$776,СВЦЭМ!$A$33:$A$776,$A88,СВЦЭМ!$B$33:$B$776,L$83)+'СЕТ СН'!$G$14+СВЦЭМ!$D$10+'СЕТ СН'!$G$6-'СЕТ СН'!$G$26</f>
        <v>1259.8881205800001</v>
      </c>
      <c r="M88" s="36">
        <f>SUMIFS(СВЦЭМ!$D$33:$D$776,СВЦЭМ!$A$33:$A$776,$A88,СВЦЭМ!$B$33:$B$776,M$83)+'СЕТ СН'!$G$14+СВЦЭМ!$D$10+'СЕТ СН'!$G$6-'СЕТ СН'!$G$26</f>
        <v>1261.5907958500002</v>
      </c>
      <c r="N88" s="36">
        <f>SUMIFS(СВЦЭМ!$D$33:$D$776,СВЦЭМ!$A$33:$A$776,$A88,СВЦЭМ!$B$33:$B$776,N$83)+'СЕТ СН'!$G$14+СВЦЭМ!$D$10+'СЕТ СН'!$G$6-'СЕТ СН'!$G$26</f>
        <v>1260.9851561400001</v>
      </c>
      <c r="O88" s="36">
        <f>SUMIFS(СВЦЭМ!$D$33:$D$776,СВЦЭМ!$A$33:$A$776,$A88,СВЦЭМ!$B$33:$B$776,O$83)+'СЕТ СН'!$G$14+СВЦЭМ!$D$10+'СЕТ СН'!$G$6-'СЕТ СН'!$G$26</f>
        <v>1272.95424155</v>
      </c>
      <c r="P88" s="36">
        <f>SUMIFS(СВЦЭМ!$D$33:$D$776,СВЦЭМ!$A$33:$A$776,$A88,СВЦЭМ!$B$33:$B$776,P$83)+'СЕТ СН'!$G$14+СВЦЭМ!$D$10+'СЕТ СН'!$G$6-'СЕТ СН'!$G$26</f>
        <v>1285.5833786200001</v>
      </c>
      <c r="Q88" s="36">
        <f>SUMIFS(СВЦЭМ!$D$33:$D$776,СВЦЭМ!$A$33:$A$776,$A88,СВЦЭМ!$B$33:$B$776,Q$83)+'СЕТ СН'!$G$14+СВЦЭМ!$D$10+'СЕТ СН'!$G$6-'СЕТ СН'!$G$26</f>
        <v>1291.14555924</v>
      </c>
      <c r="R88" s="36">
        <f>SUMIFS(СВЦЭМ!$D$33:$D$776,СВЦЭМ!$A$33:$A$776,$A88,СВЦЭМ!$B$33:$B$776,R$83)+'СЕТ СН'!$G$14+СВЦЭМ!$D$10+'СЕТ СН'!$G$6-'СЕТ СН'!$G$26</f>
        <v>1288.6399228700002</v>
      </c>
      <c r="S88" s="36">
        <f>SUMIFS(СВЦЭМ!$D$33:$D$776,СВЦЭМ!$A$33:$A$776,$A88,СВЦЭМ!$B$33:$B$776,S$83)+'СЕТ СН'!$G$14+СВЦЭМ!$D$10+'СЕТ СН'!$G$6-'СЕТ СН'!$G$26</f>
        <v>1290.3601937399999</v>
      </c>
      <c r="T88" s="36">
        <f>SUMIFS(СВЦЭМ!$D$33:$D$776,СВЦЭМ!$A$33:$A$776,$A88,СВЦЭМ!$B$33:$B$776,T$83)+'СЕТ СН'!$G$14+СВЦЭМ!$D$10+'СЕТ СН'!$G$6-'СЕТ СН'!$G$26</f>
        <v>1282.8570852900002</v>
      </c>
      <c r="U88" s="36">
        <f>SUMIFS(СВЦЭМ!$D$33:$D$776,СВЦЭМ!$A$33:$A$776,$A88,СВЦЭМ!$B$33:$B$776,U$83)+'СЕТ СН'!$G$14+СВЦЭМ!$D$10+'СЕТ СН'!$G$6-'СЕТ СН'!$G$26</f>
        <v>1275.70112887</v>
      </c>
      <c r="V88" s="36">
        <f>SUMIFS(СВЦЭМ!$D$33:$D$776,СВЦЭМ!$A$33:$A$776,$A88,СВЦЭМ!$B$33:$B$776,V$83)+'СЕТ СН'!$G$14+СВЦЭМ!$D$10+'СЕТ СН'!$G$6-'СЕТ СН'!$G$26</f>
        <v>1259.9784317200001</v>
      </c>
      <c r="W88" s="36">
        <f>SUMIFS(СВЦЭМ!$D$33:$D$776,СВЦЭМ!$A$33:$A$776,$A88,СВЦЭМ!$B$33:$B$776,W$83)+'СЕТ СН'!$G$14+СВЦЭМ!$D$10+'СЕТ СН'!$G$6-'СЕТ СН'!$G$26</f>
        <v>1250.1838509200002</v>
      </c>
      <c r="X88" s="36">
        <f>SUMIFS(СВЦЭМ!$D$33:$D$776,СВЦЭМ!$A$33:$A$776,$A88,СВЦЭМ!$B$33:$B$776,X$83)+'СЕТ СН'!$G$14+СВЦЭМ!$D$10+'СЕТ СН'!$G$6-'СЕТ СН'!$G$26</f>
        <v>1275.92903735</v>
      </c>
      <c r="Y88" s="36">
        <f>SUMIFS(СВЦЭМ!$D$33:$D$776,СВЦЭМ!$A$33:$A$776,$A88,СВЦЭМ!$B$33:$B$776,Y$83)+'СЕТ СН'!$G$14+СВЦЭМ!$D$10+'СЕТ СН'!$G$6-'СЕТ СН'!$G$26</f>
        <v>1343.96750131</v>
      </c>
    </row>
    <row r="89" spans="1:27" ht="15.75" x14ac:dyDescent="0.2">
      <c r="A89" s="35">
        <f t="shared" si="2"/>
        <v>43988</v>
      </c>
      <c r="B89" s="36">
        <f>SUMIFS(СВЦЭМ!$D$33:$D$776,СВЦЭМ!$A$33:$A$776,$A89,СВЦЭМ!$B$33:$B$776,B$83)+'СЕТ СН'!$G$14+СВЦЭМ!$D$10+'СЕТ СН'!$G$6-'СЕТ СН'!$G$26</f>
        <v>1406.4540902200001</v>
      </c>
      <c r="C89" s="36">
        <f>SUMIFS(СВЦЭМ!$D$33:$D$776,СВЦЭМ!$A$33:$A$776,$A89,СВЦЭМ!$B$33:$B$776,C$83)+'СЕТ СН'!$G$14+СВЦЭМ!$D$10+'СЕТ СН'!$G$6-'СЕТ СН'!$G$26</f>
        <v>1429.49652859</v>
      </c>
      <c r="D89" s="36">
        <f>SUMIFS(СВЦЭМ!$D$33:$D$776,СВЦЭМ!$A$33:$A$776,$A89,СВЦЭМ!$B$33:$B$776,D$83)+'СЕТ СН'!$G$14+СВЦЭМ!$D$10+'СЕТ СН'!$G$6-'СЕТ СН'!$G$26</f>
        <v>1449.13079352</v>
      </c>
      <c r="E89" s="36">
        <f>SUMIFS(СВЦЭМ!$D$33:$D$776,СВЦЭМ!$A$33:$A$776,$A89,СВЦЭМ!$B$33:$B$776,E$83)+'СЕТ СН'!$G$14+СВЦЭМ!$D$10+'СЕТ СН'!$G$6-'СЕТ СН'!$G$26</f>
        <v>1461.51565656</v>
      </c>
      <c r="F89" s="36">
        <f>SUMIFS(СВЦЭМ!$D$33:$D$776,СВЦЭМ!$A$33:$A$776,$A89,СВЦЭМ!$B$33:$B$776,F$83)+'СЕТ СН'!$G$14+СВЦЭМ!$D$10+'СЕТ СН'!$G$6-'СЕТ СН'!$G$26</f>
        <v>1461.29620028</v>
      </c>
      <c r="G89" s="36">
        <f>SUMIFS(СВЦЭМ!$D$33:$D$776,СВЦЭМ!$A$33:$A$776,$A89,СВЦЭМ!$B$33:$B$776,G$83)+'СЕТ СН'!$G$14+СВЦЭМ!$D$10+'СЕТ СН'!$G$6-'СЕТ СН'!$G$26</f>
        <v>1455.9745766999999</v>
      </c>
      <c r="H89" s="36">
        <f>SUMIFS(СВЦЭМ!$D$33:$D$776,СВЦЭМ!$A$33:$A$776,$A89,СВЦЭМ!$B$33:$B$776,H$83)+'СЕТ СН'!$G$14+СВЦЭМ!$D$10+'СЕТ СН'!$G$6-'СЕТ СН'!$G$26</f>
        <v>1490.4230323500001</v>
      </c>
      <c r="I89" s="36">
        <f>SUMIFS(СВЦЭМ!$D$33:$D$776,СВЦЭМ!$A$33:$A$776,$A89,СВЦЭМ!$B$33:$B$776,I$83)+'СЕТ СН'!$G$14+СВЦЭМ!$D$10+'СЕТ СН'!$G$6-'СЕТ СН'!$G$26</f>
        <v>1460.8407724900001</v>
      </c>
      <c r="J89" s="36">
        <f>SUMIFS(СВЦЭМ!$D$33:$D$776,СВЦЭМ!$A$33:$A$776,$A89,СВЦЭМ!$B$33:$B$776,J$83)+'СЕТ СН'!$G$14+СВЦЭМ!$D$10+'СЕТ СН'!$G$6-'СЕТ СН'!$G$26</f>
        <v>1403.2175215299999</v>
      </c>
      <c r="K89" s="36">
        <f>SUMIFS(СВЦЭМ!$D$33:$D$776,СВЦЭМ!$A$33:$A$776,$A89,СВЦЭМ!$B$33:$B$776,K$83)+'СЕТ СН'!$G$14+СВЦЭМ!$D$10+'СЕТ СН'!$G$6-'СЕТ СН'!$G$26</f>
        <v>1297.1609723900001</v>
      </c>
      <c r="L89" s="36">
        <f>SUMIFS(СВЦЭМ!$D$33:$D$776,СВЦЭМ!$A$33:$A$776,$A89,СВЦЭМ!$B$33:$B$776,L$83)+'СЕТ СН'!$G$14+СВЦЭМ!$D$10+'СЕТ СН'!$G$6-'СЕТ СН'!$G$26</f>
        <v>1232.6299458399999</v>
      </c>
      <c r="M89" s="36">
        <f>SUMIFS(СВЦЭМ!$D$33:$D$776,СВЦЭМ!$A$33:$A$776,$A89,СВЦЭМ!$B$33:$B$776,M$83)+'СЕТ СН'!$G$14+СВЦЭМ!$D$10+'СЕТ СН'!$G$6-'СЕТ СН'!$G$26</f>
        <v>1228.2747358900001</v>
      </c>
      <c r="N89" s="36">
        <f>SUMIFS(СВЦЭМ!$D$33:$D$776,СВЦЭМ!$A$33:$A$776,$A89,СВЦЭМ!$B$33:$B$776,N$83)+'СЕТ СН'!$G$14+СВЦЭМ!$D$10+'СЕТ СН'!$G$6-'СЕТ СН'!$G$26</f>
        <v>1246.51638443</v>
      </c>
      <c r="O89" s="36">
        <f>SUMIFS(СВЦЭМ!$D$33:$D$776,СВЦЭМ!$A$33:$A$776,$A89,СВЦЭМ!$B$33:$B$776,O$83)+'СЕТ СН'!$G$14+СВЦЭМ!$D$10+'СЕТ СН'!$G$6-'СЕТ СН'!$G$26</f>
        <v>1277.1263456500001</v>
      </c>
      <c r="P89" s="36">
        <f>SUMIFS(СВЦЭМ!$D$33:$D$776,СВЦЭМ!$A$33:$A$776,$A89,СВЦЭМ!$B$33:$B$776,P$83)+'СЕТ СН'!$G$14+СВЦЭМ!$D$10+'СЕТ СН'!$G$6-'СЕТ СН'!$G$26</f>
        <v>1281.3382298400002</v>
      </c>
      <c r="Q89" s="36">
        <f>SUMIFS(СВЦЭМ!$D$33:$D$776,СВЦЭМ!$A$33:$A$776,$A89,СВЦЭМ!$B$33:$B$776,Q$83)+'СЕТ СН'!$G$14+СВЦЭМ!$D$10+'СЕТ СН'!$G$6-'СЕТ СН'!$G$26</f>
        <v>1283.8191186700001</v>
      </c>
      <c r="R89" s="36">
        <f>SUMIFS(СВЦЭМ!$D$33:$D$776,СВЦЭМ!$A$33:$A$776,$A89,СВЦЭМ!$B$33:$B$776,R$83)+'СЕТ СН'!$G$14+СВЦЭМ!$D$10+'СЕТ СН'!$G$6-'СЕТ СН'!$G$26</f>
        <v>1278.2114066300001</v>
      </c>
      <c r="S89" s="36">
        <f>SUMIFS(СВЦЭМ!$D$33:$D$776,СВЦЭМ!$A$33:$A$776,$A89,СВЦЭМ!$B$33:$B$776,S$83)+'СЕТ СН'!$G$14+СВЦЭМ!$D$10+'СЕТ СН'!$G$6-'СЕТ СН'!$G$26</f>
        <v>1282.4403105000001</v>
      </c>
      <c r="T89" s="36">
        <f>SUMIFS(СВЦЭМ!$D$33:$D$776,СВЦЭМ!$A$33:$A$776,$A89,СВЦЭМ!$B$33:$B$776,T$83)+'СЕТ СН'!$G$14+СВЦЭМ!$D$10+'СЕТ СН'!$G$6-'СЕТ СН'!$G$26</f>
        <v>1277.2668218600002</v>
      </c>
      <c r="U89" s="36">
        <f>SUMIFS(СВЦЭМ!$D$33:$D$776,СВЦЭМ!$A$33:$A$776,$A89,СВЦЭМ!$B$33:$B$776,U$83)+'СЕТ СН'!$G$14+СВЦЭМ!$D$10+'СЕТ СН'!$G$6-'СЕТ СН'!$G$26</f>
        <v>1261.1039829400002</v>
      </c>
      <c r="V89" s="36">
        <f>SUMIFS(СВЦЭМ!$D$33:$D$776,СВЦЭМ!$A$33:$A$776,$A89,СВЦЭМ!$B$33:$B$776,V$83)+'СЕТ СН'!$G$14+СВЦЭМ!$D$10+'СЕТ СН'!$G$6-'СЕТ СН'!$G$26</f>
        <v>1226.0200735799999</v>
      </c>
      <c r="W89" s="36">
        <f>SUMIFS(СВЦЭМ!$D$33:$D$776,СВЦЭМ!$A$33:$A$776,$A89,СВЦЭМ!$B$33:$B$776,W$83)+'СЕТ СН'!$G$14+СВЦЭМ!$D$10+'СЕТ СН'!$G$6-'СЕТ СН'!$G$26</f>
        <v>1211.1330088200002</v>
      </c>
      <c r="X89" s="36">
        <f>SUMIFS(СВЦЭМ!$D$33:$D$776,СВЦЭМ!$A$33:$A$776,$A89,СВЦЭМ!$B$33:$B$776,X$83)+'СЕТ СН'!$G$14+СВЦЭМ!$D$10+'СЕТ СН'!$G$6-'СЕТ СН'!$G$26</f>
        <v>1242.9193462100002</v>
      </c>
      <c r="Y89" s="36">
        <f>SUMIFS(СВЦЭМ!$D$33:$D$776,СВЦЭМ!$A$33:$A$776,$A89,СВЦЭМ!$B$33:$B$776,Y$83)+'СЕТ СН'!$G$14+СВЦЭМ!$D$10+'СЕТ СН'!$G$6-'СЕТ СН'!$G$26</f>
        <v>1339.14483191</v>
      </c>
    </row>
    <row r="90" spans="1:27" ht="15.75" x14ac:dyDescent="0.2">
      <c r="A90" s="35">
        <f t="shared" si="2"/>
        <v>43989</v>
      </c>
      <c r="B90" s="36">
        <f>SUMIFS(СВЦЭМ!$D$33:$D$776,СВЦЭМ!$A$33:$A$776,$A90,СВЦЭМ!$B$33:$B$776,B$83)+'СЕТ СН'!$G$14+СВЦЭМ!$D$10+'СЕТ СН'!$G$6-'СЕТ СН'!$G$26</f>
        <v>1435.92213468</v>
      </c>
      <c r="C90" s="36">
        <f>SUMIFS(СВЦЭМ!$D$33:$D$776,СВЦЭМ!$A$33:$A$776,$A90,СВЦЭМ!$B$33:$B$776,C$83)+'СЕТ СН'!$G$14+СВЦЭМ!$D$10+'СЕТ СН'!$G$6-'СЕТ СН'!$G$26</f>
        <v>1452.94934263</v>
      </c>
      <c r="D90" s="36">
        <f>SUMIFS(СВЦЭМ!$D$33:$D$776,СВЦЭМ!$A$33:$A$776,$A90,СВЦЭМ!$B$33:$B$776,D$83)+'СЕТ СН'!$G$14+СВЦЭМ!$D$10+'СЕТ СН'!$G$6-'СЕТ СН'!$G$26</f>
        <v>1462.37672746</v>
      </c>
      <c r="E90" s="36">
        <f>SUMIFS(СВЦЭМ!$D$33:$D$776,СВЦЭМ!$A$33:$A$776,$A90,СВЦЭМ!$B$33:$B$776,E$83)+'СЕТ СН'!$G$14+СВЦЭМ!$D$10+'СЕТ СН'!$G$6-'СЕТ СН'!$G$26</f>
        <v>1462.2678993100001</v>
      </c>
      <c r="F90" s="36">
        <f>SUMIFS(СВЦЭМ!$D$33:$D$776,СВЦЭМ!$A$33:$A$776,$A90,СВЦЭМ!$B$33:$B$776,F$83)+'СЕТ СН'!$G$14+СВЦЭМ!$D$10+'СЕТ СН'!$G$6-'СЕТ СН'!$G$26</f>
        <v>1451.5547627400001</v>
      </c>
      <c r="G90" s="36">
        <f>SUMIFS(СВЦЭМ!$D$33:$D$776,СВЦЭМ!$A$33:$A$776,$A90,СВЦЭМ!$B$33:$B$776,G$83)+'СЕТ СН'!$G$14+СВЦЭМ!$D$10+'СЕТ СН'!$G$6-'СЕТ СН'!$G$26</f>
        <v>1456.8078211699999</v>
      </c>
      <c r="H90" s="36">
        <f>SUMIFS(СВЦЭМ!$D$33:$D$776,СВЦЭМ!$A$33:$A$776,$A90,СВЦЭМ!$B$33:$B$776,H$83)+'СЕТ СН'!$G$14+СВЦЭМ!$D$10+'СЕТ СН'!$G$6-'СЕТ СН'!$G$26</f>
        <v>1462.2532092199999</v>
      </c>
      <c r="I90" s="36">
        <f>SUMIFS(СВЦЭМ!$D$33:$D$776,СВЦЭМ!$A$33:$A$776,$A90,СВЦЭМ!$B$33:$B$776,I$83)+'СЕТ СН'!$G$14+СВЦЭМ!$D$10+'СЕТ СН'!$G$6-'СЕТ СН'!$G$26</f>
        <v>1476.6931759200002</v>
      </c>
      <c r="J90" s="36">
        <f>SUMIFS(СВЦЭМ!$D$33:$D$776,СВЦЭМ!$A$33:$A$776,$A90,СВЦЭМ!$B$33:$B$776,J$83)+'СЕТ СН'!$G$14+СВЦЭМ!$D$10+'СЕТ СН'!$G$6-'СЕТ СН'!$G$26</f>
        <v>1441.38622065</v>
      </c>
      <c r="K90" s="36">
        <f>SUMIFS(СВЦЭМ!$D$33:$D$776,СВЦЭМ!$A$33:$A$776,$A90,СВЦЭМ!$B$33:$B$776,K$83)+'СЕТ СН'!$G$14+СВЦЭМ!$D$10+'СЕТ СН'!$G$6-'СЕТ СН'!$G$26</f>
        <v>1355.9536633800001</v>
      </c>
      <c r="L90" s="36">
        <f>SUMIFS(СВЦЭМ!$D$33:$D$776,СВЦЭМ!$A$33:$A$776,$A90,СВЦЭМ!$B$33:$B$776,L$83)+'СЕТ СН'!$G$14+СВЦЭМ!$D$10+'СЕТ СН'!$G$6-'СЕТ СН'!$G$26</f>
        <v>1277.7471854</v>
      </c>
      <c r="M90" s="36">
        <f>SUMIFS(СВЦЭМ!$D$33:$D$776,СВЦЭМ!$A$33:$A$776,$A90,СВЦЭМ!$B$33:$B$776,M$83)+'СЕТ СН'!$G$14+СВЦЭМ!$D$10+'СЕТ СН'!$G$6-'СЕТ СН'!$G$26</f>
        <v>1247.86338677</v>
      </c>
      <c r="N90" s="36">
        <f>SUMIFS(СВЦЭМ!$D$33:$D$776,СВЦЭМ!$A$33:$A$776,$A90,СВЦЭМ!$B$33:$B$776,N$83)+'СЕТ СН'!$G$14+СВЦЭМ!$D$10+'СЕТ СН'!$G$6-'СЕТ СН'!$G$26</f>
        <v>1244.4810400400002</v>
      </c>
      <c r="O90" s="36">
        <f>SUMIFS(СВЦЭМ!$D$33:$D$776,СВЦЭМ!$A$33:$A$776,$A90,СВЦЭМ!$B$33:$B$776,O$83)+'СЕТ СН'!$G$14+СВЦЭМ!$D$10+'СЕТ СН'!$G$6-'СЕТ СН'!$G$26</f>
        <v>1239.4175114499999</v>
      </c>
      <c r="P90" s="36">
        <f>SUMIFS(СВЦЭМ!$D$33:$D$776,СВЦЭМ!$A$33:$A$776,$A90,СВЦЭМ!$B$33:$B$776,P$83)+'СЕТ СН'!$G$14+СВЦЭМ!$D$10+'СЕТ СН'!$G$6-'СЕТ СН'!$G$26</f>
        <v>1251.26105968</v>
      </c>
      <c r="Q90" s="36">
        <f>SUMIFS(СВЦЭМ!$D$33:$D$776,СВЦЭМ!$A$33:$A$776,$A90,СВЦЭМ!$B$33:$B$776,Q$83)+'СЕТ СН'!$G$14+СВЦЭМ!$D$10+'СЕТ СН'!$G$6-'СЕТ СН'!$G$26</f>
        <v>1259.4124633400002</v>
      </c>
      <c r="R90" s="36">
        <f>SUMIFS(СВЦЭМ!$D$33:$D$776,СВЦЭМ!$A$33:$A$776,$A90,СВЦЭМ!$B$33:$B$776,R$83)+'СЕТ СН'!$G$14+СВЦЭМ!$D$10+'СЕТ СН'!$G$6-'СЕТ СН'!$G$26</f>
        <v>1255.6110942800001</v>
      </c>
      <c r="S90" s="36">
        <f>SUMIFS(СВЦЭМ!$D$33:$D$776,СВЦЭМ!$A$33:$A$776,$A90,СВЦЭМ!$B$33:$B$776,S$83)+'СЕТ СН'!$G$14+СВЦЭМ!$D$10+'СЕТ СН'!$G$6-'СЕТ СН'!$G$26</f>
        <v>1260.94392883</v>
      </c>
      <c r="T90" s="36">
        <f>SUMIFS(СВЦЭМ!$D$33:$D$776,СВЦЭМ!$A$33:$A$776,$A90,СВЦЭМ!$B$33:$B$776,T$83)+'СЕТ СН'!$G$14+СВЦЭМ!$D$10+'СЕТ СН'!$G$6-'СЕТ СН'!$G$26</f>
        <v>1249.06032413</v>
      </c>
      <c r="U90" s="36">
        <f>SUMIFS(СВЦЭМ!$D$33:$D$776,СВЦЭМ!$A$33:$A$776,$A90,СВЦЭМ!$B$33:$B$776,U$83)+'СЕТ СН'!$G$14+СВЦЭМ!$D$10+'СЕТ СН'!$G$6-'СЕТ СН'!$G$26</f>
        <v>1223.22210649</v>
      </c>
      <c r="V90" s="36">
        <f>SUMIFS(СВЦЭМ!$D$33:$D$776,СВЦЭМ!$A$33:$A$776,$A90,СВЦЭМ!$B$33:$B$776,V$83)+'СЕТ СН'!$G$14+СВЦЭМ!$D$10+'СЕТ СН'!$G$6-'СЕТ СН'!$G$26</f>
        <v>1190.5182448200001</v>
      </c>
      <c r="W90" s="36">
        <f>SUMIFS(СВЦЭМ!$D$33:$D$776,СВЦЭМ!$A$33:$A$776,$A90,СВЦЭМ!$B$33:$B$776,W$83)+'СЕТ СН'!$G$14+СВЦЭМ!$D$10+'СЕТ СН'!$G$6-'СЕТ СН'!$G$26</f>
        <v>1184.33269453</v>
      </c>
      <c r="X90" s="36">
        <f>SUMIFS(СВЦЭМ!$D$33:$D$776,СВЦЭМ!$A$33:$A$776,$A90,СВЦЭМ!$B$33:$B$776,X$83)+'СЕТ СН'!$G$14+СВЦЭМ!$D$10+'СЕТ СН'!$G$6-'СЕТ СН'!$G$26</f>
        <v>1208.6260093400001</v>
      </c>
      <c r="Y90" s="36">
        <f>SUMIFS(СВЦЭМ!$D$33:$D$776,СВЦЭМ!$A$33:$A$776,$A90,СВЦЭМ!$B$33:$B$776,Y$83)+'СЕТ СН'!$G$14+СВЦЭМ!$D$10+'СЕТ СН'!$G$6-'СЕТ СН'!$G$26</f>
        <v>1300.7188785799999</v>
      </c>
    </row>
    <row r="91" spans="1:27" ht="15.75" x14ac:dyDescent="0.2">
      <c r="A91" s="35">
        <f t="shared" si="2"/>
        <v>43990</v>
      </c>
      <c r="B91" s="36">
        <f>SUMIFS(СВЦЭМ!$D$33:$D$776,СВЦЭМ!$A$33:$A$776,$A91,СВЦЭМ!$B$33:$B$776,B$83)+'СЕТ СН'!$G$14+СВЦЭМ!$D$10+'СЕТ СН'!$G$6-'СЕТ СН'!$G$26</f>
        <v>1420.62241417</v>
      </c>
      <c r="C91" s="36">
        <f>SUMIFS(СВЦЭМ!$D$33:$D$776,СВЦЭМ!$A$33:$A$776,$A91,СВЦЭМ!$B$33:$B$776,C$83)+'СЕТ СН'!$G$14+СВЦЭМ!$D$10+'СЕТ СН'!$G$6-'СЕТ СН'!$G$26</f>
        <v>1450.96236978</v>
      </c>
      <c r="D91" s="36">
        <f>SUMIFS(СВЦЭМ!$D$33:$D$776,СВЦЭМ!$A$33:$A$776,$A91,СВЦЭМ!$B$33:$B$776,D$83)+'СЕТ СН'!$G$14+СВЦЭМ!$D$10+'СЕТ СН'!$G$6-'СЕТ СН'!$G$26</f>
        <v>1478.3718392200001</v>
      </c>
      <c r="E91" s="36">
        <f>SUMIFS(СВЦЭМ!$D$33:$D$776,СВЦЭМ!$A$33:$A$776,$A91,СВЦЭМ!$B$33:$B$776,E$83)+'СЕТ СН'!$G$14+СВЦЭМ!$D$10+'СЕТ СН'!$G$6-'СЕТ СН'!$G$26</f>
        <v>1485.6258676500001</v>
      </c>
      <c r="F91" s="36">
        <f>SUMIFS(СВЦЭМ!$D$33:$D$776,СВЦЭМ!$A$33:$A$776,$A91,СВЦЭМ!$B$33:$B$776,F$83)+'СЕТ СН'!$G$14+СВЦЭМ!$D$10+'СЕТ СН'!$G$6-'СЕТ СН'!$G$26</f>
        <v>1479.2799153000001</v>
      </c>
      <c r="G91" s="36">
        <f>SUMIFS(СВЦЭМ!$D$33:$D$776,СВЦЭМ!$A$33:$A$776,$A91,СВЦЭМ!$B$33:$B$776,G$83)+'СЕТ СН'!$G$14+СВЦЭМ!$D$10+'СЕТ СН'!$G$6-'СЕТ СН'!$G$26</f>
        <v>1477.6953166400001</v>
      </c>
      <c r="H91" s="36">
        <f>SUMIFS(СВЦЭМ!$D$33:$D$776,СВЦЭМ!$A$33:$A$776,$A91,СВЦЭМ!$B$33:$B$776,H$83)+'СЕТ СН'!$G$14+СВЦЭМ!$D$10+'СЕТ СН'!$G$6-'СЕТ СН'!$G$26</f>
        <v>1473.1453731700001</v>
      </c>
      <c r="I91" s="36">
        <f>SUMIFS(СВЦЭМ!$D$33:$D$776,СВЦЭМ!$A$33:$A$776,$A91,СВЦЭМ!$B$33:$B$776,I$83)+'СЕТ СН'!$G$14+СВЦЭМ!$D$10+'СЕТ СН'!$G$6-'СЕТ СН'!$G$26</f>
        <v>1470.2421690400001</v>
      </c>
      <c r="J91" s="36">
        <f>SUMIFS(СВЦЭМ!$D$33:$D$776,СВЦЭМ!$A$33:$A$776,$A91,СВЦЭМ!$B$33:$B$776,J$83)+'СЕТ СН'!$G$14+СВЦЭМ!$D$10+'СЕТ СН'!$G$6-'СЕТ СН'!$G$26</f>
        <v>1401.3297674099999</v>
      </c>
      <c r="K91" s="36">
        <f>SUMIFS(СВЦЭМ!$D$33:$D$776,СВЦЭМ!$A$33:$A$776,$A91,СВЦЭМ!$B$33:$B$776,K$83)+'СЕТ СН'!$G$14+СВЦЭМ!$D$10+'СЕТ СН'!$G$6-'СЕТ СН'!$G$26</f>
        <v>1294.6933979999999</v>
      </c>
      <c r="L91" s="36">
        <f>SUMIFS(СВЦЭМ!$D$33:$D$776,СВЦЭМ!$A$33:$A$776,$A91,СВЦЭМ!$B$33:$B$776,L$83)+'СЕТ СН'!$G$14+СВЦЭМ!$D$10+'СЕТ СН'!$G$6-'СЕТ СН'!$G$26</f>
        <v>1238.60231669</v>
      </c>
      <c r="M91" s="36">
        <f>SUMIFS(СВЦЭМ!$D$33:$D$776,СВЦЭМ!$A$33:$A$776,$A91,СВЦЭМ!$B$33:$B$776,M$83)+'СЕТ СН'!$G$14+СВЦЭМ!$D$10+'СЕТ СН'!$G$6-'СЕТ СН'!$G$26</f>
        <v>1224.5837650799999</v>
      </c>
      <c r="N91" s="36">
        <f>SUMIFS(СВЦЭМ!$D$33:$D$776,СВЦЭМ!$A$33:$A$776,$A91,СВЦЭМ!$B$33:$B$776,N$83)+'СЕТ СН'!$G$14+СВЦЭМ!$D$10+'СЕТ СН'!$G$6-'СЕТ СН'!$G$26</f>
        <v>1233.1535568200002</v>
      </c>
      <c r="O91" s="36">
        <f>SUMIFS(СВЦЭМ!$D$33:$D$776,СВЦЭМ!$A$33:$A$776,$A91,СВЦЭМ!$B$33:$B$776,O$83)+'СЕТ СН'!$G$14+СВЦЭМ!$D$10+'СЕТ СН'!$G$6-'СЕТ СН'!$G$26</f>
        <v>1246.9693149100001</v>
      </c>
      <c r="P91" s="36">
        <f>SUMIFS(СВЦЭМ!$D$33:$D$776,СВЦЭМ!$A$33:$A$776,$A91,СВЦЭМ!$B$33:$B$776,P$83)+'СЕТ СН'!$G$14+СВЦЭМ!$D$10+'СЕТ СН'!$G$6-'СЕТ СН'!$G$26</f>
        <v>1245.3649097900002</v>
      </c>
      <c r="Q91" s="36">
        <f>SUMIFS(СВЦЭМ!$D$33:$D$776,СВЦЭМ!$A$33:$A$776,$A91,СВЦЭМ!$B$33:$B$776,Q$83)+'СЕТ СН'!$G$14+СВЦЭМ!$D$10+'СЕТ СН'!$G$6-'СЕТ СН'!$G$26</f>
        <v>1248.9420480200001</v>
      </c>
      <c r="R91" s="36">
        <f>SUMIFS(СВЦЭМ!$D$33:$D$776,СВЦЭМ!$A$33:$A$776,$A91,СВЦЭМ!$B$33:$B$776,R$83)+'СЕТ СН'!$G$14+СВЦЭМ!$D$10+'СЕТ СН'!$G$6-'СЕТ СН'!$G$26</f>
        <v>1247.2755492400001</v>
      </c>
      <c r="S91" s="36">
        <f>SUMIFS(СВЦЭМ!$D$33:$D$776,СВЦЭМ!$A$33:$A$776,$A91,СВЦЭМ!$B$33:$B$776,S$83)+'СЕТ СН'!$G$14+СВЦЭМ!$D$10+'СЕТ СН'!$G$6-'СЕТ СН'!$G$26</f>
        <v>1262.5643276200001</v>
      </c>
      <c r="T91" s="36">
        <f>SUMIFS(СВЦЭМ!$D$33:$D$776,СВЦЭМ!$A$33:$A$776,$A91,СВЦЭМ!$B$33:$B$776,T$83)+'СЕТ СН'!$G$14+СВЦЭМ!$D$10+'СЕТ СН'!$G$6-'СЕТ СН'!$G$26</f>
        <v>1250.4446457900001</v>
      </c>
      <c r="U91" s="36">
        <f>SUMIFS(СВЦЭМ!$D$33:$D$776,СВЦЭМ!$A$33:$A$776,$A91,СВЦЭМ!$B$33:$B$776,U$83)+'СЕТ СН'!$G$14+СВЦЭМ!$D$10+'СЕТ СН'!$G$6-'СЕТ СН'!$G$26</f>
        <v>1247.4994151800001</v>
      </c>
      <c r="V91" s="36">
        <f>SUMIFS(СВЦЭМ!$D$33:$D$776,СВЦЭМ!$A$33:$A$776,$A91,СВЦЭМ!$B$33:$B$776,V$83)+'СЕТ СН'!$G$14+СВЦЭМ!$D$10+'СЕТ СН'!$G$6-'СЕТ СН'!$G$26</f>
        <v>1217.7243597000002</v>
      </c>
      <c r="W91" s="36">
        <f>SUMIFS(СВЦЭМ!$D$33:$D$776,СВЦЭМ!$A$33:$A$776,$A91,СВЦЭМ!$B$33:$B$776,W$83)+'СЕТ СН'!$G$14+СВЦЭМ!$D$10+'СЕТ СН'!$G$6-'СЕТ СН'!$G$26</f>
        <v>1207.2506995399999</v>
      </c>
      <c r="X91" s="36">
        <f>SUMIFS(СВЦЭМ!$D$33:$D$776,СВЦЭМ!$A$33:$A$776,$A91,СВЦЭМ!$B$33:$B$776,X$83)+'СЕТ СН'!$G$14+СВЦЭМ!$D$10+'СЕТ СН'!$G$6-'СЕТ СН'!$G$26</f>
        <v>1247.45080908</v>
      </c>
      <c r="Y91" s="36">
        <f>SUMIFS(СВЦЭМ!$D$33:$D$776,СВЦЭМ!$A$33:$A$776,$A91,СВЦЭМ!$B$33:$B$776,Y$83)+'СЕТ СН'!$G$14+СВЦЭМ!$D$10+'СЕТ СН'!$G$6-'СЕТ СН'!$G$26</f>
        <v>1307.9668208600001</v>
      </c>
    </row>
    <row r="92" spans="1:27" ht="15.75" x14ac:dyDescent="0.2">
      <c r="A92" s="35">
        <f t="shared" si="2"/>
        <v>43991</v>
      </c>
      <c r="B92" s="36">
        <f>SUMIFS(СВЦЭМ!$D$33:$D$776,СВЦЭМ!$A$33:$A$776,$A92,СВЦЭМ!$B$33:$B$776,B$83)+'СЕТ СН'!$G$14+СВЦЭМ!$D$10+'СЕТ СН'!$G$6-'СЕТ СН'!$G$26</f>
        <v>1405.19483156</v>
      </c>
      <c r="C92" s="36">
        <f>SUMIFS(СВЦЭМ!$D$33:$D$776,СВЦЭМ!$A$33:$A$776,$A92,СВЦЭМ!$B$33:$B$776,C$83)+'СЕТ СН'!$G$14+СВЦЭМ!$D$10+'СЕТ СН'!$G$6-'СЕТ СН'!$G$26</f>
        <v>1443.1902482300002</v>
      </c>
      <c r="D92" s="36">
        <f>SUMIFS(СВЦЭМ!$D$33:$D$776,СВЦЭМ!$A$33:$A$776,$A92,СВЦЭМ!$B$33:$B$776,D$83)+'СЕТ СН'!$G$14+СВЦЭМ!$D$10+'СЕТ СН'!$G$6-'СЕТ СН'!$G$26</f>
        <v>1458.7538661000001</v>
      </c>
      <c r="E92" s="36">
        <f>SUMIFS(СВЦЭМ!$D$33:$D$776,СВЦЭМ!$A$33:$A$776,$A92,СВЦЭМ!$B$33:$B$776,E$83)+'СЕТ СН'!$G$14+СВЦЭМ!$D$10+'СЕТ СН'!$G$6-'СЕТ СН'!$G$26</f>
        <v>1465.7552693800001</v>
      </c>
      <c r="F92" s="36">
        <f>SUMIFS(СВЦЭМ!$D$33:$D$776,СВЦЭМ!$A$33:$A$776,$A92,СВЦЭМ!$B$33:$B$776,F$83)+'СЕТ СН'!$G$14+СВЦЭМ!$D$10+'СЕТ СН'!$G$6-'СЕТ СН'!$G$26</f>
        <v>1459.6480368299999</v>
      </c>
      <c r="G92" s="36">
        <f>SUMIFS(СВЦЭМ!$D$33:$D$776,СВЦЭМ!$A$33:$A$776,$A92,СВЦЭМ!$B$33:$B$776,G$83)+'СЕТ СН'!$G$14+СВЦЭМ!$D$10+'СЕТ СН'!$G$6-'СЕТ СН'!$G$26</f>
        <v>1459.43512074</v>
      </c>
      <c r="H92" s="36">
        <f>SUMIFS(СВЦЭМ!$D$33:$D$776,СВЦЭМ!$A$33:$A$776,$A92,СВЦЭМ!$B$33:$B$776,H$83)+'СЕТ СН'!$G$14+СВЦЭМ!$D$10+'СЕТ СН'!$G$6-'СЕТ СН'!$G$26</f>
        <v>1445.8141414500001</v>
      </c>
      <c r="I92" s="36">
        <f>SUMIFS(СВЦЭМ!$D$33:$D$776,СВЦЭМ!$A$33:$A$776,$A92,СВЦЭМ!$B$33:$B$776,I$83)+'СЕТ СН'!$G$14+СВЦЭМ!$D$10+'СЕТ СН'!$G$6-'СЕТ СН'!$G$26</f>
        <v>1395.5355709099999</v>
      </c>
      <c r="J92" s="36">
        <f>SUMIFS(СВЦЭМ!$D$33:$D$776,СВЦЭМ!$A$33:$A$776,$A92,СВЦЭМ!$B$33:$B$776,J$83)+'СЕТ СН'!$G$14+СВЦЭМ!$D$10+'СЕТ СН'!$G$6-'СЕТ СН'!$G$26</f>
        <v>1336.74228619</v>
      </c>
      <c r="K92" s="36">
        <f>SUMIFS(СВЦЭМ!$D$33:$D$776,СВЦЭМ!$A$33:$A$776,$A92,СВЦЭМ!$B$33:$B$776,K$83)+'СЕТ СН'!$G$14+СВЦЭМ!$D$10+'СЕТ СН'!$G$6-'СЕТ СН'!$G$26</f>
        <v>1266.7454182000001</v>
      </c>
      <c r="L92" s="36">
        <f>SUMIFS(СВЦЭМ!$D$33:$D$776,СВЦЭМ!$A$33:$A$776,$A92,СВЦЭМ!$B$33:$B$776,L$83)+'СЕТ СН'!$G$14+СВЦЭМ!$D$10+'СЕТ СН'!$G$6-'СЕТ СН'!$G$26</f>
        <v>1237.6967285400001</v>
      </c>
      <c r="M92" s="36">
        <f>SUMIFS(СВЦЭМ!$D$33:$D$776,СВЦЭМ!$A$33:$A$776,$A92,СВЦЭМ!$B$33:$B$776,M$83)+'СЕТ СН'!$G$14+СВЦЭМ!$D$10+'СЕТ СН'!$G$6-'СЕТ СН'!$G$26</f>
        <v>1241.5275510199999</v>
      </c>
      <c r="N92" s="36">
        <f>SUMIFS(СВЦЭМ!$D$33:$D$776,СВЦЭМ!$A$33:$A$776,$A92,СВЦЭМ!$B$33:$B$776,N$83)+'СЕТ СН'!$G$14+СВЦЭМ!$D$10+'СЕТ СН'!$G$6-'СЕТ СН'!$G$26</f>
        <v>1263.2153944800002</v>
      </c>
      <c r="O92" s="36">
        <f>SUMIFS(СВЦЭМ!$D$33:$D$776,СВЦЭМ!$A$33:$A$776,$A92,СВЦЭМ!$B$33:$B$776,O$83)+'СЕТ СН'!$G$14+СВЦЭМ!$D$10+'СЕТ СН'!$G$6-'СЕТ СН'!$G$26</f>
        <v>1258.7344938400001</v>
      </c>
      <c r="P92" s="36">
        <f>SUMIFS(СВЦЭМ!$D$33:$D$776,СВЦЭМ!$A$33:$A$776,$A92,СВЦЭМ!$B$33:$B$776,P$83)+'СЕТ СН'!$G$14+СВЦЭМ!$D$10+'СЕТ СН'!$G$6-'СЕТ СН'!$G$26</f>
        <v>1270.6504871900001</v>
      </c>
      <c r="Q92" s="36">
        <f>SUMIFS(СВЦЭМ!$D$33:$D$776,СВЦЭМ!$A$33:$A$776,$A92,СВЦЭМ!$B$33:$B$776,Q$83)+'СЕТ СН'!$G$14+СВЦЭМ!$D$10+'СЕТ СН'!$G$6-'СЕТ СН'!$G$26</f>
        <v>1271.4397504799999</v>
      </c>
      <c r="R92" s="36">
        <f>SUMIFS(СВЦЭМ!$D$33:$D$776,СВЦЭМ!$A$33:$A$776,$A92,СВЦЭМ!$B$33:$B$776,R$83)+'СЕТ СН'!$G$14+СВЦЭМ!$D$10+'СЕТ СН'!$G$6-'СЕТ СН'!$G$26</f>
        <v>1271.2812818100001</v>
      </c>
      <c r="S92" s="36">
        <f>SUMIFS(СВЦЭМ!$D$33:$D$776,СВЦЭМ!$A$33:$A$776,$A92,СВЦЭМ!$B$33:$B$776,S$83)+'СЕТ СН'!$G$14+СВЦЭМ!$D$10+'СЕТ СН'!$G$6-'СЕТ СН'!$G$26</f>
        <v>1280.31406419</v>
      </c>
      <c r="T92" s="36">
        <f>SUMIFS(СВЦЭМ!$D$33:$D$776,СВЦЭМ!$A$33:$A$776,$A92,СВЦЭМ!$B$33:$B$776,T$83)+'СЕТ СН'!$G$14+СВЦЭМ!$D$10+'СЕТ СН'!$G$6-'СЕТ СН'!$G$26</f>
        <v>1272.55606223</v>
      </c>
      <c r="U92" s="36">
        <f>SUMIFS(СВЦЭМ!$D$33:$D$776,СВЦЭМ!$A$33:$A$776,$A92,СВЦЭМ!$B$33:$B$776,U$83)+'СЕТ СН'!$G$14+СВЦЭМ!$D$10+'СЕТ СН'!$G$6-'СЕТ СН'!$G$26</f>
        <v>1275.89799272</v>
      </c>
      <c r="V92" s="36">
        <f>SUMIFS(СВЦЭМ!$D$33:$D$776,СВЦЭМ!$A$33:$A$776,$A92,СВЦЭМ!$B$33:$B$776,V$83)+'СЕТ СН'!$G$14+СВЦЭМ!$D$10+'СЕТ СН'!$G$6-'СЕТ СН'!$G$26</f>
        <v>1280.4555703200001</v>
      </c>
      <c r="W92" s="36">
        <f>SUMIFS(СВЦЭМ!$D$33:$D$776,СВЦЭМ!$A$33:$A$776,$A92,СВЦЭМ!$B$33:$B$776,W$83)+'СЕТ СН'!$G$14+СВЦЭМ!$D$10+'СЕТ СН'!$G$6-'СЕТ СН'!$G$26</f>
        <v>1288.9842987300001</v>
      </c>
      <c r="X92" s="36">
        <f>SUMIFS(СВЦЭМ!$D$33:$D$776,СВЦЭМ!$A$33:$A$776,$A92,СВЦЭМ!$B$33:$B$776,X$83)+'СЕТ СН'!$G$14+СВЦЭМ!$D$10+'СЕТ СН'!$G$6-'СЕТ СН'!$G$26</f>
        <v>1279.34613846</v>
      </c>
      <c r="Y92" s="36">
        <f>SUMIFS(СВЦЭМ!$D$33:$D$776,СВЦЭМ!$A$33:$A$776,$A92,СВЦЭМ!$B$33:$B$776,Y$83)+'СЕТ СН'!$G$14+СВЦЭМ!$D$10+'СЕТ СН'!$G$6-'СЕТ СН'!$G$26</f>
        <v>1359.5281319000001</v>
      </c>
    </row>
    <row r="93" spans="1:27" ht="15.75" x14ac:dyDescent="0.2">
      <c r="A93" s="35">
        <f t="shared" si="2"/>
        <v>43992</v>
      </c>
      <c r="B93" s="36">
        <f>SUMIFS(СВЦЭМ!$D$33:$D$776,СВЦЭМ!$A$33:$A$776,$A93,СВЦЭМ!$B$33:$B$776,B$83)+'СЕТ СН'!$G$14+СВЦЭМ!$D$10+'СЕТ СН'!$G$6-'СЕТ СН'!$G$26</f>
        <v>1474.6486642300001</v>
      </c>
      <c r="C93" s="36">
        <f>SUMIFS(СВЦЭМ!$D$33:$D$776,СВЦЭМ!$A$33:$A$776,$A93,СВЦЭМ!$B$33:$B$776,C$83)+'СЕТ СН'!$G$14+СВЦЭМ!$D$10+'СЕТ СН'!$G$6-'СЕТ СН'!$G$26</f>
        <v>1486.26760519</v>
      </c>
      <c r="D93" s="36">
        <f>SUMIFS(СВЦЭМ!$D$33:$D$776,СВЦЭМ!$A$33:$A$776,$A93,СВЦЭМ!$B$33:$B$776,D$83)+'СЕТ СН'!$G$14+СВЦЭМ!$D$10+'СЕТ СН'!$G$6-'СЕТ СН'!$G$26</f>
        <v>1465.6819322000001</v>
      </c>
      <c r="E93" s="36">
        <f>SUMIFS(СВЦЭМ!$D$33:$D$776,СВЦЭМ!$A$33:$A$776,$A93,СВЦЭМ!$B$33:$B$776,E$83)+'СЕТ СН'!$G$14+СВЦЭМ!$D$10+'СЕТ СН'!$G$6-'СЕТ СН'!$G$26</f>
        <v>1469.39728872</v>
      </c>
      <c r="F93" s="36">
        <f>SUMIFS(СВЦЭМ!$D$33:$D$776,СВЦЭМ!$A$33:$A$776,$A93,СВЦЭМ!$B$33:$B$776,F$83)+'СЕТ СН'!$G$14+СВЦЭМ!$D$10+'СЕТ СН'!$G$6-'СЕТ СН'!$G$26</f>
        <v>1463.8523002300001</v>
      </c>
      <c r="G93" s="36">
        <f>SUMIFS(СВЦЭМ!$D$33:$D$776,СВЦЭМ!$A$33:$A$776,$A93,СВЦЭМ!$B$33:$B$776,G$83)+'СЕТ СН'!$G$14+СВЦЭМ!$D$10+'СЕТ СН'!$G$6-'СЕТ СН'!$G$26</f>
        <v>1462.0866169200001</v>
      </c>
      <c r="H93" s="36">
        <f>SUMIFS(СВЦЭМ!$D$33:$D$776,СВЦЭМ!$A$33:$A$776,$A93,СВЦЭМ!$B$33:$B$776,H$83)+'СЕТ СН'!$G$14+СВЦЭМ!$D$10+'СЕТ СН'!$G$6-'СЕТ СН'!$G$26</f>
        <v>1479.8534795600001</v>
      </c>
      <c r="I93" s="36">
        <f>SUMIFS(СВЦЭМ!$D$33:$D$776,СВЦЭМ!$A$33:$A$776,$A93,СВЦЭМ!$B$33:$B$776,I$83)+'СЕТ СН'!$G$14+СВЦЭМ!$D$10+'СЕТ СН'!$G$6-'СЕТ СН'!$G$26</f>
        <v>1451.77188836</v>
      </c>
      <c r="J93" s="36">
        <f>SUMIFS(СВЦЭМ!$D$33:$D$776,СВЦЭМ!$A$33:$A$776,$A93,СВЦЭМ!$B$33:$B$776,J$83)+'СЕТ СН'!$G$14+СВЦЭМ!$D$10+'СЕТ СН'!$G$6-'СЕТ СН'!$G$26</f>
        <v>1401.7551116899999</v>
      </c>
      <c r="K93" s="36">
        <f>SUMIFS(СВЦЭМ!$D$33:$D$776,СВЦЭМ!$A$33:$A$776,$A93,СВЦЭМ!$B$33:$B$776,K$83)+'СЕТ СН'!$G$14+СВЦЭМ!$D$10+'СЕТ СН'!$G$6-'СЕТ СН'!$G$26</f>
        <v>1320.1440704400002</v>
      </c>
      <c r="L93" s="36">
        <f>SUMIFS(СВЦЭМ!$D$33:$D$776,СВЦЭМ!$A$33:$A$776,$A93,СВЦЭМ!$B$33:$B$776,L$83)+'СЕТ СН'!$G$14+СВЦЭМ!$D$10+'СЕТ СН'!$G$6-'СЕТ СН'!$G$26</f>
        <v>1251.70891439</v>
      </c>
      <c r="M93" s="36">
        <f>SUMIFS(СВЦЭМ!$D$33:$D$776,СВЦЭМ!$A$33:$A$776,$A93,СВЦЭМ!$B$33:$B$776,M$83)+'СЕТ СН'!$G$14+СВЦЭМ!$D$10+'СЕТ СН'!$G$6-'СЕТ СН'!$G$26</f>
        <v>1261.3672791399999</v>
      </c>
      <c r="N93" s="36">
        <f>SUMIFS(СВЦЭМ!$D$33:$D$776,СВЦЭМ!$A$33:$A$776,$A93,СВЦЭМ!$B$33:$B$776,N$83)+'СЕТ СН'!$G$14+СВЦЭМ!$D$10+'СЕТ СН'!$G$6-'СЕТ СН'!$G$26</f>
        <v>1272.0080637599999</v>
      </c>
      <c r="O93" s="36">
        <f>SUMIFS(СВЦЭМ!$D$33:$D$776,СВЦЭМ!$A$33:$A$776,$A93,СВЦЭМ!$B$33:$B$776,O$83)+'СЕТ СН'!$G$14+СВЦЭМ!$D$10+'СЕТ СН'!$G$6-'СЕТ СН'!$G$26</f>
        <v>1269.6998416800002</v>
      </c>
      <c r="P93" s="36">
        <f>SUMIFS(СВЦЭМ!$D$33:$D$776,СВЦЭМ!$A$33:$A$776,$A93,СВЦЭМ!$B$33:$B$776,P$83)+'СЕТ СН'!$G$14+СВЦЭМ!$D$10+'СЕТ СН'!$G$6-'СЕТ СН'!$G$26</f>
        <v>1278.65891117</v>
      </c>
      <c r="Q93" s="36">
        <f>SUMIFS(СВЦЭМ!$D$33:$D$776,СВЦЭМ!$A$33:$A$776,$A93,СВЦЭМ!$B$33:$B$776,Q$83)+'СЕТ СН'!$G$14+СВЦЭМ!$D$10+'СЕТ СН'!$G$6-'СЕТ СН'!$G$26</f>
        <v>1285.95963648</v>
      </c>
      <c r="R93" s="36">
        <f>SUMIFS(СВЦЭМ!$D$33:$D$776,СВЦЭМ!$A$33:$A$776,$A93,СВЦЭМ!$B$33:$B$776,R$83)+'СЕТ СН'!$G$14+СВЦЭМ!$D$10+'СЕТ СН'!$G$6-'СЕТ СН'!$G$26</f>
        <v>1286.3366448700001</v>
      </c>
      <c r="S93" s="36">
        <f>SUMIFS(СВЦЭМ!$D$33:$D$776,СВЦЭМ!$A$33:$A$776,$A93,СВЦЭМ!$B$33:$B$776,S$83)+'СЕТ СН'!$G$14+СВЦЭМ!$D$10+'СЕТ СН'!$G$6-'СЕТ СН'!$G$26</f>
        <v>1290.6692588200001</v>
      </c>
      <c r="T93" s="36">
        <f>SUMIFS(СВЦЭМ!$D$33:$D$776,СВЦЭМ!$A$33:$A$776,$A93,СВЦЭМ!$B$33:$B$776,T$83)+'СЕТ СН'!$G$14+СВЦЭМ!$D$10+'СЕТ СН'!$G$6-'СЕТ СН'!$G$26</f>
        <v>1285.79224127</v>
      </c>
      <c r="U93" s="36">
        <f>SUMIFS(СВЦЭМ!$D$33:$D$776,СВЦЭМ!$A$33:$A$776,$A93,СВЦЭМ!$B$33:$B$776,U$83)+'СЕТ СН'!$G$14+СВЦЭМ!$D$10+'СЕТ СН'!$G$6-'СЕТ СН'!$G$26</f>
        <v>1275.0301902599999</v>
      </c>
      <c r="V93" s="36">
        <f>SUMIFS(СВЦЭМ!$D$33:$D$776,СВЦЭМ!$A$33:$A$776,$A93,СВЦЭМ!$B$33:$B$776,V$83)+'СЕТ СН'!$G$14+СВЦЭМ!$D$10+'СЕТ СН'!$G$6-'СЕТ СН'!$G$26</f>
        <v>1270.4939490900001</v>
      </c>
      <c r="W93" s="36">
        <f>SUMIFS(СВЦЭМ!$D$33:$D$776,СВЦЭМ!$A$33:$A$776,$A93,СВЦЭМ!$B$33:$B$776,W$83)+'СЕТ СН'!$G$14+СВЦЭМ!$D$10+'СЕТ СН'!$G$6-'СЕТ СН'!$G$26</f>
        <v>1272.4921209700001</v>
      </c>
      <c r="X93" s="36">
        <f>SUMIFS(СВЦЭМ!$D$33:$D$776,СВЦЭМ!$A$33:$A$776,$A93,СВЦЭМ!$B$33:$B$776,X$83)+'СЕТ СН'!$G$14+СВЦЭМ!$D$10+'СЕТ СН'!$G$6-'СЕТ СН'!$G$26</f>
        <v>1310.26520297</v>
      </c>
      <c r="Y93" s="36">
        <f>SUMIFS(СВЦЭМ!$D$33:$D$776,СВЦЭМ!$A$33:$A$776,$A93,СВЦЭМ!$B$33:$B$776,Y$83)+'СЕТ СН'!$G$14+СВЦЭМ!$D$10+'СЕТ СН'!$G$6-'СЕТ СН'!$G$26</f>
        <v>1400.2629828600002</v>
      </c>
    </row>
    <row r="94" spans="1:27" ht="15.75" x14ac:dyDescent="0.2">
      <c r="A94" s="35">
        <f t="shared" si="2"/>
        <v>43993</v>
      </c>
      <c r="B94" s="36">
        <f>SUMIFS(СВЦЭМ!$D$33:$D$776,СВЦЭМ!$A$33:$A$776,$A94,СВЦЭМ!$B$33:$B$776,B$83)+'СЕТ СН'!$G$14+СВЦЭМ!$D$10+'СЕТ СН'!$G$6-'СЕТ СН'!$G$26</f>
        <v>1504.8621863200001</v>
      </c>
      <c r="C94" s="36">
        <f>SUMIFS(СВЦЭМ!$D$33:$D$776,СВЦЭМ!$A$33:$A$776,$A94,СВЦЭМ!$B$33:$B$776,C$83)+'СЕТ СН'!$G$14+СВЦЭМ!$D$10+'СЕТ СН'!$G$6-'СЕТ СН'!$G$26</f>
        <v>1476.7836016900001</v>
      </c>
      <c r="D94" s="36">
        <f>SUMIFS(СВЦЭМ!$D$33:$D$776,СВЦЭМ!$A$33:$A$776,$A94,СВЦЭМ!$B$33:$B$776,D$83)+'СЕТ СН'!$G$14+СВЦЭМ!$D$10+'СЕТ СН'!$G$6-'СЕТ СН'!$G$26</f>
        <v>1456.4236491400002</v>
      </c>
      <c r="E94" s="36">
        <f>SUMIFS(СВЦЭМ!$D$33:$D$776,СВЦЭМ!$A$33:$A$776,$A94,СВЦЭМ!$B$33:$B$776,E$83)+'СЕТ СН'!$G$14+СВЦЭМ!$D$10+'СЕТ СН'!$G$6-'СЕТ СН'!$G$26</f>
        <v>1461.5168151500002</v>
      </c>
      <c r="F94" s="36">
        <f>SUMIFS(СВЦЭМ!$D$33:$D$776,СВЦЭМ!$A$33:$A$776,$A94,СВЦЭМ!$B$33:$B$776,F$83)+'СЕТ СН'!$G$14+СВЦЭМ!$D$10+'СЕТ СН'!$G$6-'СЕТ СН'!$G$26</f>
        <v>1454.1191715</v>
      </c>
      <c r="G94" s="36">
        <f>SUMIFS(СВЦЭМ!$D$33:$D$776,СВЦЭМ!$A$33:$A$776,$A94,СВЦЭМ!$B$33:$B$776,G$83)+'СЕТ СН'!$G$14+СВЦЭМ!$D$10+'СЕТ СН'!$G$6-'СЕТ СН'!$G$26</f>
        <v>1459.6483079</v>
      </c>
      <c r="H94" s="36">
        <f>SUMIFS(СВЦЭМ!$D$33:$D$776,СВЦЭМ!$A$33:$A$776,$A94,СВЦЭМ!$B$33:$B$776,H$83)+'СЕТ СН'!$G$14+СВЦЭМ!$D$10+'СЕТ СН'!$G$6-'СЕТ СН'!$G$26</f>
        <v>1476.1298957900001</v>
      </c>
      <c r="I94" s="36">
        <f>SUMIFS(СВЦЭМ!$D$33:$D$776,СВЦЭМ!$A$33:$A$776,$A94,СВЦЭМ!$B$33:$B$776,I$83)+'СЕТ СН'!$G$14+СВЦЭМ!$D$10+'СЕТ СН'!$G$6-'СЕТ СН'!$G$26</f>
        <v>1493.18222025</v>
      </c>
      <c r="J94" s="36">
        <f>SUMIFS(СВЦЭМ!$D$33:$D$776,СВЦЭМ!$A$33:$A$776,$A94,СВЦЭМ!$B$33:$B$776,J$83)+'СЕТ СН'!$G$14+СВЦЭМ!$D$10+'СЕТ СН'!$G$6-'СЕТ СН'!$G$26</f>
        <v>1431.63203137</v>
      </c>
      <c r="K94" s="36">
        <f>SUMIFS(СВЦЭМ!$D$33:$D$776,СВЦЭМ!$A$33:$A$776,$A94,СВЦЭМ!$B$33:$B$776,K$83)+'СЕТ СН'!$G$14+СВЦЭМ!$D$10+'СЕТ СН'!$G$6-'СЕТ СН'!$G$26</f>
        <v>1349.49865675</v>
      </c>
      <c r="L94" s="36">
        <f>SUMIFS(СВЦЭМ!$D$33:$D$776,СВЦЭМ!$A$33:$A$776,$A94,СВЦЭМ!$B$33:$B$776,L$83)+'СЕТ СН'!$G$14+СВЦЭМ!$D$10+'СЕТ СН'!$G$6-'СЕТ СН'!$G$26</f>
        <v>1290.2653147200001</v>
      </c>
      <c r="M94" s="36">
        <f>SUMIFS(СВЦЭМ!$D$33:$D$776,СВЦЭМ!$A$33:$A$776,$A94,СВЦЭМ!$B$33:$B$776,M$83)+'СЕТ СН'!$G$14+СВЦЭМ!$D$10+'СЕТ СН'!$G$6-'СЕТ СН'!$G$26</f>
        <v>1286.0727977700001</v>
      </c>
      <c r="N94" s="36">
        <f>SUMIFS(СВЦЭМ!$D$33:$D$776,СВЦЭМ!$A$33:$A$776,$A94,СВЦЭМ!$B$33:$B$776,N$83)+'СЕТ СН'!$G$14+СВЦЭМ!$D$10+'СЕТ СН'!$G$6-'СЕТ СН'!$G$26</f>
        <v>1284.26754486</v>
      </c>
      <c r="O94" s="36">
        <f>SUMIFS(СВЦЭМ!$D$33:$D$776,СВЦЭМ!$A$33:$A$776,$A94,СВЦЭМ!$B$33:$B$776,O$83)+'СЕТ СН'!$G$14+СВЦЭМ!$D$10+'СЕТ СН'!$G$6-'СЕТ СН'!$G$26</f>
        <v>1290.4308713099999</v>
      </c>
      <c r="P94" s="36">
        <f>SUMIFS(СВЦЭМ!$D$33:$D$776,СВЦЭМ!$A$33:$A$776,$A94,СВЦЭМ!$B$33:$B$776,P$83)+'СЕТ СН'!$G$14+СВЦЭМ!$D$10+'СЕТ СН'!$G$6-'СЕТ СН'!$G$26</f>
        <v>1298.13665597</v>
      </c>
      <c r="Q94" s="36">
        <f>SUMIFS(СВЦЭМ!$D$33:$D$776,СВЦЭМ!$A$33:$A$776,$A94,СВЦЭМ!$B$33:$B$776,Q$83)+'СЕТ СН'!$G$14+СВЦЭМ!$D$10+'СЕТ СН'!$G$6-'СЕТ СН'!$G$26</f>
        <v>1290.2176528300001</v>
      </c>
      <c r="R94" s="36">
        <f>SUMIFS(СВЦЭМ!$D$33:$D$776,СВЦЭМ!$A$33:$A$776,$A94,СВЦЭМ!$B$33:$B$776,R$83)+'СЕТ СН'!$G$14+СВЦЭМ!$D$10+'СЕТ СН'!$G$6-'СЕТ СН'!$G$26</f>
        <v>1290.4555926200001</v>
      </c>
      <c r="S94" s="36">
        <f>SUMIFS(СВЦЭМ!$D$33:$D$776,СВЦЭМ!$A$33:$A$776,$A94,СВЦЭМ!$B$33:$B$776,S$83)+'СЕТ СН'!$G$14+СВЦЭМ!$D$10+'СЕТ СН'!$G$6-'СЕТ СН'!$G$26</f>
        <v>1288.3236382600001</v>
      </c>
      <c r="T94" s="36">
        <f>SUMIFS(СВЦЭМ!$D$33:$D$776,СВЦЭМ!$A$33:$A$776,$A94,СВЦЭМ!$B$33:$B$776,T$83)+'СЕТ СН'!$G$14+СВЦЭМ!$D$10+'СЕТ СН'!$G$6-'СЕТ СН'!$G$26</f>
        <v>1291.8449743000001</v>
      </c>
      <c r="U94" s="36">
        <f>SUMIFS(СВЦЭМ!$D$33:$D$776,СВЦЭМ!$A$33:$A$776,$A94,СВЦЭМ!$B$33:$B$776,U$83)+'СЕТ СН'!$G$14+СВЦЭМ!$D$10+'СЕТ СН'!$G$6-'СЕТ СН'!$G$26</f>
        <v>1281.9032962700001</v>
      </c>
      <c r="V94" s="36">
        <f>SUMIFS(СВЦЭМ!$D$33:$D$776,СВЦЭМ!$A$33:$A$776,$A94,СВЦЭМ!$B$33:$B$776,V$83)+'СЕТ СН'!$G$14+СВЦЭМ!$D$10+'СЕТ СН'!$G$6-'СЕТ СН'!$G$26</f>
        <v>1270.8611878800002</v>
      </c>
      <c r="W94" s="36">
        <f>SUMIFS(СВЦЭМ!$D$33:$D$776,СВЦЭМ!$A$33:$A$776,$A94,СВЦЭМ!$B$33:$B$776,W$83)+'СЕТ СН'!$G$14+СВЦЭМ!$D$10+'СЕТ СН'!$G$6-'СЕТ СН'!$G$26</f>
        <v>1258.5648402700001</v>
      </c>
      <c r="X94" s="36">
        <f>SUMIFS(СВЦЭМ!$D$33:$D$776,СВЦЭМ!$A$33:$A$776,$A94,СВЦЭМ!$B$33:$B$776,X$83)+'СЕТ СН'!$G$14+СВЦЭМ!$D$10+'СЕТ СН'!$G$6-'СЕТ СН'!$G$26</f>
        <v>1294.5484810100002</v>
      </c>
      <c r="Y94" s="36">
        <f>SUMIFS(СВЦЭМ!$D$33:$D$776,СВЦЭМ!$A$33:$A$776,$A94,СВЦЭМ!$B$33:$B$776,Y$83)+'СЕТ СН'!$G$14+СВЦЭМ!$D$10+'СЕТ СН'!$G$6-'СЕТ СН'!$G$26</f>
        <v>1384.4020064199999</v>
      </c>
    </row>
    <row r="95" spans="1:27" ht="15.75" x14ac:dyDescent="0.2">
      <c r="A95" s="35">
        <f t="shared" si="2"/>
        <v>43994</v>
      </c>
      <c r="B95" s="36">
        <f>SUMIFS(СВЦЭМ!$D$33:$D$776,СВЦЭМ!$A$33:$A$776,$A95,СВЦЭМ!$B$33:$B$776,B$83)+'СЕТ СН'!$G$14+СВЦЭМ!$D$10+'СЕТ СН'!$G$6-'СЕТ СН'!$G$26</f>
        <v>1441.97880334</v>
      </c>
      <c r="C95" s="36">
        <f>SUMIFS(СВЦЭМ!$D$33:$D$776,СВЦЭМ!$A$33:$A$776,$A95,СВЦЭМ!$B$33:$B$776,C$83)+'СЕТ СН'!$G$14+СВЦЭМ!$D$10+'СЕТ СН'!$G$6-'СЕТ СН'!$G$26</f>
        <v>1489.6464029399999</v>
      </c>
      <c r="D95" s="36">
        <f>SUMIFS(СВЦЭМ!$D$33:$D$776,СВЦЭМ!$A$33:$A$776,$A95,СВЦЭМ!$B$33:$B$776,D$83)+'СЕТ СН'!$G$14+СВЦЭМ!$D$10+'СЕТ СН'!$G$6-'СЕТ СН'!$G$26</f>
        <v>1486.9727861199999</v>
      </c>
      <c r="E95" s="36">
        <f>SUMIFS(СВЦЭМ!$D$33:$D$776,СВЦЭМ!$A$33:$A$776,$A95,СВЦЭМ!$B$33:$B$776,E$83)+'СЕТ СН'!$G$14+СВЦЭМ!$D$10+'СЕТ СН'!$G$6-'СЕТ СН'!$G$26</f>
        <v>1471.6309019099999</v>
      </c>
      <c r="F95" s="36">
        <f>SUMIFS(СВЦЭМ!$D$33:$D$776,СВЦЭМ!$A$33:$A$776,$A95,СВЦЭМ!$B$33:$B$776,F$83)+'СЕТ СН'!$G$14+СВЦЭМ!$D$10+'СЕТ СН'!$G$6-'СЕТ СН'!$G$26</f>
        <v>1464.8423472899999</v>
      </c>
      <c r="G95" s="36">
        <f>SUMIFS(СВЦЭМ!$D$33:$D$776,СВЦЭМ!$A$33:$A$776,$A95,СВЦЭМ!$B$33:$B$776,G$83)+'СЕТ СН'!$G$14+СВЦЭМ!$D$10+'СЕТ СН'!$G$6-'СЕТ СН'!$G$26</f>
        <v>1474.18353974</v>
      </c>
      <c r="H95" s="36">
        <f>SUMIFS(СВЦЭМ!$D$33:$D$776,СВЦЭМ!$A$33:$A$776,$A95,СВЦЭМ!$B$33:$B$776,H$83)+'СЕТ СН'!$G$14+СВЦЭМ!$D$10+'СЕТ СН'!$G$6-'СЕТ СН'!$G$26</f>
        <v>1487.4739488499999</v>
      </c>
      <c r="I95" s="36">
        <f>SUMIFS(СВЦЭМ!$D$33:$D$776,СВЦЭМ!$A$33:$A$776,$A95,СВЦЭМ!$B$33:$B$776,I$83)+'СЕТ СН'!$G$14+СВЦЭМ!$D$10+'СЕТ СН'!$G$6-'СЕТ СН'!$G$26</f>
        <v>1465.71129023</v>
      </c>
      <c r="J95" s="36">
        <f>SUMIFS(СВЦЭМ!$D$33:$D$776,СВЦЭМ!$A$33:$A$776,$A95,СВЦЭМ!$B$33:$B$776,J$83)+'СЕТ СН'!$G$14+СВЦЭМ!$D$10+'СЕТ СН'!$G$6-'СЕТ СН'!$G$26</f>
        <v>1409.89898139</v>
      </c>
      <c r="K95" s="36">
        <f>SUMIFS(СВЦЭМ!$D$33:$D$776,СВЦЭМ!$A$33:$A$776,$A95,СВЦЭМ!$B$33:$B$776,K$83)+'СЕТ СН'!$G$14+СВЦЭМ!$D$10+'СЕТ СН'!$G$6-'СЕТ СН'!$G$26</f>
        <v>1309.1920680200001</v>
      </c>
      <c r="L95" s="36">
        <f>SUMIFS(СВЦЭМ!$D$33:$D$776,СВЦЭМ!$A$33:$A$776,$A95,СВЦЭМ!$B$33:$B$776,L$83)+'СЕТ СН'!$G$14+СВЦЭМ!$D$10+'СЕТ СН'!$G$6-'СЕТ СН'!$G$26</f>
        <v>1249.0153440200002</v>
      </c>
      <c r="M95" s="36">
        <f>SUMIFS(СВЦЭМ!$D$33:$D$776,СВЦЭМ!$A$33:$A$776,$A95,СВЦЭМ!$B$33:$B$776,M$83)+'СЕТ СН'!$G$14+СВЦЭМ!$D$10+'СЕТ СН'!$G$6-'СЕТ СН'!$G$26</f>
        <v>1244.79079389</v>
      </c>
      <c r="N95" s="36">
        <f>SUMIFS(СВЦЭМ!$D$33:$D$776,СВЦЭМ!$A$33:$A$776,$A95,СВЦЭМ!$B$33:$B$776,N$83)+'СЕТ СН'!$G$14+СВЦЭМ!$D$10+'СЕТ СН'!$G$6-'СЕТ СН'!$G$26</f>
        <v>1266.09308532</v>
      </c>
      <c r="O95" s="36">
        <f>SUMIFS(СВЦЭМ!$D$33:$D$776,СВЦЭМ!$A$33:$A$776,$A95,СВЦЭМ!$B$33:$B$776,O$83)+'СЕТ СН'!$G$14+СВЦЭМ!$D$10+'СЕТ СН'!$G$6-'СЕТ СН'!$G$26</f>
        <v>1276.2764533700001</v>
      </c>
      <c r="P95" s="36">
        <f>SUMIFS(СВЦЭМ!$D$33:$D$776,СВЦЭМ!$A$33:$A$776,$A95,СВЦЭМ!$B$33:$B$776,P$83)+'СЕТ СН'!$G$14+СВЦЭМ!$D$10+'СЕТ СН'!$G$6-'СЕТ СН'!$G$26</f>
        <v>1279.9679857199999</v>
      </c>
      <c r="Q95" s="36">
        <f>SUMIFS(СВЦЭМ!$D$33:$D$776,СВЦЭМ!$A$33:$A$776,$A95,СВЦЭМ!$B$33:$B$776,Q$83)+'СЕТ СН'!$G$14+СВЦЭМ!$D$10+'СЕТ СН'!$G$6-'СЕТ СН'!$G$26</f>
        <v>1267.7439877400002</v>
      </c>
      <c r="R95" s="36">
        <f>SUMIFS(СВЦЭМ!$D$33:$D$776,СВЦЭМ!$A$33:$A$776,$A95,СВЦЭМ!$B$33:$B$776,R$83)+'СЕТ СН'!$G$14+СВЦЭМ!$D$10+'СЕТ СН'!$G$6-'СЕТ СН'!$G$26</f>
        <v>1263.8665029200001</v>
      </c>
      <c r="S95" s="36">
        <f>SUMIFS(СВЦЭМ!$D$33:$D$776,СВЦЭМ!$A$33:$A$776,$A95,СВЦЭМ!$B$33:$B$776,S$83)+'СЕТ СН'!$G$14+СВЦЭМ!$D$10+'СЕТ СН'!$G$6-'СЕТ СН'!$G$26</f>
        <v>1267.8834039000001</v>
      </c>
      <c r="T95" s="36">
        <f>SUMIFS(СВЦЭМ!$D$33:$D$776,СВЦЭМ!$A$33:$A$776,$A95,СВЦЭМ!$B$33:$B$776,T$83)+'СЕТ СН'!$G$14+СВЦЭМ!$D$10+'СЕТ СН'!$G$6-'СЕТ СН'!$G$26</f>
        <v>1277.8817717900001</v>
      </c>
      <c r="U95" s="36">
        <f>SUMIFS(СВЦЭМ!$D$33:$D$776,СВЦЭМ!$A$33:$A$776,$A95,СВЦЭМ!$B$33:$B$776,U$83)+'СЕТ СН'!$G$14+СВЦЭМ!$D$10+'СЕТ СН'!$G$6-'СЕТ СН'!$G$26</f>
        <v>1270.0828066200002</v>
      </c>
      <c r="V95" s="36">
        <f>SUMIFS(СВЦЭМ!$D$33:$D$776,СВЦЭМ!$A$33:$A$776,$A95,СВЦЭМ!$B$33:$B$776,V$83)+'СЕТ СН'!$G$14+СВЦЭМ!$D$10+'СЕТ СН'!$G$6-'СЕТ СН'!$G$26</f>
        <v>1254.3251936900001</v>
      </c>
      <c r="W95" s="36">
        <f>SUMIFS(СВЦЭМ!$D$33:$D$776,СВЦЭМ!$A$33:$A$776,$A95,СВЦЭМ!$B$33:$B$776,W$83)+'СЕТ СН'!$G$14+СВЦЭМ!$D$10+'СЕТ СН'!$G$6-'СЕТ СН'!$G$26</f>
        <v>1242.4428824300001</v>
      </c>
      <c r="X95" s="36">
        <f>SUMIFS(СВЦЭМ!$D$33:$D$776,СВЦЭМ!$A$33:$A$776,$A95,СВЦЭМ!$B$33:$B$776,X$83)+'СЕТ СН'!$G$14+СВЦЭМ!$D$10+'СЕТ СН'!$G$6-'СЕТ СН'!$G$26</f>
        <v>1276.1792392500001</v>
      </c>
      <c r="Y95" s="36">
        <f>SUMIFS(СВЦЭМ!$D$33:$D$776,СВЦЭМ!$A$33:$A$776,$A95,СВЦЭМ!$B$33:$B$776,Y$83)+'СЕТ СН'!$G$14+СВЦЭМ!$D$10+'СЕТ СН'!$G$6-'СЕТ СН'!$G$26</f>
        <v>1371.84953492</v>
      </c>
    </row>
    <row r="96" spans="1:27" ht="15.75" x14ac:dyDescent="0.2">
      <c r="A96" s="35">
        <f t="shared" si="2"/>
        <v>43995</v>
      </c>
      <c r="B96" s="36">
        <f>SUMIFS(СВЦЭМ!$D$33:$D$776,СВЦЭМ!$A$33:$A$776,$A96,СВЦЭМ!$B$33:$B$776,B$83)+'СЕТ СН'!$G$14+СВЦЭМ!$D$10+'СЕТ СН'!$G$6-'СЕТ СН'!$G$26</f>
        <v>1402.25605524</v>
      </c>
      <c r="C96" s="36">
        <f>SUMIFS(СВЦЭМ!$D$33:$D$776,СВЦЭМ!$A$33:$A$776,$A96,СВЦЭМ!$B$33:$B$776,C$83)+'СЕТ СН'!$G$14+СВЦЭМ!$D$10+'СЕТ СН'!$G$6-'СЕТ СН'!$G$26</f>
        <v>1423.9761287700001</v>
      </c>
      <c r="D96" s="36">
        <f>SUMIFS(СВЦЭМ!$D$33:$D$776,СВЦЭМ!$A$33:$A$776,$A96,СВЦЭМ!$B$33:$B$776,D$83)+'СЕТ СН'!$G$14+СВЦЭМ!$D$10+'СЕТ СН'!$G$6-'СЕТ СН'!$G$26</f>
        <v>1446.6242497100002</v>
      </c>
      <c r="E96" s="36">
        <f>SUMIFS(СВЦЭМ!$D$33:$D$776,СВЦЭМ!$A$33:$A$776,$A96,СВЦЭМ!$B$33:$B$776,E$83)+'СЕТ СН'!$G$14+СВЦЭМ!$D$10+'СЕТ СН'!$G$6-'СЕТ СН'!$G$26</f>
        <v>1462.1154801</v>
      </c>
      <c r="F96" s="36">
        <f>SUMIFS(СВЦЭМ!$D$33:$D$776,СВЦЭМ!$A$33:$A$776,$A96,СВЦЭМ!$B$33:$B$776,F$83)+'СЕТ СН'!$G$14+СВЦЭМ!$D$10+'СЕТ СН'!$G$6-'СЕТ СН'!$G$26</f>
        <v>1462.26570057</v>
      </c>
      <c r="G96" s="36">
        <f>SUMIFS(СВЦЭМ!$D$33:$D$776,СВЦЭМ!$A$33:$A$776,$A96,СВЦЭМ!$B$33:$B$776,G$83)+'СЕТ СН'!$G$14+СВЦЭМ!$D$10+'СЕТ СН'!$G$6-'СЕТ СН'!$G$26</f>
        <v>1454.5267198400002</v>
      </c>
      <c r="H96" s="36">
        <f>SUMIFS(СВЦЭМ!$D$33:$D$776,СВЦЭМ!$A$33:$A$776,$A96,СВЦЭМ!$B$33:$B$776,H$83)+'СЕТ СН'!$G$14+СВЦЭМ!$D$10+'СЕТ СН'!$G$6-'СЕТ СН'!$G$26</f>
        <v>1444.135178</v>
      </c>
      <c r="I96" s="36">
        <f>SUMIFS(СВЦЭМ!$D$33:$D$776,СВЦЭМ!$A$33:$A$776,$A96,СВЦЭМ!$B$33:$B$776,I$83)+'СЕТ СН'!$G$14+СВЦЭМ!$D$10+'СЕТ СН'!$G$6-'СЕТ СН'!$G$26</f>
        <v>1414.7647064600001</v>
      </c>
      <c r="J96" s="36">
        <f>SUMIFS(СВЦЭМ!$D$33:$D$776,СВЦЭМ!$A$33:$A$776,$A96,СВЦЭМ!$B$33:$B$776,J$83)+'СЕТ СН'!$G$14+СВЦЭМ!$D$10+'СЕТ СН'!$G$6-'СЕТ СН'!$G$26</f>
        <v>1366.71029378</v>
      </c>
      <c r="K96" s="36">
        <f>SUMIFS(СВЦЭМ!$D$33:$D$776,СВЦЭМ!$A$33:$A$776,$A96,СВЦЭМ!$B$33:$B$776,K$83)+'СЕТ СН'!$G$14+СВЦЭМ!$D$10+'СЕТ СН'!$G$6-'СЕТ СН'!$G$26</f>
        <v>1300.01004405</v>
      </c>
      <c r="L96" s="36">
        <f>SUMIFS(СВЦЭМ!$D$33:$D$776,СВЦЭМ!$A$33:$A$776,$A96,СВЦЭМ!$B$33:$B$776,L$83)+'СЕТ СН'!$G$14+СВЦЭМ!$D$10+'СЕТ СН'!$G$6-'СЕТ СН'!$G$26</f>
        <v>1245.6887149900001</v>
      </c>
      <c r="M96" s="36">
        <f>SUMIFS(СВЦЭМ!$D$33:$D$776,СВЦЭМ!$A$33:$A$776,$A96,СВЦЭМ!$B$33:$B$776,M$83)+'СЕТ СН'!$G$14+СВЦЭМ!$D$10+'СЕТ СН'!$G$6-'СЕТ СН'!$G$26</f>
        <v>1248.7103888700001</v>
      </c>
      <c r="N96" s="36">
        <f>SUMIFS(СВЦЭМ!$D$33:$D$776,СВЦЭМ!$A$33:$A$776,$A96,СВЦЭМ!$B$33:$B$776,N$83)+'СЕТ СН'!$G$14+СВЦЭМ!$D$10+'СЕТ СН'!$G$6-'СЕТ СН'!$G$26</f>
        <v>1253.3247457100001</v>
      </c>
      <c r="O96" s="36">
        <f>SUMIFS(СВЦЭМ!$D$33:$D$776,СВЦЭМ!$A$33:$A$776,$A96,СВЦЭМ!$B$33:$B$776,O$83)+'СЕТ СН'!$G$14+СВЦЭМ!$D$10+'СЕТ СН'!$G$6-'СЕТ СН'!$G$26</f>
        <v>1260.2737169000002</v>
      </c>
      <c r="P96" s="36">
        <f>SUMIFS(СВЦЭМ!$D$33:$D$776,СВЦЭМ!$A$33:$A$776,$A96,СВЦЭМ!$B$33:$B$776,P$83)+'СЕТ СН'!$G$14+СВЦЭМ!$D$10+'СЕТ СН'!$G$6-'СЕТ СН'!$G$26</f>
        <v>1265.52390717</v>
      </c>
      <c r="Q96" s="36">
        <f>SUMIFS(СВЦЭМ!$D$33:$D$776,СВЦЭМ!$A$33:$A$776,$A96,СВЦЭМ!$B$33:$B$776,Q$83)+'СЕТ СН'!$G$14+СВЦЭМ!$D$10+'СЕТ СН'!$G$6-'СЕТ СН'!$G$26</f>
        <v>1252.2823257099999</v>
      </c>
      <c r="R96" s="36">
        <f>SUMIFS(СВЦЭМ!$D$33:$D$776,СВЦЭМ!$A$33:$A$776,$A96,СВЦЭМ!$B$33:$B$776,R$83)+'СЕТ СН'!$G$14+СВЦЭМ!$D$10+'СЕТ СН'!$G$6-'СЕТ СН'!$G$26</f>
        <v>1249.68068692</v>
      </c>
      <c r="S96" s="36">
        <f>SUMIFS(СВЦЭМ!$D$33:$D$776,СВЦЭМ!$A$33:$A$776,$A96,СВЦЭМ!$B$33:$B$776,S$83)+'СЕТ СН'!$G$14+СВЦЭМ!$D$10+'СЕТ СН'!$G$6-'СЕТ СН'!$G$26</f>
        <v>1256.7215359400002</v>
      </c>
      <c r="T96" s="36">
        <f>SUMIFS(СВЦЭМ!$D$33:$D$776,СВЦЭМ!$A$33:$A$776,$A96,СВЦЭМ!$B$33:$B$776,T$83)+'СЕТ СН'!$G$14+СВЦЭМ!$D$10+'СЕТ СН'!$G$6-'СЕТ СН'!$G$26</f>
        <v>1263.4006764999999</v>
      </c>
      <c r="U96" s="36">
        <f>SUMIFS(СВЦЭМ!$D$33:$D$776,СВЦЭМ!$A$33:$A$776,$A96,СВЦЭМ!$B$33:$B$776,U$83)+'СЕТ СН'!$G$14+СВЦЭМ!$D$10+'СЕТ СН'!$G$6-'СЕТ СН'!$G$26</f>
        <v>1258.63275875</v>
      </c>
      <c r="V96" s="36">
        <f>SUMIFS(СВЦЭМ!$D$33:$D$776,СВЦЭМ!$A$33:$A$776,$A96,СВЦЭМ!$B$33:$B$776,V$83)+'СЕТ СН'!$G$14+СВЦЭМ!$D$10+'СЕТ СН'!$G$6-'СЕТ СН'!$G$26</f>
        <v>1255.9736676100001</v>
      </c>
      <c r="W96" s="36">
        <f>SUMIFS(СВЦЭМ!$D$33:$D$776,СВЦЭМ!$A$33:$A$776,$A96,СВЦЭМ!$B$33:$B$776,W$83)+'СЕТ СН'!$G$14+СВЦЭМ!$D$10+'СЕТ СН'!$G$6-'СЕТ СН'!$G$26</f>
        <v>1243.2260002800001</v>
      </c>
      <c r="X96" s="36">
        <f>SUMIFS(СВЦЭМ!$D$33:$D$776,СВЦЭМ!$A$33:$A$776,$A96,СВЦЭМ!$B$33:$B$776,X$83)+'СЕТ СН'!$G$14+СВЦЭМ!$D$10+'СЕТ СН'!$G$6-'СЕТ СН'!$G$26</f>
        <v>1262.5840212799999</v>
      </c>
      <c r="Y96" s="36">
        <f>SUMIFS(СВЦЭМ!$D$33:$D$776,СВЦЭМ!$A$33:$A$776,$A96,СВЦЭМ!$B$33:$B$776,Y$83)+'СЕТ СН'!$G$14+СВЦЭМ!$D$10+'СЕТ СН'!$G$6-'СЕТ СН'!$G$26</f>
        <v>1345.4041486800002</v>
      </c>
    </row>
    <row r="97" spans="1:25" ht="15.75" x14ac:dyDescent="0.2">
      <c r="A97" s="35">
        <f t="shared" si="2"/>
        <v>43996</v>
      </c>
      <c r="B97" s="36">
        <f>SUMIFS(СВЦЭМ!$D$33:$D$776,СВЦЭМ!$A$33:$A$776,$A97,СВЦЭМ!$B$33:$B$776,B$83)+'СЕТ СН'!$G$14+СВЦЭМ!$D$10+'СЕТ СН'!$G$6-'СЕТ СН'!$G$26</f>
        <v>1444.5215485799999</v>
      </c>
      <c r="C97" s="36">
        <f>SUMIFS(СВЦЭМ!$D$33:$D$776,СВЦЭМ!$A$33:$A$776,$A97,СВЦЭМ!$B$33:$B$776,C$83)+'СЕТ СН'!$G$14+СВЦЭМ!$D$10+'СЕТ СН'!$G$6-'СЕТ СН'!$G$26</f>
        <v>1469.6360015099999</v>
      </c>
      <c r="D97" s="36">
        <f>SUMIFS(СВЦЭМ!$D$33:$D$776,СВЦЭМ!$A$33:$A$776,$A97,СВЦЭМ!$B$33:$B$776,D$83)+'СЕТ СН'!$G$14+СВЦЭМ!$D$10+'СЕТ СН'!$G$6-'СЕТ СН'!$G$26</f>
        <v>1455.5534730200002</v>
      </c>
      <c r="E97" s="36">
        <f>SUMIFS(СВЦЭМ!$D$33:$D$776,СВЦЭМ!$A$33:$A$776,$A97,СВЦЭМ!$B$33:$B$776,E$83)+'СЕТ СН'!$G$14+СВЦЭМ!$D$10+'СЕТ СН'!$G$6-'СЕТ СН'!$G$26</f>
        <v>1447.7418544300001</v>
      </c>
      <c r="F97" s="36">
        <f>SUMIFS(СВЦЭМ!$D$33:$D$776,СВЦЭМ!$A$33:$A$776,$A97,СВЦЭМ!$B$33:$B$776,F$83)+'СЕТ СН'!$G$14+СВЦЭМ!$D$10+'СЕТ СН'!$G$6-'СЕТ СН'!$G$26</f>
        <v>1441.25114446</v>
      </c>
      <c r="G97" s="36">
        <f>SUMIFS(СВЦЭМ!$D$33:$D$776,СВЦЭМ!$A$33:$A$776,$A97,СВЦЭМ!$B$33:$B$776,G$83)+'СЕТ СН'!$G$14+СВЦЭМ!$D$10+'СЕТ СН'!$G$6-'СЕТ СН'!$G$26</f>
        <v>1450.6073139700002</v>
      </c>
      <c r="H97" s="36">
        <f>SUMIFS(СВЦЭМ!$D$33:$D$776,СВЦЭМ!$A$33:$A$776,$A97,СВЦЭМ!$B$33:$B$776,H$83)+'СЕТ СН'!$G$14+СВЦЭМ!$D$10+'СЕТ СН'!$G$6-'СЕТ СН'!$G$26</f>
        <v>1444.6888205300002</v>
      </c>
      <c r="I97" s="36">
        <f>SUMIFS(СВЦЭМ!$D$33:$D$776,СВЦЭМ!$A$33:$A$776,$A97,СВЦЭМ!$B$33:$B$776,I$83)+'СЕТ СН'!$G$14+СВЦЭМ!$D$10+'СЕТ СН'!$G$6-'СЕТ СН'!$G$26</f>
        <v>1461.2325392900002</v>
      </c>
      <c r="J97" s="36">
        <f>SUMIFS(СВЦЭМ!$D$33:$D$776,СВЦЭМ!$A$33:$A$776,$A97,СВЦЭМ!$B$33:$B$776,J$83)+'СЕТ СН'!$G$14+СВЦЭМ!$D$10+'СЕТ СН'!$G$6-'СЕТ СН'!$G$26</f>
        <v>1406.87441835</v>
      </c>
      <c r="K97" s="36">
        <f>SUMIFS(СВЦЭМ!$D$33:$D$776,СВЦЭМ!$A$33:$A$776,$A97,СВЦЭМ!$B$33:$B$776,K$83)+'СЕТ СН'!$G$14+СВЦЭМ!$D$10+'СЕТ СН'!$G$6-'СЕТ СН'!$G$26</f>
        <v>1295.9653991099999</v>
      </c>
      <c r="L97" s="36">
        <f>SUMIFS(СВЦЭМ!$D$33:$D$776,СВЦЭМ!$A$33:$A$776,$A97,СВЦЭМ!$B$33:$B$776,L$83)+'СЕТ СН'!$G$14+СВЦЭМ!$D$10+'СЕТ СН'!$G$6-'СЕТ СН'!$G$26</f>
        <v>1226.4484222000001</v>
      </c>
      <c r="M97" s="36">
        <f>SUMIFS(СВЦЭМ!$D$33:$D$776,СВЦЭМ!$A$33:$A$776,$A97,СВЦЭМ!$B$33:$B$776,M$83)+'СЕТ СН'!$G$14+СВЦЭМ!$D$10+'СЕТ СН'!$G$6-'СЕТ СН'!$G$26</f>
        <v>1224.87990924</v>
      </c>
      <c r="N97" s="36">
        <f>SUMIFS(СВЦЭМ!$D$33:$D$776,СВЦЭМ!$A$33:$A$776,$A97,СВЦЭМ!$B$33:$B$776,N$83)+'СЕТ СН'!$G$14+СВЦЭМ!$D$10+'СЕТ СН'!$G$6-'СЕТ СН'!$G$26</f>
        <v>1232.19231973</v>
      </c>
      <c r="O97" s="36">
        <f>SUMIFS(СВЦЭМ!$D$33:$D$776,СВЦЭМ!$A$33:$A$776,$A97,СВЦЭМ!$B$33:$B$776,O$83)+'СЕТ СН'!$G$14+СВЦЭМ!$D$10+'СЕТ СН'!$G$6-'СЕТ СН'!$G$26</f>
        <v>1230.0996681800002</v>
      </c>
      <c r="P97" s="36">
        <f>SUMIFS(СВЦЭМ!$D$33:$D$776,СВЦЭМ!$A$33:$A$776,$A97,СВЦЭМ!$B$33:$B$776,P$83)+'СЕТ СН'!$G$14+СВЦЭМ!$D$10+'СЕТ СН'!$G$6-'СЕТ СН'!$G$26</f>
        <v>1228.10244618</v>
      </c>
      <c r="Q97" s="36">
        <f>SUMIFS(СВЦЭМ!$D$33:$D$776,СВЦЭМ!$A$33:$A$776,$A97,СВЦЭМ!$B$33:$B$776,Q$83)+'СЕТ СН'!$G$14+СВЦЭМ!$D$10+'СЕТ СН'!$G$6-'СЕТ СН'!$G$26</f>
        <v>1215.3872972300001</v>
      </c>
      <c r="R97" s="36">
        <f>SUMIFS(СВЦЭМ!$D$33:$D$776,СВЦЭМ!$A$33:$A$776,$A97,СВЦЭМ!$B$33:$B$776,R$83)+'СЕТ СН'!$G$14+СВЦЭМ!$D$10+'СЕТ СН'!$G$6-'СЕТ СН'!$G$26</f>
        <v>1209.0820612900002</v>
      </c>
      <c r="S97" s="36">
        <f>SUMIFS(СВЦЭМ!$D$33:$D$776,СВЦЭМ!$A$33:$A$776,$A97,СВЦЭМ!$B$33:$B$776,S$83)+'СЕТ СН'!$G$14+СВЦЭМ!$D$10+'СЕТ СН'!$G$6-'СЕТ СН'!$G$26</f>
        <v>1219.35425005</v>
      </c>
      <c r="T97" s="36">
        <f>SUMIFS(СВЦЭМ!$D$33:$D$776,СВЦЭМ!$A$33:$A$776,$A97,СВЦЭМ!$B$33:$B$776,T$83)+'СЕТ СН'!$G$14+СВЦЭМ!$D$10+'СЕТ СН'!$G$6-'СЕТ СН'!$G$26</f>
        <v>1211.55475007</v>
      </c>
      <c r="U97" s="36">
        <f>SUMIFS(СВЦЭМ!$D$33:$D$776,СВЦЭМ!$A$33:$A$776,$A97,СВЦЭМ!$B$33:$B$776,U$83)+'СЕТ СН'!$G$14+СВЦЭМ!$D$10+'СЕТ СН'!$G$6-'СЕТ СН'!$G$26</f>
        <v>1200.30090746</v>
      </c>
      <c r="V97" s="36">
        <f>SUMIFS(СВЦЭМ!$D$33:$D$776,СВЦЭМ!$A$33:$A$776,$A97,СВЦЭМ!$B$33:$B$776,V$83)+'СЕТ СН'!$G$14+СВЦЭМ!$D$10+'СЕТ СН'!$G$6-'СЕТ СН'!$G$26</f>
        <v>1186.04914893</v>
      </c>
      <c r="W97" s="36">
        <f>SUMIFS(СВЦЭМ!$D$33:$D$776,СВЦЭМ!$A$33:$A$776,$A97,СВЦЭМ!$B$33:$B$776,W$83)+'СЕТ СН'!$G$14+СВЦЭМ!$D$10+'СЕТ СН'!$G$6-'СЕТ СН'!$G$26</f>
        <v>1182.93194423</v>
      </c>
      <c r="X97" s="36">
        <f>SUMIFS(СВЦЭМ!$D$33:$D$776,СВЦЭМ!$A$33:$A$776,$A97,СВЦЭМ!$B$33:$B$776,X$83)+'СЕТ СН'!$G$14+СВЦЭМ!$D$10+'СЕТ СН'!$G$6-'СЕТ СН'!$G$26</f>
        <v>1227.1617928200001</v>
      </c>
      <c r="Y97" s="36">
        <f>SUMIFS(СВЦЭМ!$D$33:$D$776,СВЦЭМ!$A$33:$A$776,$A97,СВЦЭМ!$B$33:$B$776,Y$83)+'СЕТ СН'!$G$14+СВЦЭМ!$D$10+'СЕТ СН'!$G$6-'СЕТ СН'!$G$26</f>
        <v>1336.96417193</v>
      </c>
    </row>
    <row r="98" spans="1:25" ht="15.75" x14ac:dyDescent="0.2">
      <c r="A98" s="35">
        <f t="shared" si="2"/>
        <v>43997</v>
      </c>
      <c r="B98" s="36">
        <f>SUMIFS(СВЦЭМ!$D$33:$D$776,СВЦЭМ!$A$33:$A$776,$A98,СВЦЭМ!$B$33:$B$776,B$83)+'СЕТ СН'!$G$14+СВЦЭМ!$D$10+'СЕТ СН'!$G$6-'СЕТ СН'!$G$26</f>
        <v>1405.5012536700001</v>
      </c>
      <c r="C98" s="36">
        <f>SUMIFS(СВЦЭМ!$D$33:$D$776,СВЦЭМ!$A$33:$A$776,$A98,СВЦЭМ!$B$33:$B$776,C$83)+'СЕТ СН'!$G$14+СВЦЭМ!$D$10+'СЕТ СН'!$G$6-'СЕТ СН'!$G$26</f>
        <v>1438.14235173</v>
      </c>
      <c r="D98" s="36">
        <f>SUMIFS(СВЦЭМ!$D$33:$D$776,СВЦЭМ!$A$33:$A$776,$A98,СВЦЭМ!$B$33:$B$776,D$83)+'СЕТ СН'!$G$14+СВЦЭМ!$D$10+'СЕТ СН'!$G$6-'СЕТ СН'!$G$26</f>
        <v>1461.1905195899999</v>
      </c>
      <c r="E98" s="36">
        <f>SUMIFS(СВЦЭМ!$D$33:$D$776,СВЦЭМ!$A$33:$A$776,$A98,СВЦЭМ!$B$33:$B$776,E$83)+'СЕТ СН'!$G$14+СВЦЭМ!$D$10+'СЕТ СН'!$G$6-'СЕТ СН'!$G$26</f>
        <v>1464.67795643</v>
      </c>
      <c r="F98" s="36">
        <f>SUMIFS(СВЦЭМ!$D$33:$D$776,СВЦЭМ!$A$33:$A$776,$A98,СВЦЭМ!$B$33:$B$776,F$83)+'СЕТ СН'!$G$14+СВЦЭМ!$D$10+'СЕТ СН'!$G$6-'СЕТ СН'!$G$26</f>
        <v>1456.9452304900001</v>
      </c>
      <c r="G98" s="36">
        <f>SUMIFS(СВЦЭМ!$D$33:$D$776,СВЦЭМ!$A$33:$A$776,$A98,СВЦЭМ!$B$33:$B$776,G$83)+'СЕТ СН'!$G$14+СВЦЭМ!$D$10+'СЕТ СН'!$G$6-'СЕТ СН'!$G$26</f>
        <v>1466.8504698500001</v>
      </c>
      <c r="H98" s="36">
        <f>SUMIFS(СВЦЭМ!$D$33:$D$776,СВЦЭМ!$A$33:$A$776,$A98,СВЦЭМ!$B$33:$B$776,H$83)+'СЕТ СН'!$G$14+СВЦЭМ!$D$10+'СЕТ СН'!$G$6-'СЕТ СН'!$G$26</f>
        <v>1445.83848575</v>
      </c>
      <c r="I98" s="36">
        <f>SUMIFS(СВЦЭМ!$D$33:$D$776,СВЦЭМ!$A$33:$A$776,$A98,СВЦЭМ!$B$33:$B$776,I$83)+'СЕТ СН'!$G$14+СВЦЭМ!$D$10+'СЕТ СН'!$G$6-'СЕТ СН'!$G$26</f>
        <v>1413.42489318</v>
      </c>
      <c r="J98" s="36">
        <f>SUMIFS(СВЦЭМ!$D$33:$D$776,СВЦЭМ!$A$33:$A$776,$A98,СВЦЭМ!$B$33:$B$776,J$83)+'СЕТ СН'!$G$14+СВЦЭМ!$D$10+'СЕТ СН'!$G$6-'СЕТ СН'!$G$26</f>
        <v>1348.02051265</v>
      </c>
      <c r="K98" s="36">
        <f>SUMIFS(СВЦЭМ!$D$33:$D$776,СВЦЭМ!$A$33:$A$776,$A98,СВЦЭМ!$B$33:$B$776,K$83)+'СЕТ СН'!$G$14+СВЦЭМ!$D$10+'СЕТ СН'!$G$6-'СЕТ СН'!$G$26</f>
        <v>1281.40754085</v>
      </c>
      <c r="L98" s="36">
        <f>SUMIFS(СВЦЭМ!$D$33:$D$776,СВЦЭМ!$A$33:$A$776,$A98,СВЦЭМ!$B$33:$B$776,L$83)+'СЕТ СН'!$G$14+СВЦЭМ!$D$10+'СЕТ СН'!$G$6-'СЕТ СН'!$G$26</f>
        <v>1241.8921704899999</v>
      </c>
      <c r="M98" s="36">
        <f>SUMIFS(СВЦЭМ!$D$33:$D$776,СВЦЭМ!$A$33:$A$776,$A98,СВЦЭМ!$B$33:$B$776,M$83)+'СЕТ СН'!$G$14+СВЦЭМ!$D$10+'СЕТ СН'!$G$6-'СЕТ СН'!$G$26</f>
        <v>1256.2863098500002</v>
      </c>
      <c r="N98" s="36">
        <f>SUMIFS(СВЦЭМ!$D$33:$D$776,СВЦЭМ!$A$33:$A$776,$A98,СВЦЭМ!$B$33:$B$776,N$83)+'СЕТ СН'!$G$14+СВЦЭМ!$D$10+'СЕТ СН'!$G$6-'СЕТ СН'!$G$26</f>
        <v>1258.71210068</v>
      </c>
      <c r="O98" s="36">
        <f>SUMIFS(СВЦЭМ!$D$33:$D$776,СВЦЭМ!$A$33:$A$776,$A98,СВЦЭМ!$B$33:$B$776,O$83)+'СЕТ СН'!$G$14+СВЦЭМ!$D$10+'СЕТ СН'!$G$6-'СЕТ СН'!$G$26</f>
        <v>1272.84857238</v>
      </c>
      <c r="P98" s="36">
        <f>SUMIFS(СВЦЭМ!$D$33:$D$776,СВЦЭМ!$A$33:$A$776,$A98,СВЦЭМ!$B$33:$B$776,P$83)+'СЕТ СН'!$G$14+СВЦЭМ!$D$10+'СЕТ СН'!$G$6-'СЕТ СН'!$G$26</f>
        <v>1281.75561638</v>
      </c>
      <c r="Q98" s="36">
        <f>SUMIFS(СВЦЭМ!$D$33:$D$776,СВЦЭМ!$A$33:$A$776,$A98,СВЦЭМ!$B$33:$B$776,Q$83)+'СЕТ СН'!$G$14+СВЦЭМ!$D$10+'СЕТ СН'!$G$6-'СЕТ СН'!$G$26</f>
        <v>1275.2861106</v>
      </c>
      <c r="R98" s="36">
        <f>SUMIFS(СВЦЭМ!$D$33:$D$776,СВЦЭМ!$A$33:$A$776,$A98,СВЦЭМ!$B$33:$B$776,R$83)+'СЕТ СН'!$G$14+СВЦЭМ!$D$10+'СЕТ СН'!$G$6-'СЕТ СН'!$G$26</f>
        <v>1274.4594846800001</v>
      </c>
      <c r="S98" s="36">
        <f>SUMIFS(СВЦЭМ!$D$33:$D$776,СВЦЭМ!$A$33:$A$776,$A98,СВЦЭМ!$B$33:$B$776,S$83)+'СЕТ СН'!$G$14+СВЦЭМ!$D$10+'СЕТ СН'!$G$6-'СЕТ СН'!$G$26</f>
        <v>1272.1307253800001</v>
      </c>
      <c r="T98" s="36">
        <f>SUMIFS(СВЦЭМ!$D$33:$D$776,СВЦЭМ!$A$33:$A$776,$A98,СВЦЭМ!$B$33:$B$776,T$83)+'СЕТ СН'!$G$14+СВЦЭМ!$D$10+'СЕТ СН'!$G$6-'СЕТ СН'!$G$26</f>
        <v>1270.8751621000001</v>
      </c>
      <c r="U98" s="36">
        <f>SUMIFS(СВЦЭМ!$D$33:$D$776,СВЦЭМ!$A$33:$A$776,$A98,СВЦЭМ!$B$33:$B$776,U$83)+'СЕТ СН'!$G$14+СВЦЭМ!$D$10+'СЕТ СН'!$G$6-'СЕТ СН'!$G$26</f>
        <v>1264.3103530600001</v>
      </c>
      <c r="V98" s="36">
        <f>SUMIFS(СВЦЭМ!$D$33:$D$776,СВЦЭМ!$A$33:$A$776,$A98,СВЦЭМ!$B$33:$B$776,V$83)+'СЕТ СН'!$G$14+СВЦЭМ!$D$10+'СЕТ СН'!$G$6-'СЕТ СН'!$G$26</f>
        <v>1247.5593545800002</v>
      </c>
      <c r="W98" s="36">
        <f>SUMIFS(СВЦЭМ!$D$33:$D$776,СВЦЭМ!$A$33:$A$776,$A98,СВЦЭМ!$B$33:$B$776,W$83)+'СЕТ СН'!$G$14+СВЦЭМ!$D$10+'СЕТ СН'!$G$6-'СЕТ СН'!$G$26</f>
        <v>1226.26536652</v>
      </c>
      <c r="X98" s="36">
        <f>SUMIFS(СВЦЭМ!$D$33:$D$776,СВЦЭМ!$A$33:$A$776,$A98,СВЦЭМ!$B$33:$B$776,X$83)+'СЕТ СН'!$G$14+СВЦЭМ!$D$10+'СЕТ СН'!$G$6-'СЕТ СН'!$G$26</f>
        <v>1249.22033904</v>
      </c>
      <c r="Y98" s="36">
        <f>SUMIFS(СВЦЭМ!$D$33:$D$776,СВЦЭМ!$A$33:$A$776,$A98,СВЦЭМ!$B$33:$B$776,Y$83)+'СЕТ СН'!$G$14+СВЦЭМ!$D$10+'СЕТ СН'!$G$6-'СЕТ СН'!$G$26</f>
        <v>1341.9132249300001</v>
      </c>
    </row>
    <row r="99" spans="1:25" ht="15.75" x14ac:dyDescent="0.2">
      <c r="A99" s="35">
        <f t="shared" si="2"/>
        <v>43998</v>
      </c>
      <c r="B99" s="36">
        <f>SUMIFS(СВЦЭМ!$D$33:$D$776,СВЦЭМ!$A$33:$A$776,$A99,СВЦЭМ!$B$33:$B$776,B$83)+'СЕТ СН'!$G$14+СВЦЭМ!$D$10+'СЕТ СН'!$G$6-'СЕТ СН'!$G$26</f>
        <v>1442.8212363</v>
      </c>
      <c r="C99" s="36">
        <f>SUMIFS(СВЦЭМ!$D$33:$D$776,СВЦЭМ!$A$33:$A$776,$A99,СВЦЭМ!$B$33:$B$776,C$83)+'СЕТ СН'!$G$14+СВЦЭМ!$D$10+'СЕТ СН'!$G$6-'СЕТ СН'!$G$26</f>
        <v>1474.20884202</v>
      </c>
      <c r="D99" s="36">
        <f>SUMIFS(СВЦЭМ!$D$33:$D$776,СВЦЭМ!$A$33:$A$776,$A99,СВЦЭМ!$B$33:$B$776,D$83)+'СЕТ СН'!$G$14+СВЦЭМ!$D$10+'СЕТ СН'!$G$6-'СЕТ СН'!$G$26</f>
        <v>1491.7209272099999</v>
      </c>
      <c r="E99" s="36">
        <f>SUMIFS(СВЦЭМ!$D$33:$D$776,СВЦЭМ!$A$33:$A$776,$A99,СВЦЭМ!$B$33:$B$776,E$83)+'СЕТ СН'!$G$14+СВЦЭМ!$D$10+'СЕТ СН'!$G$6-'СЕТ СН'!$G$26</f>
        <v>1484.7266475000001</v>
      </c>
      <c r="F99" s="36">
        <f>SUMIFS(СВЦЭМ!$D$33:$D$776,СВЦЭМ!$A$33:$A$776,$A99,СВЦЭМ!$B$33:$B$776,F$83)+'СЕТ СН'!$G$14+СВЦЭМ!$D$10+'СЕТ СН'!$G$6-'СЕТ СН'!$G$26</f>
        <v>1482.6033493899999</v>
      </c>
      <c r="G99" s="36">
        <f>SUMIFS(СВЦЭМ!$D$33:$D$776,СВЦЭМ!$A$33:$A$776,$A99,СВЦЭМ!$B$33:$B$776,G$83)+'СЕТ СН'!$G$14+СВЦЭМ!$D$10+'СЕТ СН'!$G$6-'СЕТ СН'!$G$26</f>
        <v>1489.8502720199999</v>
      </c>
      <c r="H99" s="36">
        <f>SUMIFS(СВЦЭМ!$D$33:$D$776,СВЦЭМ!$A$33:$A$776,$A99,СВЦЭМ!$B$33:$B$776,H$83)+'СЕТ СН'!$G$14+СВЦЭМ!$D$10+'СЕТ СН'!$G$6-'СЕТ СН'!$G$26</f>
        <v>1495.72950397</v>
      </c>
      <c r="I99" s="36">
        <f>SUMIFS(СВЦЭМ!$D$33:$D$776,СВЦЭМ!$A$33:$A$776,$A99,СВЦЭМ!$B$33:$B$776,I$83)+'СЕТ СН'!$G$14+СВЦЭМ!$D$10+'СЕТ СН'!$G$6-'СЕТ СН'!$G$26</f>
        <v>1451.75767249</v>
      </c>
      <c r="J99" s="36">
        <f>SUMIFS(СВЦЭМ!$D$33:$D$776,СВЦЭМ!$A$33:$A$776,$A99,СВЦЭМ!$B$33:$B$776,J$83)+'СЕТ СН'!$G$14+СВЦЭМ!$D$10+'СЕТ СН'!$G$6-'СЕТ СН'!$G$26</f>
        <v>1396.0952591700002</v>
      </c>
      <c r="K99" s="36">
        <f>SUMIFS(СВЦЭМ!$D$33:$D$776,СВЦЭМ!$A$33:$A$776,$A99,СВЦЭМ!$B$33:$B$776,K$83)+'СЕТ СН'!$G$14+СВЦЭМ!$D$10+'СЕТ СН'!$G$6-'СЕТ СН'!$G$26</f>
        <v>1316.9510598000002</v>
      </c>
      <c r="L99" s="36">
        <f>SUMIFS(СВЦЭМ!$D$33:$D$776,СВЦЭМ!$A$33:$A$776,$A99,СВЦЭМ!$B$33:$B$776,L$83)+'СЕТ СН'!$G$14+СВЦЭМ!$D$10+'СЕТ СН'!$G$6-'СЕТ СН'!$G$26</f>
        <v>1269.6242270900002</v>
      </c>
      <c r="M99" s="36">
        <f>SUMIFS(СВЦЭМ!$D$33:$D$776,СВЦЭМ!$A$33:$A$776,$A99,СВЦЭМ!$B$33:$B$776,M$83)+'СЕТ СН'!$G$14+СВЦЭМ!$D$10+'СЕТ СН'!$G$6-'СЕТ СН'!$G$26</f>
        <v>1268.05746462</v>
      </c>
      <c r="N99" s="36">
        <f>SUMIFS(СВЦЭМ!$D$33:$D$776,СВЦЭМ!$A$33:$A$776,$A99,СВЦЭМ!$B$33:$B$776,N$83)+'СЕТ СН'!$G$14+СВЦЭМ!$D$10+'СЕТ СН'!$G$6-'СЕТ СН'!$G$26</f>
        <v>1271.7273676700001</v>
      </c>
      <c r="O99" s="36">
        <f>SUMIFS(СВЦЭМ!$D$33:$D$776,СВЦЭМ!$A$33:$A$776,$A99,СВЦЭМ!$B$33:$B$776,O$83)+'СЕТ СН'!$G$14+СВЦЭМ!$D$10+'СЕТ СН'!$G$6-'СЕТ СН'!$G$26</f>
        <v>1280.8598415800002</v>
      </c>
      <c r="P99" s="36">
        <f>SUMIFS(СВЦЭМ!$D$33:$D$776,СВЦЭМ!$A$33:$A$776,$A99,СВЦЭМ!$B$33:$B$776,P$83)+'СЕТ СН'!$G$14+СВЦЭМ!$D$10+'СЕТ СН'!$G$6-'СЕТ СН'!$G$26</f>
        <v>1278.7270121700001</v>
      </c>
      <c r="Q99" s="36">
        <f>SUMIFS(СВЦЭМ!$D$33:$D$776,СВЦЭМ!$A$33:$A$776,$A99,СВЦЭМ!$B$33:$B$776,Q$83)+'СЕТ СН'!$G$14+СВЦЭМ!$D$10+'СЕТ СН'!$G$6-'СЕТ СН'!$G$26</f>
        <v>1283.4907087800002</v>
      </c>
      <c r="R99" s="36">
        <f>SUMIFS(СВЦЭМ!$D$33:$D$776,СВЦЭМ!$A$33:$A$776,$A99,СВЦЭМ!$B$33:$B$776,R$83)+'СЕТ СН'!$G$14+СВЦЭМ!$D$10+'СЕТ СН'!$G$6-'СЕТ СН'!$G$26</f>
        <v>1281.73086951</v>
      </c>
      <c r="S99" s="36">
        <f>SUMIFS(СВЦЭМ!$D$33:$D$776,СВЦЭМ!$A$33:$A$776,$A99,СВЦЭМ!$B$33:$B$776,S$83)+'СЕТ СН'!$G$14+СВЦЭМ!$D$10+'СЕТ СН'!$G$6-'СЕТ СН'!$G$26</f>
        <v>1282.6935685399999</v>
      </c>
      <c r="T99" s="36">
        <f>SUMIFS(СВЦЭМ!$D$33:$D$776,СВЦЭМ!$A$33:$A$776,$A99,СВЦЭМ!$B$33:$B$776,T$83)+'СЕТ СН'!$G$14+СВЦЭМ!$D$10+'СЕТ СН'!$G$6-'СЕТ СН'!$G$26</f>
        <v>1277.31331284</v>
      </c>
      <c r="U99" s="36">
        <f>SUMIFS(СВЦЭМ!$D$33:$D$776,СВЦЭМ!$A$33:$A$776,$A99,СВЦЭМ!$B$33:$B$776,U$83)+'СЕТ СН'!$G$14+СВЦЭМ!$D$10+'СЕТ СН'!$G$6-'СЕТ СН'!$G$26</f>
        <v>1269.04934899</v>
      </c>
      <c r="V99" s="36">
        <f>SUMIFS(СВЦЭМ!$D$33:$D$776,СВЦЭМ!$A$33:$A$776,$A99,СВЦЭМ!$B$33:$B$776,V$83)+'СЕТ СН'!$G$14+СВЦЭМ!$D$10+'СЕТ СН'!$G$6-'СЕТ СН'!$G$26</f>
        <v>1231.97618416</v>
      </c>
      <c r="W99" s="36">
        <f>SUMIFS(СВЦЭМ!$D$33:$D$776,СВЦЭМ!$A$33:$A$776,$A99,СВЦЭМ!$B$33:$B$776,W$83)+'СЕТ СН'!$G$14+СВЦЭМ!$D$10+'СЕТ СН'!$G$6-'СЕТ СН'!$G$26</f>
        <v>1232.8914789300002</v>
      </c>
      <c r="X99" s="36">
        <f>SUMIFS(СВЦЭМ!$D$33:$D$776,СВЦЭМ!$A$33:$A$776,$A99,СВЦЭМ!$B$33:$B$776,X$83)+'СЕТ СН'!$G$14+СВЦЭМ!$D$10+'СЕТ СН'!$G$6-'СЕТ СН'!$G$26</f>
        <v>1285.7595205699999</v>
      </c>
      <c r="Y99" s="36">
        <f>SUMIFS(СВЦЭМ!$D$33:$D$776,СВЦЭМ!$A$33:$A$776,$A99,СВЦЭМ!$B$33:$B$776,Y$83)+'СЕТ СН'!$G$14+СВЦЭМ!$D$10+'СЕТ СН'!$G$6-'СЕТ СН'!$G$26</f>
        <v>1357.7391817100001</v>
      </c>
    </row>
    <row r="100" spans="1:25" ht="15.75" x14ac:dyDescent="0.2">
      <c r="A100" s="35">
        <f t="shared" si="2"/>
        <v>43999</v>
      </c>
      <c r="B100" s="36">
        <f>SUMIFS(СВЦЭМ!$D$33:$D$776,СВЦЭМ!$A$33:$A$776,$A100,СВЦЭМ!$B$33:$B$776,B$83)+'СЕТ СН'!$G$14+СВЦЭМ!$D$10+'СЕТ СН'!$G$6-'СЕТ СН'!$G$26</f>
        <v>1474.39493384</v>
      </c>
      <c r="C100" s="36">
        <f>SUMIFS(СВЦЭМ!$D$33:$D$776,СВЦЭМ!$A$33:$A$776,$A100,СВЦЭМ!$B$33:$B$776,C$83)+'СЕТ СН'!$G$14+СВЦЭМ!$D$10+'СЕТ СН'!$G$6-'СЕТ СН'!$G$26</f>
        <v>1512.5557037100002</v>
      </c>
      <c r="D100" s="36">
        <f>SUMIFS(СВЦЭМ!$D$33:$D$776,СВЦЭМ!$A$33:$A$776,$A100,СВЦЭМ!$B$33:$B$776,D$83)+'СЕТ СН'!$G$14+СВЦЭМ!$D$10+'СЕТ СН'!$G$6-'СЕТ СН'!$G$26</f>
        <v>1492.4411240899999</v>
      </c>
      <c r="E100" s="36">
        <f>SUMIFS(СВЦЭМ!$D$33:$D$776,СВЦЭМ!$A$33:$A$776,$A100,СВЦЭМ!$B$33:$B$776,E$83)+'СЕТ СН'!$G$14+СВЦЭМ!$D$10+'СЕТ СН'!$G$6-'СЕТ СН'!$G$26</f>
        <v>1480.4416611800002</v>
      </c>
      <c r="F100" s="36">
        <f>SUMIFS(СВЦЭМ!$D$33:$D$776,СВЦЭМ!$A$33:$A$776,$A100,СВЦЭМ!$B$33:$B$776,F$83)+'СЕТ СН'!$G$14+СВЦЭМ!$D$10+'СЕТ СН'!$G$6-'СЕТ СН'!$G$26</f>
        <v>1474.18648325</v>
      </c>
      <c r="G100" s="36">
        <f>SUMIFS(СВЦЭМ!$D$33:$D$776,СВЦЭМ!$A$33:$A$776,$A100,СВЦЭМ!$B$33:$B$776,G$83)+'СЕТ СН'!$G$14+СВЦЭМ!$D$10+'СЕТ СН'!$G$6-'СЕТ СН'!$G$26</f>
        <v>1483.8800176100001</v>
      </c>
      <c r="H100" s="36">
        <f>SUMIFS(СВЦЭМ!$D$33:$D$776,СВЦЭМ!$A$33:$A$776,$A100,СВЦЭМ!$B$33:$B$776,H$83)+'СЕТ СН'!$G$14+СВЦЭМ!$D$10+'СЕТ СН'!$G$6-'СЕТ СН'!$G$26</f>
        <v>1513.71443228</v>
      </c>
      <c r="I100" s="36">
        <f>SUMIFS(СВЦЭМ!$D$33:$D$776,СВЦЭМ!$A$33:$A$776,$A100,СВЦЭМ!$B$33:$B$776,I$83)+'СЕТ СН'!$G$14+СВЦЭМ!$D$10+'СЕТ СН'!$G$6-'СЕТ СН'!$G$26</f>
        <v>1490.1962499700001</v>
      </c>
      <c r="J100" s="36">
        <f>SUMIFS(СВЦЭМ!$D$33:$D$776,СВЦЭМ!$A$33:$A$776,$A100,СВЦЭМ!$B$33:$B$776,J$83)+'СЕТ СН'!$G$14+СВЦЭМ!$D$10+'СЕТ СН'!$G$6-'СЕТ СН'!$G$26</f>
        <v>1434.8135809700002</v>
      </c>
      <c r="K100" s="36">
        <f>SUMIFS(СВЦЭМ!$D$33:$D$776,СВЦЭМ!$A$33:$A$776,$A100,СВЦЭМ!$B$33:$B$776,K$83)+'СЕТ СН'!$G$14+СВЦЭМ!$D$10+'СЕТ СН'!$G$6-'СЕТ СН'!$G$26</f>
        <v>1337.3568762700002</v>
      </c>
      <c r="L100" s="36">
        <f>SUMIFS(СВЦЭМ!$D$33:$D$776,СВЦЭМ!$A$33:$A$776,$A100,СВЦЭМ!$B$33:$B$776,L$83)+'СЕТ СН'!$G$14+СВЦЭМ!$D$10+'СЕТ СН'!$G$6-'СЕТ СН'!$G$26</f>
        <v>1265.4581842800001</v>
      </c>
      <c r="M100" s="36">
        <f>SUMIFS(СВЦЭМ!$D$33:$D$776,СВЦЭМ!$A$33:$A$776,$A100,СВЦЭМ!$B$33:$B$776,M$83)+'СЕТ СН'!$G$14+СВЦЭМ!$D$10+'СЕТ СН'!$G$6-'СЕТ СН'!$G$26</f>
        <v>1254.24750827</v>
      </c>
      <c r="N100" s="36">
        <f>SUMIFS(СВЦЭМ!$D$33:$D$776,СВЦЭМ!$A$33:$A$776,$A100,СВЦЭМ!$B$33:$B$776,N$83)+'СЕТ СН'!$G$14+СВЦЭМ!$D$10+'СЕТ СН'!$G$6-'СЕТ СН'!$G$26</f>
        <v>1258.1798804800001</v>
      </c>
      <c r="O100" s="36">
        <f>SUMIFS(СВЦЭМ!$D$33:$D$776,СВЦЭМ!$A$33:$A$776,$A100,СВЦЭМ!$B$33:$B$776,O$83)+'СЕТ СН'!$G$14+СВЦЭМ!$D$10+'СЕТ СН'!$G$6-'СЕТ СН'!$G$26</f>
        <v>1270.5566637400002</v>
      </c>
      <c r="P100" s="36">
        <f>SUMIFS(СВЦЭМ!$D$33:$D$776,СВЦЭМ!$A$33:$A$776,$A100,СВЦЭМ!$B$33:$B$776,P$83)+'СЕТ СН'!$G$14+СВЦЭМ!$D$10+'СЕТ СН'!$G$6-'СЕТ СН'!$G$26</f>
        <v>1284.4409840200001</v>
      </c>
      <c r="Q100" s="36">
        <f>SUMIFS(СВЦЭМ!$D$33:$D$776,СВЦЭМ!$A$33:$A$776,$A100,СВЦЭМ!$B$33:$B$776,Q$83)+'СЕТ СН'!$G$14+СВЦЭМ!$D$10+'СЕТ СН'!$G$6-'СЕТ СН'!$G$26</f>
        <v>1275.07762542</v>
      </c>
      <c r="R100" s="36">
        <f>SUMIFS(СВЦЭМ!$D$33:$D$776,СВЦЭМ!$A$33:$A$776,$A100,СВЦЭМ!$B$33:$B$776,R$83)+'СЕТ СН'!$G$14+СВЦЭМ!$D$10+'СЕТ СН'!$G$6-'СЕТ СН'!$G$26</f>
        <v>1271.11051707</v>
      </c>
      <c r="S100" s="36">
        <f>SUMIFS(СВЦЭМ!$D$33:$D$776,СВЦЭМ!$A$33:$A$776,$A100,СВЦЭМ!$B$33:$B$776,S$83)+'СЕТ СН'!$G$14+СВЦЭМ!$D$10+'СЕТ СН'!$G$6-'СЕТ СН'!$G$26</f>
        <v>1272.8311780900001</v>
      </c>
      <c r="T100" s="36">
        <f>SUMIFS(СВЦЭМ!$D$33:$D$776,СВЦЭМ!$A$33:$A$776,$A100,СВЦЭМ!$B$33:$B$776,T$83)+'СЕТ СН'!$G$14+СВЦЭМ!$D$10+'СЕТ СН'!$G$6-'СЕТ СН'!$G$26</f>
        <v>1283.0800079600001</v>
      </c>
      <c r="U100" s="36">
        <f>SUMIFS(СВЦЭМ!$D$33:$D$776,СВЦЭМ!$A$33:$A$776,$A100,СВЦЭМ!$B$33:$B$776,U$83)+'СЕТ СН'!$G$14+СВЦЭМ!$D$10+'СЕТ СН'!$G$6-'СЕТ СН'!$G$26</f>
        <v>1267.88153672</v>
      </c>
      <c r="V100" s="36">
        <f>SUMIFS(СВЦЭМ!$D$33:$D$776,СВЦЭМ!$A$33:$A$776,$A100,СВЦЭМ!$B$33:$B$776,V$83)+'СЕТ СН'!$G$14+СВЦЭМ!$D$10+'СЕТ СН'!$G$6-'СЕТ СН'!$G$26</f>
        <v>1261.26086725</v>
      </c>
      <c r="W100" s="36">
        <f>SUMIFS(СВЦЭМ!$D$33:$D$776,СВЦЭМ!$A$33:$A$776,$A100,СВЦЭМ!$B$33:$B$776,W$83)+'СЕТ СН'!$G$14+СВЦЭМ!$D$10+'СЕТ СН'!$G$6-'СЕТ СН'!$G$26</f>
        <v>1266.65181564</v>
      </c>
      <c r="X100" s="36">
        <f>SUMIFS(СВЦЭМ!$D$33:$D$776,СВЦЭМ!$A$33:$A$776,$A100,СВЦЭМ!$B$33:$B$776,X$83)+'СЕТ СН'!$G$14+СВЦЭМ!$D$10+'СЕТ СН'!$G$6-'СЕТ СН'!$G$26</f>
        <v>1311.7599944100002</v>
      </c>
      <c r="Y100" s="36">
        <f>SUMIFS(СВЦЭМ!$D$33:$D$776,СВЦЭМ!$A$33:$A$776,$A100,СВЦЭМ!$B$33:$B$776,Y$83)+'СЕТ СН'!$G$14+СВЦЭМ!$D$10+'СЕТ СН'!$G$6-'СЕТ СН'!$G$26</f>
        <v>1392.7779669700001</v>
      </c>
    </row>
    <row r="101" spans="1:25" ht="15.75" x14ac:dyDescent="0.2">
      <c r="A101" s="35">
        <f t="shared" si="2"/>
        <v>44000</v>
      </c>
      <c r="B101" s="36">
        <f>SUMIFS(СВЦЭМ!$D$33:$D$776,СВЦЭМ!$A$33:$A$776,$A101,СВЦЭМ!$B$33:$B$776,B$83)+'СЕТ СН'!$G$14+СВЦЭМ!$D$10+'СЕТ СН'!$G$6-'СЕТ СН'!$G$26</f>
        <v>1361.0586665999999</v>
      </c>
      <c r="C101" s="36">
        <f>SUMIFS(СВЦЭМ!$D$33:$D$776,СВЦЭМ!$A$33:$A$776,$A101,СВЦЭМ!$B$33:$B$776,C$83)+'СЕТ СН'!$G$14+СВЦЭМ!$D$10+'СЕТ СН'!$G$6-'СЕТ СН'!$G$26</f>
        <v>1338.91501599</v>
      </c>
      <c r="D101" s="36">
        <f>SUMIFS(СВЦЭМ!$D$33:$D$776,СВЦЭМ!$A$33:$A$776,$A101,СВЦЭМ!$B$33:$B$776,D$83)+'СЕТ СН'!$G$14+СВЦЭМ!$D$10+'СЕТ СН'!$G$6-'СЕТ СН'!$G$26</f>
        <v>1366.49520779</v>
      </c>
      <c r="E101" s="36">
        <f>SUMIFS(СВЦЭМ!$D$33:$D$776,СВЦЭМ!$A$33:$A$776,$A101,СВЦЭМ!$B$33:$B$776,E$83)+'СЕТ СН'!$G$14+СВЦЭМ!$D$10+'СЕТ СН'!$G$6-'СЕТ СН'!$G$26</f>
        <v>1378.6994456699999</v>
      </c>
      <c r="F101" s="36">
        <f>SUMIFS(СВЦЭМ!$D$33:$D$776,СВЦЭМ!$A$33:$A$776,$A101,СВЦЭМ!$B$33:$B$776,F$83)+'СЕТ СН'!$G$14+СВЦЭМ!$D$10+'СЕТ СН'!$G$6-'СЕТ СН'!$G$26</f>
        <v>1377.64489052</v>
      </c>
      <c r="G101" s="36">
        <f>SUMIFS(СВЦЭМ!$D$33:$D$776,СВЦЭМ!$A$33:$A$776,$A101,СВЦЭМ!$B$33:$B$776,G$83)+'СЕТ СН'!$G$14+СВЦЭМ!$D$10+'СЕТ СН'!$G$6-'СЕТ СН'!$G$26</f>
        <v>1490.1440791300001</v>
      </c>
      <c r="H101" s="36">
        <f>SUMIFS(СВЦЭМ!$D$33:$D$776,СВЦЭМ!$A$33:$A$776,$A101,СВЦЭМ!$B$33:$B$776,H$83)+'СЕТ СН'!$G$14+СВЦЭМ!$D$10+'СЕТ СН'!$G$6-'СЕТ СН'!$G$26</f>
        <v>1451.4296480400001</v>
      </c>
      <c r="I101" s="36">
        <f>SUMIFS(СВЦЭМ!$D$33:$D$776,СВЦЭМ!$A$33:$A$776,$A101,СВЦЭМ!$B$33:$B$776,I$83)+'СЕТ СН'!$G$14+СВЦЭМ!$D$10+'СЕТ СН'!$G$6-'СЕТ СН'!$G$26</f>
        <v>1445.33723513</v>
      </c>
      <c r="J101" s="36">
        <f>SUMIFS(СВЦЭМ!$D$33:$D$776,СВЦЭМ!$A$33:$A$776,$A101,СВЦЭМ!$B$33:$B$776,J$83)+'СЕТ СН'!$G$14+СВЦЭМ!$D$10+'СЕТ СН'!$G$6-'СЕТ СН'!$G$26</f>
        <v>1449.1940063400002</v>
      </c>
      <c r="K101" s="36">
        <f>SUMIFS(СВЦЭМ!$D$33:$D$776,СВЦЭМ!$A$33:$A$776,$A101,СВЦЭМ!$B$33:$B$776,K$83)+'СЕТ СН'!$G$14+СВЦЭМ!$D$10+'СЕТ СН'!$G$6-'СЕТ СН'!$G$26</f>
        <v>1366.2673455200002</v>
      </c>
      <c r="L101" s="36">
        <f>SUMIFS(СВЦЭМ!$D$33:$D$776,СВЦЭМ!$A$33:$A$776,$A101,СВЦЭМ!$B$33:$B$776,L$83)+'СЕТ СН'!$G$14+СВЦЭМ!$D$10+'СЕТ СН'!$G$6-'СЕТ СН'!$G$26</f>
        <v>1308.9268791200002</v>
      </c>
      <c r="M101" s="36">
        <f>SUMIFS(СВЦЭМ!$D$33:$D$776,СВЦЭМ!$A$33:$A$776,$A101,СВЦЭМ!$B$33:$B$776,M$83)+'СЕТ СН'!$G$14+СВЦЭМ!$D$10+'СЕТ СН'!$G$6-'СЕТ СН'!$G$26</f>
        <v>1295.2744313100002</v>
      </c>
      <c r="N101" s="36">
        <f>SUMIFS(СВЦЭМ!$D$33:$D$776,СВЦЭМ!$A$33:$A$776,$A101,СВЦЭМ!$B$33:$B$776,N$83)+'СЕТ СН'!$G$14+СВЦЭМ!$D$10+'СЕТ СН'!$G$6-'СЕТ СН'!$G$26</f>
        <v>1309.00623122</v>
      </c>
      <c r="O101" s="36">
        <f>SUMIFS(СВЦЭМ!$D$33:$D$776,СВЦЭМ!$A$33:$A$776,$A101,СВЦЭМ!$B$33:$B$776,O$83)+'СЕТ СН'!$G$14+СВЦЭМ!$D$10+'СЕТ СН'!$G$6-'СЕТ СН'!$G$26</f>
        <v>1323.5729334500002</v>
      </c>
      <c r="P101" s="36">
        <f>SUMIFS(СВЦЭМ!$D$33:$D$776,СВЦЭМ!$A$33:$A$776,$A101,СВЦЭМ!$B$33:$B$776,P$83)+'СЕТ СН'!$G$14+СВЦЭМ!$D$10+'СЕТ СН'!$G$6-'СЕТ СН'!$G$26</f>
        <v>1316.9555397300001</v>
      </c>
      <c r="Q101" s="36">
        <f>SUMIFS(СВЦЭМ!$D$33:$D$776,СВЦЭМ!$A$33:$A$776,$A101,СВЦЭМ!$B$33:$B$776,Q$83)+'СЕТ СН'!$G$14+СВЦЭМ!$D$10+'СЕТ СН'!$G$6-'СЕТ СН'!$G$26</f>
        <v>1321.3465720600002</v>
      </c>
      <c r="R101" s="36">
        <f>SUMIFS(СВЦЭМ!$D$33:$D$776,СВЦЭМ!$A$33:$A$776,$A101,СВЦЭМ!$B$33:$B$776,R$83)+'СЕТ СН'!$G$14+СВЦЭМ!$D$10+'СЕТ СН'!$G$6-'СЕТ СН'!$G$26</f>
        <v>1316.5819738600001</v>
      </c>
      <c r="S101" s="36">
        <f>SUMIFS(СВЦЭМ!$D$33:$D$776,СВЦЭМ!$A$33:$A$776,$A101,СВЦЭМ!$B$33:$B$776,S$83)+'СЕТ СН'!$G$14+СВЦЭМ!$D$10+'СЕТ СН'!$G$6-'СЕТ СН'!$G$26</f>
        <v>1328.1430923100002</v>
      </c>
      <c r="T101" s="36">
        <f>SUMIFS(СВЦЭМ!$D$33:$D$776,СВЦЭМ!$A$33:$A$776,$A101,СВЦЭМ!$B$33:$B$776,T$83)+'СЕТ СН'!$G$14+СВЦЭМ!$D$10+'СЕТ СН'!$G$6-'СЕТ СН'!$G$26</f>
        <v>1323.18427342</v>
      </c>
      <c r="U101" s="36">
        <f>SUMIFS(СВЦЭМ!$D$33:$D$776,СВЦЭМ!$A$33:$A$776,$A101,СВЦЭМ!$B$33:$B$776,U$83)+'СЕТ СН'!$G$14+СВЦЭМ!$D$10+'СЕТ СН'!$G$6-'СЕТ СН'!$G$26</f>
        <v>1321.6916543500001</v>
      </c>
      <c r="V101" s="36">
        <f>SUMIFS(СВЦЭМ!$D$33:$D$776,СВЦЭМ!$A$33:$A$776,$A101,СВЦЭМ!$B$33:$B$776,V$83)+'СЕТ СН'!$G$14+СВЦЭМ!$D$10+'СЕТ СН'!$G$6-'СЕТ СН'!$G$26</f>
        <v>1307.24671917</v>
      </c>
      <c r="W101" s="36">
        <f>SUMIFS(СВЦЭМ!$D$33:$D$776,СВЦЭМ!$A$33:$A$776,$A101,СВЦЭМ!$B$33:$B$776,W$83)+'СЕТ СН'!$G$14+СВЦЭМ!$D$10+'СЕТ СН'!$G$6-'СЕТ СН'!$G$26</f>
        <v>1300.92383126</v>
      </c>
      <c r="X101" s="36">
        <f>SUMIFS(СВЦЭМ!$D$33:$D$776,СВЦЭМ!$A$33:$A$776,$A101,СВЦЭМ!$B$33:$B$776,X$83)+'СЕТ СН'!$G$14+СВЦЭМ!$D$10+'СЕТ СН'!$G$6-'СЕТ СН'!$G$26</f>
        <v>1344.5974533600001</v>
      </c>
      <c r="Y101" s="36">
        <f>SUMIFS(СВЦЭМ!$D$33:$D$776,СВЦЭМ!$A$33:$A$776,$A101,СВЦЭМ!$B$33:$B$776,Y$83)+'СЕТ СН'!$G$14+СВЦЭМ!$D$10+'СЕТ СН'!$G$6-'СЕТ СН'!$G$26</f>
        <v>1356.1461842600002</v>
      </c>
    </row>
    <row r="102" spans="1:25" ht="15.75" x14ac:dyDescent="0.2">
      <c r="A102" s="35">
        <f t="shared" si="2"/>
        <v>44001</v>
      </c>
      <c r="B102" s="36">
        <f>SUMIFS(СВЦЭМ!$D$33:$D$776,СВЦЭМ!$A$33:$A$776,$A102,СВЦЭМ!$B$33:$B$776,B$83)+'СЕТ СН'!$G$14+СВЦЭМ!$D$10+'СЕТ СН'!$G$6-'СЕТ СН'!$G$26</f>
        <v>1462.3713524200002</v>
      </c>
      <c r="C102" s="36">
        <f>SUMIFS(СВЦЭМ!$D$33:$D$776,СВЦЭМ!$A$33:$A$776,$A102,СВЦЭМ!$B$33:$B$776,C$83)+'СЕТ СН'!$G$14+СВЦЭМ!$D$10+'СЕТ СН'!$G$6-'СЕТ СН'!$G$26</f>
        <v>1496.9997143600001</v>
      </c>
      <c r="D102" s="36">
        <f>SUMIFS(СВЦЭМ!$D$33:$D$776,СВЦЭМ!$A$33:$A$776,$A102,СВЦЭМ!$B$33:$B$776,D$83)+'СЕТ СН'!$G$14+СВЦЭМ!$D$10+'СЕТ СН'!$G$6-'СЕТ СН'!$G$26</f>
        <v>1503.29431045</v>
      </c>
      <c r="E102" s="36">
        <f>SUMIFS(СВЦЭМ!$D$33:$D$776,СВЦЭМ!$A$33:$A$776,$A102,СВЦЭМ!$B$33:$B$776,E$83)+'СЕТ СН'!$G$14+СВЦЭМ!$D$10+'СЕТ СН'!$G$6-'СЕТ СН'!$G$26</f>
        <v>1493.5930362700001</v>
      </c>
      <c r="F102" s="36">
        <f>SUMIFS(СВЦЭМ!$D$33:$D$776,СВЦЭМ!$A$33:$A$776,$A102,СВЦЭМ!$B$33:$B$776,F$83)+'СЕТ СН'!$G$14+СВЦЭМ!$D$10+'СЕТ СН'!$G$6-'СЕТ СН'!$G$26</f>
        <v>1487.84675889</v>
      </c>
      <c r="G102" s="36">
        <f>SUMIFS(СВЦЭМ!$D$33:$D$776,СВЦЭМ!$A$33:$A$776,$A102,СВЦЭМ!$B$33:$B$776,G$83)+'СЕТ СН'!$G$14+СВЦЭМ!$D$10+'СЕТ СН'!$G$6-'СЕТ СН'!$G$26</f>
        <v>1495.93711463</v>
      </c>
      <c r="H102" s="36">
        <f>SUMIFS(СВЦЭМ!$D$33:$D$776,СВЦЭМ!$A$33:$A$776,$A102,СВЦЭМ!$B$33:$B$776,H$83)+'СЕТ СН'!$G$14+СВЦЭМ!$D$10+'СЕТ СН'!$G$6-'СЕТ СН'!$G$26</f>
        <v>1513.1195993000001</v>
      </c>
      <c r="I102" s="36">
        <f>SUMIFS(СВЦЭМ!$D$33:$D$776,СВЦЭМ!$A$33:$A$776,$A102,СВЦЭМ!$B$33:$B$776,I$83)+'СЕТ СН'!$G$14+СВЦЭМ!$D$10+'СЕТ СН'!$G$6-'СЕТ СН'!$G$26</f>
        <v>1500.9626921900001</v>
      </c>
      <c r="J102" s="36">
        <f>SUMIFS(СВЦЭМ!$D$33:$D$776,СВЦЭМ!$A$33:$A$776,$A102,СВЦЭМ!$B$33:$B$776,J$83)+'СЕТ СН'!$G$14+СВЦЭМ!$D$10+'СЕТ СН'!$G$6-'СЕТ СН'!$G$26</f>
        <v>1403.6342810599999</v>
      </c>
      <c r="K102" s="36">
        <f>SUMIFS(СВЦЭМ!$D$33:$D$776,СВЦЭМ!$A$33:$A$776,$A102,СВЦЭМ!$B$33:$B$776,K$83)+'СЕТ СН'!$G$14+СВЦЭМ!$D$10+'СЕТ СН'!$G$6-'СЕТ СН'!$G$26</f>
        <v>1311.0030634100001</v>
      </c>
      <c r="L102" s="36">
        <f>SUMIFS(СВЦЭМ!$D$33:$D$776,СВЦЭМ!$A$33:$A$776,$A102,СВЦЭМ!$B$33:$B$776,L$83)+'СЕТ СН'!$G$14+СВЦЭМ!$D$10+'СЕТ СН'!$G$6-'СЕТ СН'!$G$26</f>
        <v>1262.5475340400001</v>
      </c>
      <c r="M102" s="36">
        <f>SUMIFS(СВЦЭМ!$D$33:$D$776,СВЦЭМ!$A$33:$A$776,$A102,СВЦЭМ!$B$33:$B$776,M$83)+'СЕТ СН'!$G$14+СВЦЭМ!$D$10+'СЕТ СН'!$G$6-'СЕТ СН'!$G$26</f>
        <v>1261.80783019</v>
      </c>
      <c r="N102" s="36">
        <f>SUMIFS(СВЦЭМ!$D$33:$D$776,СВЦЭМ!$A$33:$A$776,$A102,СВЦЭМ!$B$33:$B$776,N$83)+'СЕТ СН'!$G$14+СВЦЭМ!$D$10+'СЕТ СН'!$G$6-'СЕТ СН'!$G$26</f>
        <v>1264.6609130300001</v>
      </c>
      <c r="O102" s="36">
        <f>SUMIFS(СВЦЭМ!$D$33:$D$776,СВЦЭМ!$A$33:$A$776,$A102,СВЦЭМ!$B$33:$B$776,O$83)+'СЕТ СН'!$G$14+СВЦЭМ!$D$10+'СЕТ СН'!$G$6-'СЕТ СН'!$G$26</f>
        <v>1281.5430981</v>
      </c>
      <c r="P102" s="36">
        <f>SUMIFS(СВЦЭМ!$D$33:$D$776,СВЦЭМ!$A$33:$A$776,$A102,СВЦЭМ!$B$33:$B$776,P$83)+'СЕТ СН'!$G$14+СВЦЭМ!$D$10+'СЕТ СН'!$G$6-'СЕТ СН'!$G$26</f>
        <v>1270.7364999599999</v>
      </c>
      <c r="Q102" s="36">
        <f>SUMIFS(СВЦЭМ!$D$33:$D$776,СВЦЭМ!$A$33:$A$776,$A102,СВЦЭМ!$B$33:$B$776,Q$83)+'СЕТ СН'!$G$14+СВЦЭМ!$D$10+'СЕТ СН'!$G$6-'СЕТ СН'!$G$26</f>
        <v>1276.5222038400002</v>
      </c>
      <c r="R102" s="36">
        <f>SUMIFS(СВЦЭМ!$D$33:$D$776,СВЦЭМ!$A$33:$A$776,$A102,СВЦЭМ!$B$33:$B$776,R$83)+'СЕТ СН'!$G$14+СВЦЭМ!$D$10+'СЕТ СН'!$G$6-'СЕТ СН'!$G$26</f>
        <v>1272.1730280900001</v>
      </c>
      <c r="S102" s="36">
        <f>SUMIFS(СВЦЭМ!$D$33:$D$776,СВЦЭМ!$A$33:$A$776,$A102,СВЦЭМ!$B$33:$B$776,S$83)+'СЕТ СН'!$G$14+СВЦЭМ!$D$10+'СЕТ СН'!$G$6-'СЕТ СН'!$G$26</f>
        <v>1294.8729992799999</v>
      </c>
      <c r="T102" s="36">
        <f>SUMIFS(СВЦЭМ!$D$33:$D$776,СВЦЭМ!$A$33:$A$776,$A102,СВЦЭМ!$B$33:$B$776,T$83)+'СЕТ СН'!$G$14+СВЦЭМ!$D$10+'СЕТ СН'!$G$6-'СЕТ СН'!$G$26</f>
        <v>1290.1082453500001</v>
      </c>
      <c r="U102" s="36">
        <f>SUMIFS(СВЦЭМ!$D$33:$D$776,СВЦЭМ!$A$33:$A$776,$A102,СВЦЭМ!$B$33:$B$776,U$83)+'СЕТ СН'!$G$14+СВЦЭМ!$D$10+'СЕТ СН'!$G$6-'СЕТ СН'!$G$26</f>
        <v>1281.1402939899999</v>
      </c>
      <c r="V102" s="36">
        <f>SUMIFS(СВЦЭМ!$D$33:$D$776,СВЦЭМ!$A$33:$A$776,$A102,СВЦЭМ!$B$33:$B$776,V$83)+'СЕТ СН'!$G$14+СВЦЭМ!$D$10+'СЕТ СН'!$G$6-'СЕТ СН'!$G$26</f>
        <v>1264.5382733599999</v>
      </c>
      <c r="W102" s="36">
        <f>SUMIFS(СВЦЭМ!$D$33:$D$776,СВЦЭМ!$A$33:$A$776,$A102,СВЦЭМ!$B$33:$B$776,W$83)+'СЕТ СН'!$G$14+СВЦЭМ!$D$10+'СЕТ СН'!$G$6-'СЕТ СН'!$G$26</f>
        <v>1265.54426932</v>
      </c>
      <c r="X102" s="36">
        <f>SUMIFS(СВЦЭМ!$D$33:$D$776,СВЦЭМ!$A$33:$A$776,$A102,СВЦЭМ!$B$33:$B$776,X$83)+'СЕТ СН'!$G$14+СВЦЭМ!$D$10+'СЕТ СН'!$G$6-'СЕТ СН'!$G$26</f>
        <v>1313.08590213</v>
      </c>
      <c r="Y102" s="36">
        <f>SUMIFS(СВЦЭМ!$D$33:$D$776,СВЦЭМ!$A$33:$A$776,$A102,СВЦЭМ!$B$33:$B$776,Y$83)+'СЕТ СН'!$G$14+СВЦЭМ!$D$10+'СЕТ СН'!$G$6-'СЕТ СН'!$G$26</f>
        <v>1394.48708033</v>
      </c>
    </row>
    <row r="103" spans="1:25" ht="15.75" x14ac:dyDescent="0.2">
      <c r="A103" s="35">
        <f t="shared" si="2"/>
        <v>44002</v>
      </c>
      <c r="B103" s="36">
        <f>SUMIFS(СВЦЭМ!$D$33:$D$776,СВЦЭМ!$A$33:$A$776,$A103,СВЦЭМ!$B$33:$B$776,B$83)+'СЕТ СН'!$G$14+СВЦЭМ!$D$10+'СЕТ СН'!$G$6-'СЕТ СН'!$G$26</f>
        <v>1453.2189839100001</v>
      </c>
      <c r="C103" s="36">
        <f>SUMIFS(СВЦЭМ!$D$33:$D$776,СВЦЭМ!$A$33:$A$776,$A103,СВЦЭМ!$B$33:$B$776,C$83)+'СЕТ СН'!$G$14+СВЦЭМ!$D$10+'СЕТ СН'!$G$6-'СЕТ СН'!$G$26</f>
        <v>1480.67470151</v>
      </c>
      <c r="D103" s="36">
        <f>SUMIFS(СВЦЭМ!$D$33:$D$776,СВЦЭМ!$A$33:$A$776,$A103,СВЦЭМ!$B$33:$B$776,D$83)+'СЕТ СН'!$G$14+СВЦЭМ!$D$10+'СЕТ СН'!$G$6-'СЕТ СН'!$G$26</f>
        <v>1486.3117884100002</v>
      </c>
      <c r="E103" s="36">
        <f>SUMIFS(СВЦЭМ!$D$33:$D$776,СВЦЭМ!$A$33:$A$776,$A103,СВЦЭМ!$B$33:$B$776,E$83)+'СЕТ СН'!$G$14+СВЦЭМ!$D$10+'СЕТ СН'!$G$6-'СЕТ СН'!$G$26</f>
        <v>1479.9757421600002</v>
      </c>
      <c r="F103" s="36">
        <f>SUMIFS(СВЦЭМ!$D$33:$D$776,СВЦЭМ!$A$33:$A$776,$A103,СВЦЭМ!$B$33:$B$776,F$83)+'СЕТ СН'!$G$14+СВЦЭМ!$D$10+'СЕТ СН'!$G$6-'СЕТ СН'!$G$26</f>
        <v>1469.9730032800001</v>
      </c>
      <c r="G103" s="36">
        <f>SUMIFS(СВЦЭМ!$D$33:$D$776,СВЦЭМ!$A$33:$A$776,$A103,СВЦЭМ!$B$33:$B$776,G$83)+'СЕТ СН'!$G$14+СВЦЭМ!$D$10+'СЕТ СН'!$G$6-'СЕТ СН'!$G$26</f>
        <v>1474.4367698000001</v>
      </c>
      <c r="H103" s="36">
        <f>SUMIFS(СВЦЭМ!$D$33:$D$776,СВЦЭМ!$A$33:$A$776,$A103,СВЦЭМ!$B$33:$B$776,H$83)+'СЕТ СН'!$G$14+СВЦЭМ!$D$10+'СЕТ СН'!$G$6-'СЕТ СН'!$G$26</f>
        <v>1481.0379341400001</v>
      </c>
      <c r="I103" s="36">
        <f>SUMIFS(СВЦЭМ!$D$33:$D$776,СВЦЭМ!$A$33:$A$776,$A103,СВЦЭМ!$B$33:$B$776,I$83)+'СЕТ СН'!$G$14+СВЦЭМ!$D$10+'СЕТ СН'!$G$6-'СЕТ СН'!$G$26</f>
        <v>1461.5509481600002</v>
      </c>
      <c r="J103" s="36">
        <f>SUMIFS(СВЦЭМ!$D$33:$D$776,СВЦЭМ!$A$33:$A$776,$A103,СВЦЭМ!$B$33:$B$776,J$83)+'СЕТ СН'!$G$14+СВЦЭМ!$D$10+'СЕТ СН'!$G$6-'СЕТ СН'!$G$26</f>
        <v>1359.0461935100002</v>
      </c>
      <c r="K103" s="36">
        <f>SUMIFS(СВЦЭМ!$D$33:$D$776,СВЦЭМ!$A$33:$A$776,$A103,СВЦЭМ!$B$33:$B$776,K$83)+'СЕТ СН'!$G$14+СВЦЭМ!$D$10+'СЕТ СН'!$G$6-'СЕТ СН'!$G$26</f>
        <v>1289.7755294399999</v>
      </c>
      <c r="L103" s="36">
        <f>SUMIFS(СВЦЭМ!$D$33:$D$776,СВЦЭМ!$A$33:$A$776,$A103,СВЦЭМ!$B$33:$B$776,L$83)+'СЕТ СН'!$G$14+СВЦЭМ!$D$10+'СЕТ СН'!$G$6-'СЕТ СН'!$G$26</f>
        <v>1256.4472798100001</v>
      </c>
      <c r="M103" s="36">
        <f>SUMIFS(СВЦЭМ!$D$33:$D$776,СВЦЭМ!$A$33:$A$776,$A103,СВЦЭМ!$B$33:$B$776,M$83)+'СЕТ СН'!$G$14+СВЦЭМ!$D$10+'СЕТ СН'!$G$6-'СЕТ СН'!$G$26</f>
        <v>1256.1701418900002</v>
      </c>
      <c r="N103" s="36">
        <f>SUMIFS(СВЦЭМ!$D$33:$D$776,СВЦЭМ!$A$33:$A$776,$A103,СВЦЭМ!$B$33:$B$776,N$83)+'СЕТ СН'!$G$14+СВЦЭМ!$D$10+'СЕТ СН'!$G$6-'СЕТ СН'!$G$26</f>
        <v>1260.12646483</v>
      </c>
      <c r="O103" s="36">
        <f>SUMIFS(СВЦЭМ!$D$33:$D$776,СВЦЭМ!$A$33:$A$776,$A103,СВЦЭМ!$B$33:$B$776,O$83)+'СЕТ СН'!$G$14+СВЦЭМ!$D$10+'СЕТ СН'!$G$6-'СЕТ СН'!$G$26</f>
        <v>1273.0508818400001</v>
      </c>
      <c r="P103" s="36">
        <f>SUMIFS(СВЦЭМ!$D$33:$D$776,СВЦЭМ!$A$33:$A$776,$A103,СВЦЭМ!$B$33:$B$776,P$83)+'СЕТ СН'!$G$14+СВЦЭМ!$D$10+'СЕТ СН'!$G$6-'СЕТ СН'!$G$26</f>
        <v>1248.98323871</v>
      </c>
      <c r="Q103" s="36">
        <f>SUMIFS(СВЦЭМ!$D$33:$D$776,СВЦЭМ!$A$33:$A$776,$A103,СВЦЭМ!$B$33:$B$776,Q$83)+'СЕТ СН'!$G$14+СВЦЭМ!$D$10+'СЕТ СН'!$G$6-'СЕТ СН'!$G$26</f>
        <v>1258.9037698300001</v>
      </c>
      <c r="R103" s="36">
        <f>SUMIFS(СВЦЭМ!$D$33:$D$776,СВЦЭМ!$A$33:$A$776,$A103,СВЦЭМ!$B$33:$B$776,R$83)+'СЕТ СН'!$G$14+СВЦЭМ!$D$10+'СЕТ СН'!$G$6-'СЕТ СН'!$G$26</f>
        <v>1257.31584716</v>
      </c>
      <c r="S103" s="36">
        <f>SUMIFS(СВЦЭМ!$D$33:$D$776,СВЦЭМ!$A$33:$A$776,$A103,СВЦЭМ!$B$33:$B$776,S$83)+'СЕТ СН'!$G$14+СВЦЭМ!$D$10+'СЕТ СН'!$G$6-'СЕТ СН'!$G$26</f>
        <v>1279.6890790000002</v>
      </c>
      <c r="T103" s="36">
        <f>SUMIFS(СВЦЭМ!$D$33:$D$776,СВЦЭМ!$A$33:$A$776,$A103,СВЦЭМ!$B$33:$B$776,T$83)+'СЕТ СН'!$G$14+СВЦЭМ!$D$10+'СЕТ СН'!$G$6-'СЕТ СН'!$G$26</f>
        <v>1274.96767417</v>
      </c>
      <c r="U103" s="36">
        <f>SUMIFS(СВЦЭМ!$D$33:$D$776,СВЦЭМ!$A$33:$A$776,$A103,СВЦЭМ!$B$33:$B$776,U$83)+'СЕТ СН'!$G$14+СВЦЭМ!$D$10+'СЕТ СН'!$G$6-'СЕТ СН'!$G$26</f>
        <v>1259.1642999000001</v>
      </c>
      <c r="V103" s="36">
        <f>SUMIFS(СВЦЭМ!$D$33:$D$776,СВЦЭМ!$A$33:$A$776,$A103,СВЦЭМ!$B$33:$B$776,V$83)+'СЕТ СН'!$G$14+СВЦЭМ!$D$10+'СЕТ СН'!$G$6-'СЕТ СН'!$G$26</f>
        <v>1240.5329768700001</v>
      </c>
      <c r="W103" s="36">
        <f>SUMIFS(СВЦЭМ!$D$33:$D$776,СВЦЭМ!$A$33:$A$776,$A103,СВЦЭМ!$B$33:$B$776,W$83)+'СЕТ СН'!$G$14+СВЦЭМ!$D$10+'СЕТ СН'!$G$6-'СЕТ СН'!$G$26</f>
        <v>1260.6495445400001</v>
      </c>
      <c r="X103" s="36">
        <f>SUMIFS(СВЦЭМ!$D$33:$D$776,СВЦЭМ!$A$33:$A$776,$A103,СВЦЭМ!$B$33:$B$776,X$83)+'СЕТ СН'!$G$14+СВЦЭМ!$D$10+'СЕТ СН'!$G$6-'СЕТ СН'!$G$26</f>
        <v>1310.3013782</v>
      </c>
      <c r="Y103" s="36">
        <f>SUMIFS(СВЦЭМ!$D$33:$D$776,СВЦЭМ!$A$33:$A$776,$A103,СВЦЭМ!$B$33:$B$776,Y$83)+'СЕТ СН'!$G$14+СВЦЭМ!$D$10+'СЕТ СН'!$G$6-'СЕТ СН'!$G$26</f>
        <v>1368.66616619</v>
      </c>
    </row>
    <row r="104" spans="1:25" ht="15.75" x14ac:dyDescent="0.2">
      <c r="A104" s="35">
        <f t="shared" si="2"/>
        <v>44003</v>
      </c>
      <c r="B104" s="36">
        <f>SUMIFS(СВЦЭМ!$D$33:$D$776,СВЦЭМ!$A$33:$A$776,$A104,СВЦЭМ!$B$33:$B$776,B$83)+'СЕТ СН'!$G$14+СВЦЭМ!$D$10+'СЕТ СН'!$G$6-'СЕТ СН'!$G$26</f>
        <v>1433.2139593400002</v>
      </c>
      <c r="C104" s="36">
        <f>SUMIFS(СВЦЭМ!$D$33:$D$776,СВЦЭМ!$A$33:$A$776,$A104,СВЦЭМ!$B$33:$B$776,C$83)+'СЕТ СН'!$G$14+СВЦЭМ!$D$10+'СЕТ СН'!$G$6-'СЕТ СН'!$G$26</f>
        <v>1468.0619792</v>
      </c>
      <c r="D104" s="36">
        <f>SUMIFS(СВЦЭМ!$D$33:$D$776,СВЦЭМ!$A$33:$A$776,$A104,СВЦЭМ!$B$33:$B$776,D$83)+'СЕТ СН'!$G$14+СВЦЭМ!$D$10+'СЕТ СН'!$G$6-'СЕТ СН'!$G$26</f>
        <v>1501.7029731800001</v>
      </c>
      <c r="E104" s="36">
        <f>SUMIFS(СВЦЭМ!$D$33:$D$776,СВЦЭМ!$A$33:$A$776,$A104,СВЦЭМ!$B$33:$B$776,E$83)+'СЕТ СН'!$G$14+СВЦЭМ!$D$10+'СЕТ СН'!$G$6-'СЕТ СН'!$G$26</f>
        <v>1524.4479989800002</v>
      </c>
      <c r="F104" s="36">
        <f>SUMIFS(СВЦЭМ!$D$33:$D$776,СВЦЭМ!$A$33:$A$776,$A104,СВЦЭМ!$B$33:$B$776,F$83)+'СЕТ СН'!$G$14+СВЦЭМ!$D$10+'СЕТ СН'!$G$6-'СЕТ СН'!$G$26</f>
        <v>1517.8793600600002</v>
      </c>
      <c r="G104" s="36">
        <f>SUMIFS(СВЦЭМ!$D$33:$D$776,СВЦЭМ!$A$33:$A$776,$A104,СВЦЭМ!$B$33:$B$776,G$83)+'СЕТ СН'!$G$14+СВЦЭМ!$D$10+'СЕТ СН'!$G$6-'СЕТ СН'!$G$26</f>
        <v>1514.0084975899999</v>
      </c>
      <c r="H104" s="36">
        <f>SUMIFS(СВЦЭМ!$D$33:$D$776,СВЦЭМ!$A$33:$A$776,$A104,СВЦЭМ!$B$33:$B$776,H$83)+'СЕТ СН'!$G$14+СВЦЭМ!$D$10+'СЕТ СН'!$G$6-'СЕТ СН'!$G$26</f>
        <v>1489.50737572</v>
      </c>
      <c r="I104" s="36">
        <f>SUMIFS(СВЦЭМ!$D$33:$D$776,СВЦЭМ!$A$33:$A$776,$A104,СВЦЭМ!$B$33:$B$776,I$83)+'СЕТ СН'!$G$14+СВЦЭМ!$D$10+'СЕТ СН'!$G$6-'СЕТ СН'!$G$26</f>
        <v>1470.72128638</v>
      </c>
      <c r="J104" s="36">
        <f>SUMIFS(СВЦЭМ!$D$33:$D$776,СВЦЭМ!$A$33:$A$776,$A104,СВЦЭМ!$B$33:$B$776,J$83)+'СЕТ СН'!$G$14+СВЦЭМ!$D$10+'СЕТ СН'!$G$6-'СЕТ СН'!$G$26</f>
        <v>1422.2200998799999</v>
      </c>
      <c r="K104" s="36">
        <f>SUMIFS(СВЦЭМ!$D$33:$D$776,СВЦЭМ!$A$33:$A$776,$A104,СВЦЭМ!$B$33:$B$776,K$83)+'СЕТ СН'!$G$14+СВЦЭМ!$D$10+'СЕТ СН'!$G$6-'СЕТ СН'!$G$26</f>
        <v>1352.9032957899999</v>
      </c>
      <c r="L104" s="36">
        <f>SUMIFS(СВЦЭМ!$D$33:$D$776,СВЦЭМ!$A$33:$A$776,$A104,СВЦЭМ!$B$33:$B$776,L$83)+'СЕТ СН'!$G$14+СВЦЭМ!$D$10+'СЕТ СН'!$G$6-'СЕТ СН'!$G$26</f>
        <v>1289.5317465500002</v>
      </c>
      <c r="M104" s="36">
        <f>SUMIFS(СВЦЭМ!$D$33:$D$776,СВЦЭМ!$A$33:$A$776,$A104,СВЦЭМ!$B$33:$B$776,M$83)+'СЕТ СН'!$G$14+СВЦЭМ!$D$10+'СЕТ СН'!$G$6-'СЕТ СН'!$G$26</f>
        <v>1225.8175047899999</v>
      </c>
      <c r="N104" s="36">
        <f>SUMIFS(СВЦЭМ!$D$33:$D$776,СВЦЭМ!$A$33:$A$776,$A104,СВЦЭМ!$B$33:$B$776,N$83)+'СЕТ СН'!$G$14+СВЦЭМ!$D$10+'СЕТ СН'!$G$6-'СЕТ СН'!$G$26</f>
        <v>1218.7395886600002</v>
      </c>
      <c r="O104" s="36">
        <f>SUMIFS(СВЦЭМ!$D$33:$D$776,СВЦЭМ!$A$33:$A$776,$A104,СВЦЭМ!$B$33:$B$776,O$83)+'СЕТ СН'!$G$14+СВЦЭМ!$D$10+'СЕТ СН'!$G$6-'СЕТ СН'!$G$26</f>
        <v>1214.5824148199999</v>
      </c>
      <c r="P104" s="36">
        <f>SUMIFS(СВЦЭМ!$D$33:$D$776,СВЦЭМ!$A$33:$A$776,$A104,СВЦЭМ!$B$33:$B$776,P$83)+'СЕТ СН'!$G$14+СВЦЭМ!$D$10+'СЕТ СН'!$G$6-'СЕТ СН'!$G$26</f>
        <v>1213.5303631500001</v>
      </c>
      <c r="Q104" s="36">
        <f>SUMIFS(СВЦЭМ!$D$33:$D$776,СВЦЭМ!$A$33:$A$776,$A104,СВЦЭМ!$B$33:$B$776,Q$83)+'СЕТ СН'!$G$14+СВЦЭМ!$D$10+'СЕТ СН'!$G$6-'СЕТ СН'!$G$26</f>
        <v>1216.51309586</v>
      </c>
      <c r="R104" s="36">
        <f>SUMIFS(СВЦЭМ!$D$33:$D$776,СВЦЭМ!$A$33:$A$776,$A104,СВЦЭМ!$B$33:$B$776,R$83)+'СЕТ СН'!$G$14+СВЦЭМ!$D$10+'СЕТ СН'!$G$6-'СЕТ СН'!$G$26</f>
        <v>1215.75433049</v>
      </c>
      <c r="S104" s="36">
        <f>SUMIFS(СВЦЭМ!$D$33:$D$776,СВЦЭМ!$A$33:$A$776,$A104,СВЦЭМ!$B$33:$B$776,S$83)+'СЕТ СН'!$G$14+СВЦЭМ!$D$10+'СЕТ СН'!$G$6-'СЕТ СН'!$G$26</f>
        <v>1222.02758176</v>
      </c>
      <c r="T104" s="36">
        <f>SUMIFS(СВЦЭМ!$D$33:$D$776,СВЦЭМ!$A$33:$A$776,$A104,СВЦЭМ!$B$33:$B$776,T$83)+'СЕТ СН'!$G$14+СВЦЭМ!$D$10+'СЕТ СН'!$G$6-'СЕТ СН'!$G$26</f>
        <v>1230.3828920599999</v>
      </c>
      <c r="U104" s="36">
        <f>SUMIFS(СВЦЭМ!$D$33:$D$776,СВЦЭМ!$A$33:$A$776,$A104,СВЦЭМ!$B$33:$B$776,U$83)+'СЕТ СН'!$G$14+СВЦЭМ!$D$10+'СЕТ СН'!$G$6-'СЕТ СН'!$G$26</f>
        <v>1226.9821647900001</v>
      </c>
      <c r="V104" s="36">
        <f>SUMIFS(СВЦЭМ!$D$33:$D$776,СВЦЭМ!$A$33:$A$776,$A104,СВЦЭМ!$B$33:$B$776,V$83)+'СЕТ СН'!$G$14+СВЦЭМ!$D$10+'СЕТ СН'!$G$6-'СЕТ СН'!$G$26</f>
        <v>1210.2207499900001</v>
      </c>
      <c r="W104" s="36">
        <f>SUMIFS(СВЦЭМ!$D$33:$D$776,СВЦЭМ!$A$33:$A$776,$A104,СВЦЭМ!$B$33:$B$776,W$83)+'СЕТ СН'!$G$14+СВЦЭМ!$D$10+'СЕТ СН'!$G$6-'СЕТ СН'!$G$26</f>
        <v>1214.48379643</v>
      </c>
      <c r="X104" s="36">
        <f>SUMIFS(СВЦЭМ!$D$33:$D$776,СВЦЭМ!$A$33:$A$776,$A104,СВЦЭМ!$B$33:$B$776,X$83)+'СЕТ СН'!$G$14+СВЦЭМ!$D$10+'СЕТ СН'!$G$6-'СЕТ СН'!$G$26</f>
        <v>1263.75974266</v>
      </c>
      <c r="Y104" s="36">
        <f>SUMIFS(СВЦЭМ!$D$33:$D$776,СВЦЭМ!$A$33:$A$776,$A104,СВЦЭМ!$B$33:$B$776,Y$83)+'СЕТ СН'!$G$14+СВЦЭМ!$D$10+'СЕТ СН'!$G$6-'СЕТ СН'!$G$26</f>
        <v>1390.90222116</v>
      </c>
    </row>
    <row r="105" spans="1:25" ht="15.75" x14ac:dyDescent="0.2">
      <c r="A105" s="35">
        <f t="shared" si="2"/>
        <v>44004</v>
      </c>
      <c r="B105" s="36">
        <f>SUMIFS(СВЦЭМ!$D$33:$D$776,СВЦЭМ!$A$33:$A$776,$A105,СВЦЭМ!$B$33:$B$776,B$83)+'СЕТ СН'!$G$14+СВЦЭМ!$D$10+'СЕТ СН'!$G$6-'СЕТ СН'!$G$26</f>
        <v>1454.4014193200001</v>
      </c>
      <c r="C105" s="36">
        <f>SUMIFS(СВЦЭМ!$D$33:$D$776,СВЦЭМ!$A$33:$A$776,$A105,СВЦЭМ!$B$33:$B$776,C$83)+'СЕТ СН'!$G$14+СВЦЭМ!$D$10+'СЕТ СН'!$G$6-'СЕТ СН'!$G$26</f>
        <v>1463.3195727900002</v>
      </c>
      <c r="D105" s="36">
        <f>SUMIFS(СВЦЭМ!$D$33:$D$776,СВЦЭМ!$A$33:$A$776,$A105,СВЦЭМ!$B$33:$B$776,D$83)+'СЕТ СН'!$G$14+СВЦЭМ!$D$10+'СЕТ СН'!$G$6-'СЕТ СН'!$G$26</f>
        <v>1459.32021134</v>
      </c>
      <c r="E105" s="36">
        <f>SUMIFS(СВЦЭМ!$D$33:$D$776,СВЦЭМ!$A$33:$A$776,$A105,СВЦЭМ!$B$33:$B$776,E$83)+'СЕТ СН'!$G$14+СВЦЭМ!$D$10+'СЕТ СН'!$G$6-'СЕТ СН'!$G$26</f>
        <v>1460.33549997</v>
      </c>
      <c r="F105" s="36">
        <f>SUMIFS(СВЦЭМ!$D$33:$D$776,СВЦЭМ!$A$33:$A$776,$A105,СВЦЭМ!$B$33:$B$776,F$83)+'СЕТ СН'!$G$14+СВЦЭМ!$D$10+'СЕТ СН'!$G$6-'СЕТ СН'!$G$26</f>
        <v>1453.9946744200001</v>
      </c>
      <c r="G105" s="36">
        <f>SUMIFS(СВЦЭМ!$D$33:$D$776,СВЦЭМ!$A$33:$A$776,$A105,СВЦЭМ!$B$33:$B$776,G$83)+'СЕТ СН'!$G$14+СВЦЭМ!$D$10+'СЕТ СН'!$G$6-'СЕТ СН'!$G$26</f>
        <v>1455.5916204099999</v>
      </c>
      <c r="H105" s="36">
        <f>SUMIFS(СВЦЭМ!$D$33:$D$776,СВЦЭМ!$A$33:$A$776,$A105,СВЦЭМ!$B$33:$B$776,H$83)+'СЕТ СН'!$G$14+СВЦЭМ!$D$10+'СЕТ СН'!$G$6-'СЕТ СН'!$G$26</f>
        <v>1459.44811897</v>
      </c>
      <c r="I105" s="36">
        <f>SUMIFS(СВЦЭМ!$D$33:$D$776,СВЦЭМ!$A$33:$A$776,$A105,СВЦЭМ!$B$33:$B$776,I$83)+'СЕТ СН'!$G$14+СВЦЭМ!$D$10+'СЕТ СН'!$G$6-'СЕТ СН'!$G$26</f>
        <v>1464.4536937100002</v>
      </c>
      <c r="J105" s="36">
        <f>SUMIFS(СВЦЭМ!$D$33:$D$776,СВЦЭМ!$A$33:$A$776,$A105,СВЦЭМ!$B$33:$B$776,J$83)+'СЕТ СН'!$G$14+СВЦЭМ!$D$10+'СЕТ СН'!$G$6-'СЕТ СН'!$G$26</f>
        <v>1394.8009119000001</v>
      </c>
      <c r="K105" s="36">
        <f>SUMIFS(СВЦЭМ!$D$33:$D$776,СВЦЭМ!$A$33:$A$776,$A105,СВЦЭМ!$B$33:$B$776,K$83)+'СЕТ СН'!$G$14+СВЦЭМ!$D$10+'СЕТ СН'!$G$6-'СЕТ СН'!$G$26</f>
        <v>1320.36933787</v>
      </c>
      <c r="L105" s="36">
        <f>SUMIFS(СВЦЭМ!$D$33:$D$776,СВЦЭМ!$A$33:$A$776,$A105,СВЦЭМ!$B$33:$B$776,L$83)+'СЕТ СН'!$G$14+СВЦЭМ!$D$10+'СЕТ СН'!$G$6-'СЕТ СН'!$G$26</f>
        <v>1268.4492010500001</v>
      </c>
      <c r="M105" s="36">
        <f>SUMIFS(СВЦЭМ!$D$33:$D$776,СВЦЭМ!$A$33:$A$776,$A105,СВЦЭМ!$B$33:$B$776,M$83)+'СЕТ СН'!$G$14+СВЦЭМ!$D$10+'СЕТ СН'!$G$6-'СЕТ СН'!$G$26</f>
        <v>1262.9469777500001</v>
      </c>
      <c r="N105" s="36">
        <f>SUMIFS(СВЦЭМ!$D$33:$D$776,СВЦЭМ!$A$33:$A$776,$A105,СВЦЭМ!$B$33:$B$776,N$83)+'СЕТ СН'!$G$14+СВЦЭМ!$D$10+'СЕТ СН'!$G$6-'СЕТ СН'!$G$26</f>
        <v>1264.0630542600002</v>
      </c>
      <c r="O105" s="36">
        <f>SUMIFS(СВЦЭМ!$D$33:$D$776,СВЦЭМ!$A$33:$A$776,$A105,СВЦЭМ!$B$33:$B$776,O$83)+'СЕТ СН'!$G$14+СВЦЭМ!$D$10+'СЕТ СН'!$G$6-'СЕТ СН'!$G$26</f>
        <v>1273.2411165399999</v>
      </c>
      <c r="P105" s="36">
        <f>SUMIFS(СВЦЭМ!$D$33:$D$776,СВЦЭМ!$A$33:$A$776,$A105,СВЦЭМ!$B$33:$B$776,P$83)+'СЕТ СН'!$G$14+СВЦЭМ!$D$10+'СЕТ СН'!$G$6-'СЕТ СН'!$G$26</f>
        <v>1275.13240956</v>
      </c>
      <c r="Q105" s="36">
        <f>SUMIFS(СВЦЭМ!$D$33:$D$776,СВЦЭМ!$A$33:$A$776,$A105,СВЦЭМ!$B$33:$B$776,Q$83)+'СЕТ СН'!$G$14+СВЦЭМ!$D$10+'СЕТ СН'!$G$6-'СЕТ СН'!$G$26</f>
        <v>1277.3142245700001</v>
      </c>
      <c r="R105" s="36">
        <f>SUMIFS(СВЦЭМ!$D$33:$D$776,СВЦЭМ!$A$33:$A$776,$A105,СВЦЭМ!$B$33:$B$776,R$83)+'СЕТ СН'!$G$14+СВЦЭМ!$D$10+'СЕТ СН'!$G$6-'СЕТ СН'!$G$26</f>
        <v>1272.7949088</v>
      </c>
      <c r="S105" s="36">
        <f>SUMIFS(СВЦЭМ!$D$33:$D$776,СВЦЭМ!$A$33:$A$776,$A105,СВЦЭМ!$B$33:$B$776,S$83)+'СЕТ СН'!$G$14+СВЦЭМ!$D$10+'СЕТ СН'!$G$6-'СЕТ СН'!$G$26</f>
        <v>1277.5638448200002</v>
      </c>
      <c r="T105" s="36">
        <f>SUMIFS(СВЦЭМ!$D$33:$D$776,СВЦЭМ!$A$33:$A$776,$A105,СВЦЭМ!$B$33:$B$776,T$83)+'СЕТ СН'!$G$14+СВЦЭМ!$D$10+'СЕТ СН'!$G$6-'СЕТ СН'!$G$26</f>
        <v>1278.61113252</v>
      </c>
      <c r="U105" s="36">
        <f>SUMIFS(СВЦЭМ!$D$33:$D$776,СВЦЭМ!$A$33:$A$776,$A105,СВЦЭМ!$B$33:$B$776,U$83)+'СЕТ СН'!$G$14+СВЦЭМ!$D$10+'СЕТ СН'!$G$6-'СЕТ СН'!$G$26</f>
        <v>1276.32551205</v>
      </c>
      <c r="V105" s="36">
        <f>SUMIFS(СВЦЭМ!$D$33:$D$776,СВЦЭМ!$A$33:$A$776,$A105,СВЦЭМ!$B$33:$B$776,V$83)+'СЕТ СН'!$G$14+СВЦЭМ!$D$10+'СЕТ СН'!$G$6-'СЕТ СН'!$G$26</f>
        <v>1268.1562447599999</v>
      </c>
      <c r="W105" s="36">
        <f>SUMIFS(СВЦЭМ!$D$33:$D$776,СВЦЭМ!$A$33:$A$776,$A105,СВЦЭМ!$B$33:$B$776,W$83)+'СЕТ СН'!$G$14+СВЦЭМ!$D$10+'СЕТ СН'!$G$6-'СЕТ СН'!$G$26</f>
        <v>1253.79233232</v>
      </c>
      <c r="X105" s="36">
        <f>SUMIFS(СВЦЭМ!$D$33:$D$776,СВЦЭМ!$A$33:$A$776,$A105,СВЦЭМ!$B$33:$B$776,X$83)+'СЕТ СН'!$G$14+СВЦЭМ!$D$10+'СЕТ СН'!$G$6-'СЕТ СН'!$G$26</f>
        <v>1296.86119259</v>
      </c>
      <c r="Y105" s="36">
        <f>SUMIFS(СВЦЭМ!$D$33:$D$776,СВЦЭМ!$A$33:$A$776,$A105,СВЦЭМ!$B$33:$B$776,Y$83)+'СЕТ СН'!$G$14+СВЦЭМ!$D$10+'СЕТ СН'!$G$6-'СЕТ СН'!$G$26</f>
        <v>1401.38424095</v>
      </c>
    </row>
    <row r="106" spans="1:25" ht="15.75" x14ac:dyDescent="0.2">
      <c r="A106" s="35">
        <f t="shared" si="2"/>
        <v>44005</v>
      </c>
      <c r="B106" s="36">
        <f>SUMIFS(СВЦЭМ!$D$33:$D$776,СВЦЭМ!$A$33:$A$776,$A106,СВЦЭМ!$B$33:$B$776,B$83)+'СЕТ СН'!$G$14+СВЦЭМ!$D$10+'СЕТ СН'!$G$6-'СЕТ СН'!$G$26</f>
        <v>1509.3483073699999</v>
      </c>
      <c r="C106" s="36">
        <f>SUMIFS(СВЦЭМ!$D$33:$D$776,СВЦЭМ!$A$33:$A$776,$A106,СВЦЭМ!$B$33:$B$776,C$83)+'СЕТ СН'!$G$14+СВЦЭМ!$D$10+'СЕТ СН'!$G$6-'СЕТ СН'!$G$26</f>
        <v>1508.03291322</v>
      </c>
      <c r="D106" s="36">
        <f>SUMIFS(СВЦЭМ!$D$33:$D$776,СВЦЭМ!$A$33:$A$776,$A106,СВЦЭМ!$B$33:$B$776,D$83)+'СЕТ СН'!$G$14+СВЦЭМ!$D$10+'СЕТ СН'!$G$6-'СЕТ СН'!$G$26</f>
        <v>1499.82568365</v>
      </c>
      <c r="E106" s="36">
        <f>SUMIFS(СВЦЭМ!$D$33:$D$776,СВЦЭМ!$A$33:$A$776,$A106,СВЦЭМ!$B$33:$B$776,E$83)+'СЕТ СН'!$G$14+СВЦЭМ!$D$10+'СЕТ СН'!$G$6-'СЕТ СН'!$G$26</f>
        <v>1503.85328856</v>
      </c>
      <c r="F106" s="36">
        <f>SUMIFS(СВЦЭМ!$D$33:$D$776,СВЦЭМ!$A$33:$A$776,$A106,СВЦЭМ!$B$33:$B$776,F$83)+'СЕТ СН'!$G$14+СВЦЭМ!$D$10+'СЕТ СН'!$G$6-'СЕТ СН'!$G$26</f>
        <v>1503.51280972</v>
      </c>
      <c r="G106" s="36">
        <f>SUMIFS(СВЦЭМ!$D$33:$D$776,СВЦЭМ!$A$33:$A$776,$A106,СВЦЭМ!$B$33:$B$776,G$83)+'СЕТ СН'!$G$14+СВЦЭМ!$D$10+'СЕТ СН'!$G$6-'СЕТ СН'!$G$26</f>
        <v>1507.7880263000002</v>
      </c>
      <c r="H106" s="36">
        <f>SUMIFS(СВЦЭМ!$D$33:$D$776,СВЦЭМ!$A$33:$A$776,$A106,СВЦЭМ!$B$33:$B$776,H$83)+'СЕТ СН'!$G$14+СВЦЭМ!$D$10+'СЕТ СН'!$G$6-'СЕТ СН'!$G$26</f>
        <v>1505.3450715900001</v>
      </c>
      <c r="I106" s="36">
        <f>SUMIFS(СВЦЭМ!$D$33:$D$776,СВЦЭМ!$A$33:$A$776,$A106,СВЦЭМ!$B$33:$B$776,I$83)+'СЕТ СН'!$G$14+СВЦЭМ!$D$10+'СЕТ СН'!$G$6-'СЕТ СН'!$G$26</f>
        <v>1447.4485822000001</v>
      </c>
      <c r="J106" s="36">
        <f>SUMIFS(СВЦЭМ!$D$33:$D$776,СВЦЭМ!$A$33:$A$776,$A106,СВЦЭМ!$B$33:$B$776,J$83)+'СЕТ СН'!$G$14+СВЦЭМ!$D$10+'СЕТ СН'!$G$6-'СЕТ СН'!$G$26</f>
        <v>1440.48315574</v>
      </c>
      <c r="K106" s="36">
        <f>SUMIFS(СВЦЭМ!$D$33:$D$776,СВЦЭМ!$A$33:$A$776,$A106,СВЦЭМ!$B$33:$B$776,K$83)+'СЕТ СН'!$G$14+СВЦЭМ!$D$10+'СЕТ СН'!$G$6-'СЕТ СН'!$G$26</f>
        <v>1352.1969595099999</v>
      </c>
      <c r="L106" s="36">
        <f>SUMIFS(СВЦЭМ!$D$33:$D$776,СВЦЭМ!$A$33:$A$776,$A106,СВЦЭМ!$B$33:$B$776,L$83)+'СЕТ СН'!$G$14+СВЦЭМ!$D$10+'СЕТ СН'!$G$6-'СЕТ СН'!$G$26</f>
        <v>1286.6657883100002</v>
      </c>
      <c r="M106" s="36">
        <f>SUMIFS(СВЦЭМ!$D$33:$D$776,СВЦЭМ!$A$33:$A$776,$A106,СВЦЭМ!$B$33:$B$776,M$83)+'СЕТ СН'!$G$14+СВЦЭМ!$D$10+'СЕТ СН'!$G$6-'СЕТ СН'!$G$26</f>
        <v>1290.6146199700001</v>
      </c>
      <c r="N106" s="36">
        <f>SUMIFS(СВЦЭМ!$D$33:$D$776,СВЦЭМ!$A$33:$A$776,$A106,СВЦЭМ!$B$33:$B$776,N$83)+'СЕТ СН'!$G$14+СВЦЭМ!$D$10+'СЕТ СН'!$G$6-'СЕТ СН'!$G$26</f>
        <v>1283.28521045</v>
      </c>
      <c r="O106" s="36">
        <f>SUMIFS(СВЦЭМ!$D$33:$D$776,СВЦЭМ!$A$33:$A$776,$A106,СВЦЭМ!$B$33:$B$776,O$83)+'СЕТ СН'!$G$14+СВЦЭМ!$D$10+'СЕТ СН'!$G$6-'СЕТ СН'!$G$26</f>
        <v>1289.094701</v>
      </c>
      <c r="P106" s="36">
        <f>SUMIFS(СВЦЭМ!$D$33:$D$776,СВЦЭМ!$A$33:$A$776,$A106,СВЦЭМ!$B$33:$B$776,P$83)+'СЕТ СН'!$G$14+СВЦЭМ!$D$10+'СЕТ СН'!$G$6-'СЕТ СН'!$G$26</f>
        <v>1291.0828528500001</v>
      </c>
      <c r="Q106" s="36">
        <f>SUMIFS(СВЦЭМ!$D$33:$D$776,СВЦЭМ!$A$33:$A$776,$A106,СВЦЭМ!$B$33:$B$776,Q$83)+'СЕТ СН'!$G$14+СВЦЭМ!$D$10+'СЕТ СН'!$G$6-'СЕТ СН'!$G$26</f>
        <v>1294.2309692900001</v>
      </c>
      <c r="R106" s="36">
        <f>SUMIFS(СВЦЭМ!$D$33:$D$776,СВЦЭМ!$A$33:$A$776,$A106,СВЦЭМ!$B$33:$B$776,R$83)+'СЕТ СН'!$G$14+СВЦЭМ!$D$10+'СЕТ СН'!$G$6-'СЕТ СН'!$G$26</f>
        <v>1291.47525952</v>
      </c>
      <c r="S106" s="36">
        <f>SUMIFS(СВЦЭМ!$D$33:$D$776,СВЦЭМ!$A$33:$A$776,$A106,СВЦЭМ!$B$33:$B$776,S$83)+'СЕТ СН'!$G$14+СВЦЭМ!$D$10+'СЕТ СН'!$G$6-'СЕТ СН'!$G$26</f>
        <v>1290.9696719600001</v>
      </c>
      <c r="T106" s="36">
        <f>SUMIFS(СВЦЭМ!$D$33:$D$776,СВЦЭМ!$A$33:$A$776,$A106,СВЦЭМ!$B$33:$B$776,T$83)+'СЕТ СН'!$G$14+СВЦЭМ!$D$10+'СЕТ СН'!$G$6-'СЕТ СН'!$G$26</f>
        <v>1291.94083421</v>
      </c>
      <c r="U106" s="36">
        <f>SUMIFS(СВЦЭМ!$D$33:$D$776,СВЦЭМ!$A$33:$A$776,$A106,СВЦЭМ!$B$33:$B$776,U$83)+'СЕТ СН'!$G$14+СВЦЭМ!$D$10+'СЕТ СН'!$G$6-'СЕТ СН'!$G$26</f>
        <v>1294.75275093</v>
      </c>
      <c r="V106" s="36">
        <f>SUMIFS(СВЦЭМ!$D$33:$D$776,СВЦЭМ!$A$33:$A$776,$A106,СВЦЭМ!$B$33:$B$776,V$83)+'СЕТ СН'!$G$14+СВЦЭМ!$D$10+'СЕТ СН'!$G$6-'СЕТ СН'!$G$26</f>
        <v>1291.3001599500001</v>
      </c>
      <c r="W106" s="36">
        <f>SUMIFS(СВЦЭМ!$D$33:$D$776,СВЦЭМ!$A$33:$A$776,$A106,СВЦЭМ!$B$33:$B$776,W$83)+'СЕТ СН'!$G$14+СВЦЭМ!$D$10+'СЕТ СН'!$G$6-'СЕТ СН'!$G$26</f>
        <v>1262.7732514200002</v>
      </c>
      <c r="X106" s="36">
        <f>SUMIFS(СВЦЭМ!$D$33:$D$776,СВЦЭМ!$A$33:$A$776,$A106,СВЦЭМ!$B$33:$B$776,X$83)+'СЕТ СН'!$G$14+СВЦЭМ!$D$10+'СЕТ СН'!$G$6-'СЕТ СН'!$G$26</f>
        <v>1270.9280396300001</v>
      </c>
      <c r="Y106" s="36">
        <f>SUMIFS(СВЦЭМ!$D$33:$D$776,СВЦЭМ!$A$33:$A$776,$A106,СВЦЭМ!$B$33:$B$776,Y$83)+'СЕТ СН'!$G$14+СВЦЭМ!$D$10+'СЕТ СН'!$G$6-'СЕТ СН'!$G$26</f>
        <v>1352.2699134700001</v>
      </c>
    </row>
    <row r="107" spans="1:25" ht="15.75" x14ac:dyDescent="0.2">
      <c r="A107" s="35">
        <f t="shared" si="2"/>
        <v>44006</v>
      </c>
      <c r="B107" s="36">
        <f>SUMIFS(СВЦЭМ!$D$33:$D$776,СВЦЭМ!$A$33:$A$776,$A107,СВЦЭМ!$B$33:$B$776,B$83)+'СЕТ СН'!$G$14+СВЦЭМ!$D$10+'СЕТ СН'!$G$6-'СЕТ СН'!$G$26</f>
        <v>1456.1153306000001</v>
      </c>
      <c r="C107" s="36">
        <f>SUMIFS(СВЦЭМ!$D$33:$D$776,СВЦЭМ!$A$33:$A$776,$A107,СВЦЭМ!$B$33:$B$776,C$83)+'СЕТ СН'!$G$14+СВЦЭМ!$D$10+'СЕТ СН'!$G$6-'СЕТ СН'!$G$26</f>
        <v>1497.4579884300001</v>
      </c>
      <c r="D107" s="36">
        <f>SUMIFS(СВЦЭМ!$D$33:$D$776,СВЦЭМ!$A$33:$A$776,$A107,СВЦЭМ!$B$33:$B$776,D$83)+'СЕТ СН'!$G$14+СВЦЭМ!$D$10+'СЕТ СН'!$G$6-'СЕТ СН'!$G$26</f>
        <v>1515.7722703100001</v>
      </c>
      <c r="E107" s="36">
        <f>SUMIFS(СВЦЭМ!$D$33:$D$776,СВЦЭМ!$A$33:$A$776,$A107,СВЦЭМ!$B$33:$B$776,E$83)+'СЕТ СН'!$G$14+СВЦЭМ!$D$10+'СЕТ СН'!$G$6-'СЕТ СН'!$G$26</f>
        <v>1532.6572087200002</v>
      </c>
      <c r="F107" s="36">
        <f>SUMIFS(СВЦЭМ!$D$33:$D$776,СВЦЭМ!$A$33:$A$776,$A107,СВЦЭМ!$B$33:$B$776,F$83)+'СЕТ СН'!$G$14+СВЦЭМ!$D$10+'СЕТ СН'!$G$6-'СЕТ СН'!$G$26</f>
        <v>1534.69667774</v>
      </c>
      <c r="G107" s="36">
        <f>SUMIFS(СВЦЭМ!$D$33:$D$776,СВЦЭМ!$A$33:$A$776,$A107,СВЦЭМ!$B$33:$B$776,G$83)+'СЕТ СН'!$G$14+СВЦЭМ!$D$10+'СЕТ СН'!$G$6-'СЕТ СН'!$G$26</f>
        <v>1537.7041282700002</v>
      </c>
      <c r="H107" s="36">
        <f>SUMIFS(СВЦЭМ!$D$33:$D$776,СВЦЭМ!$A$33:$A$776,$A107,СВЦЭМ!$B$33:$B$776,H$83)+'СЕТ СН'!$G$14+СВЦЭМ!$D$10+'СЕТ СН'!$G$6-'СЕТ СН'!$G$26</f>
        <v>1538.5510726500002</v>
      </c>
      <c r="I107" s="36">
        <f>SUMIFS(СВЦЭМ!$D$33:$D$776,СВЦЭМ!$A$33:$A$776,$A107,СВЦЭМ!$B$33:$B$776,I$83)+'СЕТ СН'!$G$14+СВЦЭМ!$D$10+'СЕТ СН'!$G$6-'СЕТ СН'!$G$26</f>
        <v>1509.40958116</v>
      </c>
      <c r="J107" s="36">
        <f>SUMIFS(СВЦЭМ!$D$33:$D$776,СВЦЭМ!$A$33:$A$776,$A107,СВЦЭМ!$B$33:$B$776,J$83)+'СЕТ СН'!$G$14+СВЦЭМ!$D$10+'СЕТ СН'!$G$6-'СЕТ СН'!$G$26</f>
        <v>1455.6603295700002</v>
      </c>
      <c r="K107" s="36">
        <f>SUMIFS(СВЦЭМ!$D$33:$D$776,СВЦЭМ!$A$33:$A$776,$A107,СВЦЭМ!$B$33:$B$776,K$83)+'СЕТ СН'!$G$14+СВЦЭМ!$D$10+'СЕТ СН'!$G$6-'СЕТ СН'!$G$26</f>
        <v>1339.80510521</v>
      </c>
      <c r="L107" s="36">
        <f>SUMIFS(СВЦЭМ!$D$33:$D$776,СВЦЭМ!$A$33:$A$776,$A107,СВЦЭМ!$B$33:$B$776,L$83)+'СЕТ СН'!$G$14+СВЦЭМ!$D$10+'СЕТ СН'!$G$6-'СЕТ СН'!$G$26</f>
        <v>1284.37644082</v>
      </c>
      <c r="M107" s="36">
        <f>SUMIFS(СВЦЭМ!$D$33:$D$776,СВЦЭМ!$A$33:$A$776,$A107,СВЦЭМ!$B$33:$B$776,M$83)+'СЕТ СН'!$G$14+СВЦЭМ!$D$10+'СЕТ СН'!$G$6-'СЕТ СН'!$G$26</f>
        <v>1275.6445411100001</v>
      </c>
      <c r="N107" s="36">
        <f>SUMIFS(СВЦЭМ!$D$33:$D$776,СВЦЭМ!$A$33:$A$776,$A107,СВЦЭМ!$B$33:$B$776,N$83)+'СЕТ СН'!$G$14+СВЦЭМ!$D$10+'СЕТ СН'!$G$6-'СЕТ СН'!$G$26</f>
        <v>1262.0153764500001</v>
      </c>
      <c r="O107" s="36">
        <f>SUMIFS(СВЦЭМ!$D$33:$D$776,СВЦЭМ!$A$33:$A$776,$A107,СВЦЭМ!$B$33:$B$776,O$83)+'СЕТ СН'!$G$14+СВЦЭМ!$D$10+'СЕТ СН'!$G$6-'СЕТ СН'!$G$26</f>
        <v>1246.59090909</v>
      </c>
      <c r="P107" s="36">
        <f>SUMIFS(СВЦЭМ!$D$33:$D$776,СВЦЭМ!$A$33:$A$776,$A107,СВЦЭМ!$B$33:$B$776,P$83)+'СЕТ СН'!$G$14+СВЦЭМ!$D$10+'СЕТ СН'!$G$6-'СЕТ СН'!$G$26</f>
        <v>1251.6609165700002</v>
      </c>
      <c r="Q107" s="36">
        <f>SUMIFS(СВЦЭМ!$D$33:$D$776,СВЦЭМ!$A$33:$A$776,$A107,СВЦЭМ!$B$33:$B$776,Q$83)+'СЕТ СН'!$G$14+СВЦЭМ!$D$10+'СЕТ СН'!$G$6-'СЕТ СН'!$G$26</f>
        <v>1254.2185296500002</v>
      </c>
      <c r="R107" s="36">
        <f>SUMIFS(СВЦЭМ!$D$33:$D$776,СВЦЭМ!$A$33:$A$776,$A107,СВЦЭМ!$B$33:$B$776,R$83)+'СЕТ СН'!$G$14+СВЦЭМ!$D$10+'СЕТ СН'!$G$6-'СЕТ СН'!$G$26</f>
        <v>1267.98292012</v>
      </c>
      <c r="S107" s="36">
        <f>SUMIFS(СВЦЭМ!$D$33:$D$776,СВЦЭМ!$A$33:$A$776,$A107,СВЦЭМ!$B$33:$B$776,S$83)+'СЕТ СН'!$G$14+СВЦЭМ!$D$10+'СЕТ СН'!$G$6-'СЕТ СН'!$G$26</f>
        <v>1270.75427274</v>
      </c>
      <c r="T107" s="36">
        <f>SUMIFS(СВЦЭМ!$D$33:$D$776,СВЦЭМ!$A$33:$A$776,$A107,СВЦЭМ!$B$33:$B$776,T$83)+'СЕТ СН'!$G$14+СВЦЭМ!$D$10+'СЕТ СН'!$G$6-'СЕТ СН'!$G$26</f>
        <v>1265.9215961499999</v>
      </c>
      <c r="U107" s="36">
        <f>SUMIFS(СВЦЭМ!$D$33:$D$776,СВЦЭМ!$A$33:$A$776,$A107,СВЦЭМ!$B$33:$B$776,U$83)+'СЕТ СН'!$G$14+СВЦЭМ!$D$10+'СЕТ СН'!$G$6-'СЕТ СН'!$G$26</f>
        <v>1265.00924667</v>
      </c>
      <c r="V107" s="36">
        <f>SUMIFS(СВЦЭМ!$D$33:$D$776,СВЦЭМ!$A$33:$A$776,$A107,СВЦЭМ!$B$33:$B$776,V$83)+'СЕТ СН'!$G$14+СВЦЭМ!$D$10+'СЕТ СН'!$G$6-'СЕТ СН'!$G$26</f>
        <v>1236.88738644</v>
      </c>
      <c r="W107" s="36">
        <f>SUMIFS(СВЦЭМ!$D$33:$D$776,СВЦЭМ!$A$33:$A$776,$A107,СВЦЭМ!$B$33:$B$776,W$83)+'СЕТ СН'!$G$14+СВЦЭМ!$D$10+'СЕТ СН'!$G$6-'СЕТ СН'!$G$26</f>
        <v>1238.5887059500001</v>
      </c>
      <c r="X107" s="36">
        <f>SUMIFS(СВЦЭМ!$D$33:$D$776,СВЦЭМ!$A$33:$A$776,$A107,СВЦЭМ!$B$33:$B$776,X$83)+'СЕТ СН'!$G$14+СВЦЭМ!$D$10+'СЕТ СН'!$G$6-'СЕТ СН'!$G$26</f>
        <v>1294.4599204400001</v>
      </c>
      <c r="Y107" s="36">
        <f>SUMIFS(СВЦЭМ!$D$33:$D$776,СВЦЭМ!$A$33:$A$776,$A107,СВЦЭМ!$B$33:$B$776,Y$83)+'СЕТ СН'!$G$14+СВЦЭМ!$D$10+'СЕТ СН'!$G$6-'СЕТ СН'!$G$26</f>
        <v>1401.2356043</v>
      </c>
    </row>
    <row r="108" spans="1:25" ht="15.75" x14ac:dyDescent="0.2">
      <c r="A108" s="35">
        <f t="shared" si="2"/>
        <v>44007</v>
      </c>
      <c r="B108" s="36">
        <f>SUMIFS(СВЦЭМ!$D$33:$D$776,СВЦЭМ!$A$33:$A$776,$A108,СВЦЭМ!$B$33:$B$776,B$83)+'СЕТ СН'!$G$14+СВЦЭМ!$D$10+'СЕТ СН'!$G$6-'СЕТ СН'!$G$26</f>
        <v>1491.37364888</v>
      </c>
      <c r="C108" s="36">
        <f>SUMIFS(СВЦЭМ!$D$33:$D$776,СВЦЭМ!$A$33:$A$776,$A108,СВЦЭМ!$B$33:$B$776,C$83)+'СЕТ СН'!$G$14+СВЦЭМ!$D$10+'СЕТ СН'!$G$6-'СЕТ СН'!$G$26</f>
        <v>1523.82830429</v>
      </c>
      <c r="D108" s="36">
        <f>SUMIFS(СВЦЭМ!$D$33:$D$776,СВЦЭМ!$A$33:$A$776,$A108,СВЦЭМ!$B$33:$B$776,D$83)+'СЕТ СН'!$G$14+СВЦЭМ!$D$10+'СЕТ СН'!$G$6-'СЕТ СН'!$G$26</f>
        <v>1541.3779734</v>
      </c>
      <c r="E108" s="36">
        <f>SUMIFS(СВЦЭМ!$D$33:$D$776,СВЦЭМ!$A$33:$A$776,$A108,СВЦЭМ!$B$33:$B$776,E$83)+'СЕТ СН'!$G$14+СВЦЭМ!$D$10+'СЕТ СН'!$G$6-'СЕТ СН'!$G$26</f>
        <v>1545.1006924400001</v>
      </c>
      <c r="F108" s="36">
        <f>SUMIFS(СВЦЭМ!$D$33:$D$776,СВЦЭМ!$A$33:$A$776,$A108,СВЦЭМ!$B$33:$B$776,F$83)+'СЕТ СН'!$G$14+СВЦЭМ!$D$10+'СЕТ СН'!$G$6-'СЕТ СН'!$G$26</f>
        <v>1544.6877820200002</v>
      </c>
      <c r="G108" s="36">
        <f>SUMIFS(СВЦЭМ!$D$33:$D$776,СВЦЭМ!$A$33:$A$776,$A108,СВЦЭМ!$B$33:$B$776,G$83)+'СЕТ СН'!$G$14+СВЦЭМ!$D$10+'СЕТ СН'!$G$6-'СЕТ СН'!$G$26</f>
        <v>1548.4709395100001</v>
      </c>
      <c r="H108" s="36">
        <f>SUMIFS(СВЦЭМ!$D$33:$D$776,СВЦЭМ!$A$33:$A$776,$A108,СВЦЭМ!$B$33:$B$776,H$83)+'СЕТ СН'!$G$14+СВЦЭМ!$D$10+'СЕТ СН'!$G$6-'СЕТ СН'!$G$26</f>
        <v>1531.56112386</v>
      </c>
      <c r="I108" s="36">
        <f>SUMIFS(СВЦЭМ!$D$33:$D$776,СВЦЭМ!$A$33:$A$776,$A108,СВЦЭМ!$B$33:$B$776,I$83)+'СЕТ СН'!$G$14+СВЦЭМ!$D$10+'СЕТ СН'!$G$6-'СЕТ СН'!$G$26</f>
        <v>1501.79779706</v>
      </c>
      <c r="J108" s="36">
        <f>SUMIFS(СВЦЭМ!$D$33:$D$776,СВЦЭМ!$A$33:$A$776,$A108,СВЦЭМ!$B$33:$B$776,J$83)+'СЕТ СН'!$G$14+СВЦЭМ!$D$10+'СЕТ СН'!$G$6-'СЕТ СН'!$G$26</f>
        <v>1457.3358097099999</v>
      </c>
      <c r="K108" s="36">
        <f>SUMIFS(СВЦЭМ!$D$33:$D$776,СВЦЭМ!$A$33:$A$776,$A108,СВЦЭМ!$B$33:$B$776,K$83)+'СЕТ СН'!$G$14+СВЦЭМ!$D$10+'СЕТ СН'!$G$6-'СЕТ СН'!$G$26</f>
        <v>1358.8723170000001</v>
      </c>
      <c r="L108" s="36">
        <f>SUMIFS(СВЦЭМ!$D$33:$D$776,СВЦЭМ!$A$33:$A$776,$A108,СВЦЭМ!$B$33:$B$776,L$83)+'СЕТ СН'!$G$14+СВЦЭМ!$D$10+'СЕТ СН'!$G$6-'СЕТ СН'!$G$26</f>
        <v>1287.5590371200001</v>
      </c>
      <c r="M108" s="36">
        <f>SUMIFS(СВЦЭМ!$D$33:$D$776,СВЦЭМ!$A$33:$A$776,$A108,СВЦЭМ!$B$33:$B$776,M$83)+'СЕТ СН'!$G$14+СВЦЭМ!$D$10+'СЕТ СН'!$G$6-'СЕТ СН'!$G$26</f>
        <v>1251.89195131</v>
      </c>
      <c r="N108" s="36">
        <f>SUMIFS(СВЦЭМ!$D$33:$D$776,СВЦЭМ!$A$33:$A$776,$A108,СВЦЭМ!$B$33:$B$776,N$83)+'СЕТ СН'!$G$14+СВЦЭМ!$D$10+'СЕТ СН'!$G$6-'СЕТ СН'!$G$26</f>
        <v>1258.56990438</v>
      </c>
      <c r="O108" s="36">
        <f>SUMIFS(СВЦЭМ!$D$33:$D$776,СВЦЭМ!$A$33:$A$776,$A108,СВЦЭМ!$B$33:$B$776,O$83)+'СЕТ СН'!$G$14+СВЦЭМ!$D$10+'СЕТ СН'!$G$6-'СЕТ СН'!$G$26</f>
        <v>1257.0916468200001</v>
      </c>
      <c r="P108" s="36">
        <f>SUMIFS(СВЦЭМ!$D$33:$D$776,СВЦЭМ!$A$33:$A$776,$A108,СВЦЭМ!$B$33:$B$776,P$83)+'СЕТ СН'!$G$14+СВЦЭМ!$D$10+'СЕТ СН'!$G$6-'СЕТ СН'!$G$26</f>
        <v>1262.01748376</v>
      </c>
      <c r="Q108" s="36">
        <f>SUMIFS(СВЦЭМ!$D$33:$D$776,СВЦЭМ!$A$33:$A$776,$A108,СВЦЭМ!$B$33:$B$776,Q$83)+'СЕТ СН'!$G$14+СВЦЭМ!$D$10+'СЕТ СН'!$G$6-'СЕТ СН'!$G$26</f>
        <v>1264.5052695700001</v>
      </c>
      <c r="R108" s="36">
        <f>SUMIFS(СВЦЭМ!$D$33:$D$776,СВЦЭМ!$A$33:$A$776,$A108,СВЦЭМ!$B$33:$B$776,R$83)+'СЕТ СН'!$G$14+СВЦЭМ!$D$10+'СЕТ СН'!$G$6-'СЕТ СН'!$G$26</f>
        <v>1265.1552647799999</v>
      </c>
      <c r="S108" s="36">
        <f>SUMIFS(СВЦЭМ!$D$33:$D$776,СВЦЭМ!$A$33:$A$776,$A108,СВЦЭМ!$B$33:$B$776,S$83)+'СЕТ СН'!$G$14+СВЦЭМ!$D$10+'СЕТ СН'!$G$6-'СЕТ СН'!$G$26</f>
        <v>1285.73722862</v>
      </c>
      <c r="T108" s="36">
        <f>SUMIFS(СВЦЭМ!$D$33:$D$776,СВЦЭМ!$A$33:$A$776,$A108,СВЦЭМ!$B$33:$B$776,T$83)+'СЕТ СН'!$G$14+СВЦЭМ!$D$10+'СЕТ СН'!$G$6-'СЕТ СН'!$G$26</f>
        <v>1283.6025939800002</v>
      </c>
      <c r="U108" s="36">
        <f>SUMIFS(СВЦЭМ!$D$33:$D$776,СВЦЭМ!$A$33:$A$776,$A108,СВЦЭМ!$B$33:$B$776,U$83)+'СЕТ СН'!$G$14+СВЦЭМ!$D$10+'СЕТ СН'!$G$6-'СЕТ СН'!$G$26</f>
        <v>1281.2087982400001</v>
      </c>
      <c r="V108" s="36">
        <f>SUMIFS(СВЦЭМ!$D$33:$D$776,СВЦЭМ!$A$33:$A$776,$A108,СВЦЭМ!$B$33:$B$776,V$83)+'СЕТ СН'!$G$14+СВЦЭМ!$D$10+'СЕТ СН'!$G$6-'СЕТ СН'!$G$26</f>
        <v>1254.63987496</v>
      </c>
      <c r="W108" s="36">
        <f>SUMIFS(СВЦЭМ!$D$33:$D$776,СВЦЭМ!$A$33:$A$776,$A108,СВЦЭМ!$B$33:$B$776,W$83)+'СЕТ СН'!$G$14+СВЦЭМ!$D$10+'СЕТ СН'!$G$6-'СЕТ СН'!$G$26</f>
        <v>1255.09148112</v>
      </c>
      <c r="X108" s="36">
        <f>SUMIFS(СВЦЭМ!$D$33:$D$776,СВЦЭМ!$A$33:$A$776,$A108,СВЦЭМ!$B$33:$B$776,X$83)+'СЕТ СН'!$G$14+СВЦЭМ!$D$10+'СЕТ СН'!$G$6-'СЕТ СН'!$G$26</f>
        <v>1322.4787226000001</v>
      </c>
      <c r="Y108" s="36">
        <f>SUMIFS(СВЦЭМ!$D$33:$D$776,СВЦЭМ!$A$33:$A$776,$A108,СВЦЭМ!$B$33:$B$776,Y$83)+'СЕТ СН'!$G$14+СВЦЭМ!$D$10+'СЕТ СН'!$G$6-'СЕТ СН'!$G$26</f>
        <v>1413.6573737200001</v>
      </c>
    </row>
    <row r="109" spans="1:25" ht="15.75" x14ac:dyDescent="0.2">
      <c r="A109" s="35">
        <f t="shared" si="2"/>
        <v>44008</v>
      </c>
      <c r="B109" s="36">
        <f>SUMIFS(СВЦЭМ!$D$33:$D$776,СВЦЭМ!$A$33:$A$776,$A109,СВЦЭМ!$B$33:$B$776,B$83)+'СЕТ СН'!$G$14+СВЦЭМ!$D$10+'СЕТ СН'!$G$6-'СЕТ СН'!$G$26</f>
        <v>1472.43214997</v>
      </c>
      <c r="C109" s="36">
        <f>SUMIFS(СВЦЭМ!$D$33:$D$776,СВЦЭМ!$A$33:$A$776,$A109,СВЦЭМ!$B$33:$B$776,C$83)+'СЕТ СН'!$G$14+СВЦЭМ!$D$10+'СЕТ СН'!$G$6-'СЕТ СН'!$G$26</f>
        <v>1502.1242108199999</v>
      </c>
      <c r="D109" s="36">
        <f>SUMIFS(СВЦЭМ!$D$33:$D$776,СВЦЭМ!$A$33:$A$776,$A109,СВЦЭМ!$B$33:$B$776,D$83)+'СЕТ СН'!$G$14+СВЦЭМ!$D$10+'СЕТ СН'!$G$6-'СЕТ СН'!$G$26</f>
        <v>1509.1623655399999</v>
      </c>
      <c r="E109" s="36">
        <f>SUMIFS(СВЦЭМ!$D$33:$D$776,СВЦЭМ!$A$33:$A$776,$A109,СВЦЭМ!$B$33:$B$776,E$83)+'СЕТ СН'!$G$14+СВЦЭМ!$D$10+'СЕТ СН'!$G$6-'СЕТ СН'!$G$26</f>
        <v>1514.7974030999999</v>
      </c>
      <c r="F109" s="36">
        <f>SUMIFS(СВЦЭМ!$D$33:$D$776,СВЦЭМ!$A$33:$A$776,$A109,СВЦЭМ!$B$33:$B$776,F$83)+'СЕТ СН'!$G$14+СВЦЭМ!$D$10+'СЕТ СН'!$G$6-'СЕТ СН'!$G$26</f>
        <v>1519.72404431</v>
      </c>
      <c r="G109" s="36">
        <f>SUMIFS(СВЦЭМ!$D$33:$D$776,СВЦЭМ!$A$33:$A$776,$A109,СВЦЭМ!$B$33:$B$776,G$83)+'СЕТ СН'!$G$14+СВЦЭМ!$D$10+'СЕТ СН'!$G$6-'СЕТ СН'!$G$26</f>
        <v>1516.6767774300001</v>
      </c>
      <c r="H109" s="36">
        <f>SUMIFS(СВЦЭМ!$D$33:$D$776,СВЦЭМ!$A$33:$A$776,$A109,СВЦЭМ!$B$33:$B$776,H$83)+'СЕТ СН'!$G$14+СВЦЭМ!$D$10+'СЕТ СН'!$G$6-'СЕТ СН'!$G$26</f>
        <v>1521.0723624000002</v>
      </c>
      <c r="I109" s="36">
        <f>SUMIFS(СВЦЭМ!$D$33:$D$776,СВЦЭМ!$A$33:$A$776,$A109,СВЦЭМ!$B$33:$B$776,I$83)+'СЕТ СН'!$G$14+СВЦЭМ!$D$10+'СЕТ СН'!$G$6-'СЕТ СН'!$G$26</f>
        <v>1463.5151903800001</v>
      </c>
      <c r="J109" s="36">
        <f>SUMIFS(СВЦЭМ!$D$33:$D$776,СВЦЭМ!$A$33:$A$776,$A109,СВЦЭМ!$B$33:$B$776,J$83)+'СЕТ СН'!$G$14+СВЦЭМ!$D$10+'СЕТ СН'!$G$6-'СЕТ СН'!$G$26</f>
        <v>1446.30716194</v>
      </c>
      <c r="K109" s="36">
        <f>SUMIFS(СВЦЭМ!$D$33:$D$776,СВЦЭМ!$A$33:$A$776,$A109,СВЦЭМ!$B$33:$B$776,K$83)+'СЕТ СН'!$G$14+СВЦЭМ!$D$10+'СЕТ СН'!$G$6-'СЕТ СН'!$G$26</f>
        <v>1354.1058302000001</v>
      </c>
      <c r="L109" s="36">
        <f>SUMIFS(СВЦЭМ!$D$33:$D$776,СВЦЭМ!$A$33:$A$776,$A109,СВЦЭМ!$B$33:$B$776,L$83)+'СЕТ СН'!$G$14+СВЦЭМ!$D$10+'СЕТ СН'!$G$6-'СЕТ СН'!$G$26</f>
        <v>1284.6373645000001</v>
      </c>
      <c r="M109" s="36">
        <f>SUMIFS(СВЦЭМ!$D$33:$D$776,СВЦЭМ!$A$33:$A$776,$A109,СВЦЭМ!$B$33:$B$776,M$83)+'СЕТ СН'!$G$14+СВЦЭМ!$D$10+'СЕТ СН'!$G$6-'СЕТ СН'!$G$26</f>
        <v>1281.3639831700002</v>
      </c>
      <c r="N109" s="36">
        <f>SUMIFS(СВЦЭМ!$D$33:$D$776,СВЦЭМ!$A$33:$A$776,$A109,СВЦЭМ!$B$33:$B$776,N$83)+'СЕТ СН'!$G$14+СВЦЭМ!$D$10+'СЕТ СН'!$G$6-'СЕТ СН'!$G$26</f>
        <v>1274.64527933</v>
      </c>
      <c r="O109" s="36">
        <f>SUMIFS(СВЦЭМ!$D$33:$D$776,СВЦЭМ!$A$33:$A$776,$A109,СВЦЭМ!$B$33:$B$776,O$83)+'СЕТ СН'!$G$14+СВЦЭМ!$D$10+'СЕТ СН'!$G$6-'СЕТ СН'!$G$26</f>
        <v>1276.83604631</v>
      </c>
      <c r="P109" s="36">
        <f>SUMIFS(СВЦЭМ!$D$33:$D$776,СВЦЭМ!$A$33:$A$776,$A109,СВЦЭМ!$B$33:$B$776,P$83)+'СЕТ СН'!$G$14+СВЦЭМ!$D$10+'СЕТ СН'!$G$6-'СЕТ СН'!$G$26</f>
        <v>1303.14709348</v>
      </c>
      <c r="Q109" s="36">
        <f>SUMIFS(СВЦЭМ!$D$33:$D$776,СВЦЭМ!$A$33:$A$776,$A109,СВЦЭМ!$B$33:$B$776,Q$83)+'СЕТ СН'!$G$14+СВЦЭМ!$D$10+'СЕТ СН'!$G$6-'СЕТ СН'!$G$26</f>
        <v>1309.45465952</v>
      </c>
      <c r="R109" s="36">
        <f>SUMIFS(СВЦЭМ!$D$33:$D$776,СВЦЭМ!$A$33:$A$776,$A109,СВЦЭМ!$B$33:$B$776,R$83)+'СЕТ СН'!$G$14+СВЦЭМ!$D$10+'СЕТ СН'!$G$6-'СЕТ СН'!$G$26</f>
        <v>1288.02109006</v>
      </c>
      <c r="S109" s="36">
        <f>SUMIFS(СВЦЭМ!$D$33:$D$776,СВЦЭМ!$A$33:$A$776,$A109,СВЦЭМ!$B$33:$B$776,S$83)+'СЕТ СН'!$G$14+СВЦЭМ!$D$10+'СЕТ СН'!$G$6-'СЕТ СН'!$G$26</f>
        <v>1290.8942017100001</v>
      </c>
      <c r="T109" s="36">
        <f>SUMIFS(СВЦЭМ!$D$33:$D$776,СВЦЭМ!$A$33:$A$776,$A109,СВЦЭМ!$B$33:$B$776,T$83)+'СЕТ СН'!$G$14+СВЦЭМ!$D$10+'СЕТ СН'!$G$6-'СЕТ СН'!$G$26</f>
        <v>1314.1362619500001</v>
      </c>
      <c r="U109" s="36">
        <f>SUMIFS(СВЦЭМ!$D$33:$D$776,СВЦЭМ!$A$33:$A$776,$A109,СВЦЭМ!$B$33:$B$776,U$83)+'СЕТ СН'!$G$14+СВЦЭМ!$D$10+'СЕТ СН'!$G$6-'СЕТ СН'!$G$26</f>
        <v>1314.4470306000001</v>
      </c>
      <c r="V109" s="36">
        <f>SUMIFS(СВЦЭМ!$D$33:$D$776,СВЦЭМ!$A$33:$A$776,$A109,СВЦЭМ!$B$33:$B$776,V$83)+'СЕТ СН'!$G$14+СВЦЭМ!$D$10+'СЕТ СН'!$G$6-'СЕТ СН'!$G$26</f>
        <v>1283.8367302700001</v>
      </c>
      <c r="W109" s="36">
        <f>SUMIFS(СВЦЭМ!$D$33:$D$776,СВЦЭМ!$A$33:$A$776,$A109,СВЦЭМ!$B$33:$B$776,W$83)+'СЕТ СН'!$G$14+СВЦЭМ!$D$10+'СЕТ СН'!$G$6-'СЕТ СН'!$G$26</f>
        <v>1258.0742513700002</v>
      </c>
      <c r="X109" s="36">
        <f>SUMIFS(СВЦЭМ!$D$33:$D$776,СВЦЭМ!$A$33:$A$776,$A109,СВЦЭМ!$B$33:$B$776,X$83)+'СЕТ СН'!$G$14+СВЦЭМ!$D$10+'СЕТ СН'!$G$6-'СЕТ СН'!$G$26</f>
        <v>1297.9275306100001</v>
      </c>
      <c r="Y109" s="36">
        <f>SUMIFS(СВЦЭМ!$D$33:$D$776,СВЦЭМ!$A$33:$A$776,$A109,СВЦЭМ!$B$33:$B$776,Y$83)+'СЕТ СН'!$G$14+СВЦЭМ!$D$10+'СЕТ СН'!$G$6-'СЕТ СН'!$G$26</f>
        <v>1378.4087503300002</v>
      </c>
    </row>
    <row r="110" spans="1:25" ht="15.75" x14ac:dyDescent="0.2">
      <c r="A110" s="35">
        <f t="shared" si="2"/>
        <v>44009</v>
      </c>
      <c r="B110" s="36">
        <f>SUMIFS(СВЦЭМ!$D$33:$D$776,СВЦЭМ!$A$33:$A$776,$A110,СВЦЭМ!$B$33:$B$776,B$83)+'СЕТ СН'!$G$14+СВЦЭМ!$D$10+'СЕТ СН'!$G$6-'СЕТ СН'!$G$26</f>
        <v>1451.8102362899999</v>
      </c>
      <c r="C110" s="36">
        <f>SUMIFS(СВЦЭМ!$D$33:$D$776,СВЦЭМ!$A$33:$A$776,$A110,СВЦЭМ!$B$33:$B$776,C$83)+'СЕТ СН'!$G$14+СВЦЭМ!$D$10+'СЕТ СН'!$G$6-'СЕТ СН'!$G$26</f>
        <v>1442.18630957</v>
      </c>
      <c r="D110" s="36">
        <f>SUMIFS(СВЦЭМ!$D$33:$D$776,СВЦЭМ!$A$33:$A$776,$A110,СВЦЭМ!$B$33:$B$776,D$83)+'СЕТ СН'!$G$14+СВЦЭМ!$D$10+'СЕТ СН'!$G$6-'СЕТ СН'!$G$26</f>
        <v>1439.2089885300002</v>
      </c>
      <c r="E110" s="36">
        <f>SUMIFS(СВЦЭМ!$D$33:$D$776,СВЦЭМ!$A$33:$A$776,$A110,СВЦЭМ!$B$33:$B$776,E$83)+'СЕТ СН'!$G$14+СВЦЭМ!$D$10+'СЕТ СН'!$G$6-'СЕТ СН'!$G$26</f>
        <v>1439.9436615</v>
      </c>
      <c r="F110" s="36">
        <f>SUMIFS(СВЦЭМ!$D$33:$D$776,СВЦЭМ!$A$33:$A$776,$A110,СВЦЭМ!$B$33:$B$776,F$83)+'СЕТ СН'!$G$14+СВЦЭМ!$D$10+'СЕТ СН'!$G$6-'СЕТ СН'!$G$26</f>
        <v>1435.3574510200001</v>
      </c>
      <c r="G110" s="36">
        <f>SUMIFS(СВЦЭМ!$D$33:$D$776,СВЦЭМ!$A$33:$A$776,$A110,СВЦЭМ!$B$33:$B$776,G$83)+'СЕТ СН'!$G$14+СВЦЭМ!$D$10+'СЕТ СН'!$G$6-'СЕТ СН'!$G$26</f>
        <v>1433.4637123299999</v>
      </c>
      <c r="H110" s="36">
        <f>SUMIFS(СВЦЭМ!$D$33:$D$776,СВЦЭМ!$A$33:$A$776,$A110,СВЦЭМ!$B$33:$B$776,H$83)+'СЕТ СН'!$G$14+СВЦЭМ!$D$10+'СЕТ СН'!$G$6-'СЕТ СН'!$G$26</f>
        <v>1433.6992761000001</v>
      </c>
      <c r="I110" s="36">
        <f>SUMIFS(СВЦЭМ!$D$33:$D$776,СВЦЭМ!$A$33:$A$776,$A110,СВЦЭМ!$B$33:$B$776,I$83)+'СЕТ СН'!$G$14+СВЦЭМ!$D$10+'СЕТ СН'!$G$6-'СЕТ СН'!$G$26</f>
        <v>1430.5560162000002</v>
      </c>
      <c r="J110" s="36">
        <f>SUMIFS(СВЦЭМ!$D$33:$D$776,СВЦЭМ!$A$33:$A$776,$A110,СВЦЭМ!$B$33:$B$776,J$83)+'СЕТ СН'!$G$14+СВЦЭМ!$D$10+'СЕТ СН'!$G$6-'СЕТ СН'!$G$26</f>
        <v>1426.88812319</v>
      </c>
      <c r="K110" s="36">
        <f>SUMIFS(СВЦЭМ!$D$33:$D$776,СВЦЭМ!$A$33:$A$776,$A110,СВЦЭМ!$B$33:$B$776,K$83)+'СЕТ СН'!$G$14+СВЦЭМ!$D$10+'СЕТ СН'!$G$6-'СЕТ СН'!$G$26</f>
        <v>1330.0920102</v>
      </c>
      <c r="L110" s="36">
        <f>SUMIFS(СВЦЭМ!$D$33:$D$776,СВЦЭМ!$A$33:$A$776,$A110,СВЦЭМ!$B$33:$B$776,L$83)+'СЕТ СН'!$G$14+СВЦЭМ!$D$10+'СЕТ СН'!$G$6-'СЕТ СН'!$G$26</f>
        <v>1255.78149351</v>
      </c>
      <c r="M110" s="36">
        <f>SUMIFS(СВЦЭМ!$D$33:$D$776,СВЦЭМ!$A$33:$A$776,$A110,СВЦЭМ!$B$33:$B$776,M$83)+'СЕТ СН'!$G$14+СВЦЭМ!$D$10+'СЕТ СН'!$G$6-'СЕТ СН'!$G$26</f>
        <v>1245.6205967200001</v>
      </c>
      <c r="N110" s="36">
        <f>SUMIFS(СВЦЭМ!$D$33:$D$776,СВЦЭМ!$A$33:$A$776,$A110,СВЦЭМ!$B$33:$B$776,N$83)+'СЕТ СН'!$G$14+СВЦЭМ!$D$10+'СЕТ СН'!$G$6-'СЕТ СН'!$G$26</f>
        <v>1254.23378426</v>
      </c>
      <c r="O110" s="36">
        <f>SUMIFS(СВЦЭМ!$D$33:$D$776,СВЦЭМ!$A$33:$A$776,$A110,СВЦЭМ!$B$33:$B$776,O$83)+'СЕТ СН'!$G$14+СВЦЭМ!$D$10+'СЕТ СН'!$G$6-'СЕТ СН'!$G$26</f>
        <v>1261.78031136</v>
      </c>
      <c r="P110" s="36">
        <f>SUMIFS(СВЦЭМ!$D$33:$D$776,СВЦЭМ!$A$33:$A$776,$A110,СВЦЭМ!$B$33:$B$776,P$83)+'СЕТ СН'!$G$14+СВЦЭМ!$D$10+'СЕТ СН'!$G$6-'СЕТ СН'!$G$26</f>
        <v>1270.1078842300001</v>
      </c>
      <c r="Q110" s="36">
        <f>SUMIFS(СВЦЭМ!$D$33:$D$776,СВЦЭМ!$A$33:$A$776,$A110,СВЦЭМ!$B$33:$B$776,Q$83)+'СЕТ СН'!$G$14+СВЦЭМ!$D$10+'СЕТ СН'!$G$6-'СЕТ СН'!$G$26</f>
        <v>1278.4074040600001</v>
      </c>
      <c r="R110" s="36">
        <f>SUMIFS(СВЦЭМ!$D$33:$D$776,СВЦЭМ!$A$33:$A$776,$A110,СВЦЭМ!$B$33:$B$776,R$83)+'СЕТ СН'!$G$14+СВЦЭМ!$D$10+'СЕТ СН'!$G$6-'СЕТ СН'!$G$26</f>
        <v>1256.1004257</v>
      </c>
      <c r="S110" s="36">
        <f>SUMIFS(СВЦЭМ!$D$33:$D$776,СВЦЭМ!$A$33:$A$776,$A110,СВЦЭМ!$B$33:$B$776,S$83)+'СЕТ СН'!$G$14+СВЦЭМ!$D$10+'СЕТ СН'!$G$6-'СЕТ СН'!$G$26</f>
        <v>1263.9935380699999</v>
      </c>
      <c r="T110" s="36">
        <f>SUMIFS(СВЦЭМ!$D$33:$D$776,СВЦЭМ!$A$33:$A$776,$A110,СВЦЭМ!$B$33:$B$776,T$83)+'СЕТ СН'!$G$14+СВЦЭМ!$D$10+'СЕТ СН'!$G$6-'СЕТ СН'!$G$26</f>
        <v>1283.02692817</v>
      </c>
      <c r="U110" s="36">
        <f>SUMIFS(СВЦЭМ!$D$33:$D$776,СВЦЭМ!$A$33:$A$776,$A110,СВЦЭМ!$B$33:$B$776,U$83)+'СЕТ СН'!$G$14+СВЦЭМ!$D$10+'СЕТ СН'!$G$6-'СЕТ СН'!$G$26</f>
        <v>1270.9299964300001</v>
      </c>
      <c r="V110" s="36">
        <f>SUMIFS(СВЦЭМ!$D$33:$D$776,СВЦЭМ!$A$33:$A$776,$A110,СВЦЭМ!$B$33:$B$776,V$83)+'СЕТ СН'!$G$14+СВЦЭМ!$D$10+'СЕТ СН'!$G$6-'СЕТ СН'!$G$26</f>
        <v>1258.1895226199999</v>
      </c>
      <c r="W110" s="36">
        <f>SUMIFS(СВЦЭМ!$D$33:$D$776,СВЦЭМ!$A$33:$A$776,$A110,СВЦЭМ!$B$33:$B$776,W$83)+'СЕТ СН'!$G$14+СВЦЭМ!$D$10+'СЕТ СН'!$G$6-'СЕТ СН'!$G$26</f>
        <v>1228.1683601700001</v>
      </c>
      <c r="X110" s="36">
        <f>SUMIFS(СВЦЭМ!$D$33:$D$776,СВЦЭМ!$A$33:$A$776,$A110,СВЦЭМ!$B$33:$B$776,X$83)+'СЕТ СН'!$G$14+СВЦЭМ!$D$10+'СЕТ СН'!$G$6-'СЕТ СН'!$G$26</f>
        <v>1254.67012075</v>
      </c>
      <c r="Y110" s="36">
        <f>SUMIFS(СВЦЭМ!$D$33:$D$776,СВЦЭМ!$A$33:$A$776,$A110,СВЦЭМ!$B$33:$B$776,Y$83)+'СЕТ СН'!$G$14+СВЦЭМ!$D$10+'СЕТ СН'!$G$6-'СЕТ СН'!$G$26</f>
        <v>1348.7293528800001</v>
      </c>
    </row>
    <row r="111" spans="1:25" ht="15.75" x14ac:dyDescent="0.2">
      <c r="A111" s="35">
        <f t="shared" si="2"/>
        <v>44010</v>
      </c>
      <c r="B111" s="36">
        <f>SUMIFS(СВЦЭМ!$D$33:$D$776,СВЦЭМ!$A$33:$A$776,$A111,СВЦЭМ!$B$33:$B$776,B$83)+'СЕТ СН'!$G$14+СВЦЭМ!$D$10+'СЕТ СН'!$G$6-'СЕТ СН'!$G$26</f>
        <v>1423.57996731</v>
      </c>
      <c r="C111" s="36">
        <f>SUMIFS(СВЦЭМ!$D$33:$D$776,СВЦЭМ!$A$33:$A$776,$A111,СВЦЭМ!$B$33:$B$776,C$83)+'СЕТ СН'!$G$14+СВЦЭМ!$D$10+'СЕТ СН'!$G$6-'СЕТ СН'!$G$26</f>
        <v>1408.5541800800002</v>
      </c>
      <c r="D111" s="36">
        <f>SUMIFS(СВЦЭМ!$D$33:$D$776,СВЦЭМ!$A$33:$A$776,$A111,СВЦЭМ!$B$33:$B$776,D$83)+'СЕТ СН'!$G$14+СВЦЭМ!$D$10+'СЕТ СН'!$G$6-'СЕТ СН'!$G$26</f>
        <v>1390.3428517500001</v>
      </c>
      <c r="E111" s="36">
        <f>SUMIFS(СВЦЭМ!$D$33:$D$776,СВЦЭМ!$A$33:$A$776,$A111,СВЦЭМ!$B$33:$B$776,E$83)+'СЕТ СН'!$G$14+СВЦЭМ!$D$10+'СЕТ СН'!$G$6-'СЕТ СН'!$G$26</f>
        <v>1391.0657336600002</v>
      </c>
      <c r="F111" s="36">
        <f>SUMIFS(СВЦЭМ!$D$33:$D$776,СВЦЭМ!$A$33:$A$776,$A111,СВЦЭМ!$B$33:$B$776,F$83)+'СЕТ СН'!$G$14+СВЦЭМ!$D$10+'СЕТ СН'!$G$6-'СЕТ СН'!$G$26</f>
        <v>1389.4443861899999</v>
      </c>
      <c r="G111" s="36">
        <f>SUMIFS(СВЦЭМ!$D$33:$D$776,СВЦЭМ!$A$33:$A$776,$A111,СВЦЭМ!$B$33:$B$776,G$83)+'СЕТ СН'!$G$14+СВЦЭМ!$D$10+'СЕТ СН'!$G$6-'СЕТ СН'!$G$26</f>
        <v>1397.3445840100001</v>
      </c>
      <c r="H111" s="36">
        <f>SUMIFS(СВЦЭМ!$D$33:$D$776,СВЦЭМ!$A$33:$A$776,$A111,СВЦЭМ!$B$33:$B$776,H$83)+'СЕТ СН'!$G$14+СВЦЭМ!$D$10+'СЕТ СН'!$G$6-'СЕТ СН'!$G$26</f>
        <v>1398.1160033400001</v>
      </c>
      <c r="I111" s="36">
        <f>SUMIFS(СВЦЭМ!$D$33:$D$776,СВЦЭМ!$A$33:$A$776,$A111,СВЦЭМ!$B$33:$B$776,I$83)+'СЕТ СН'!$G$14+СВЦЭМ!$D$10+'СЕТ СН'!$G$6-'СЕТ СН'!$G$26</f>
        <v>1409.9972770300001</v>
      </c>
      <c r="J111" s="36">
        <f>SUMIFS(СВЦЭМ!$D$33:$D$776,СВЦЭМ!$A$33:$A$776,$A111,СВЦЭМ!$B$33:$B$776,J$83)+'СЕТ СН'!$G$14+СВЦЭМ!$D$10+'СЕТ СН'!$G$6-'СЕТ СН'!$G$26</f>
        <v>1406.4328319199999</v>
      </c>
      <c r="K111" s="36">
        <f>SUMIFS(СВЦЭМ!$D$33:$D$776,СВЦЭМ!$A$33:$A$776,$A111,СВЦЭМ!$B$33:$B$776,K$83)+'СЕТ СН'!$G$14+СВЦЭМ!$D$10+'СЕТ СН'!$G$6-'СЕТ СН'!$G$26</f>
        <v>1337.3812749900001</v>
      </c>
      <c r="L111" s="36">
        <f>SUMIFS(СВЦЭМ!$D$33:$D$776,СВЦЭМ!$A$33:$A$776,$A111,СВЦЭМ!$B$33:$B$776,L$83)+'СЕТ СН'!$G$14+СВЦЭМ!$D$10+'СЕТ СН'!$G$6-'СЕТ СН'!$G$26</f>
        <v>1261.27054935</v>
      </c>
      <c r="M111" s="36">
        <f>SUMIFS(СВЦЭМ!$D$33:$D$776,СВЦЭМ!$A$33:$A$776,$A111,СВЦЭМ!$B$33:$B$776,M$83)+'СЕТ СН'!$G$14+СВЦЭМ!$D$10+'СЕТ СН'!$G$6-'СЕТ СН'!$G$26</f>
        <v>1233.2254115999999</v>
      </c>
      <c r="N111" s="36">
        <f>SUMIFS(СВЦЭМ!$D$33:$D$776,СВЦЭМ!$A$33:$A$776,$A111,СВЦЭМ!$B$33:$B$776,N$83)+'СЕТ СН'!$G$14+СВЦЭМ!$D$10+'СЕТ СН'!$G$6-'СЕТ СН'!$G$26</f>
        <v>1246.7998130800001</v>
      </c>
      <c r="O111" s="36">
        <f>SUMIFS(СВЦЭМ!$D$33:$D$776,СВЦЭМ!$A$33:$A$776,$A111,СВЦЭМ!$B$33:$B$776,O$83)+'СЕТ СН'!$G$14+СВЦЭМ!$D$10+'СЕТ СН'!$G$6-'СЕТ СН'!$G$26</f>
        <v>1265.3578679699999</v>
      </c>
      <c r="P111" s="36">
        <f>SUMIFS(СВЦЭМ!$D$33:$D$776,СВЦЭМ!$A$33:$A$776,$A111,СВЦЭМ!$B$33:$B$776,P$83)+'СЕТ СН'!$G$14+СВЦЭМ!$D$10+'СЕТ СН'!$G$6-'СЕТ СН'!$G$26</f>
        <v>1251.1479283900001</v>
      </c>
      <c r="Q111" s="36">
        <f>SUMIFS(СВЦЭМ!$D$33:$D$776,СВЦЭМ!$A$33:$A$776,$A111,СВЦЭМ!$B$33:$B$776,Q$83)+'СЕТ СН'!$G$14+СВЦЭМ!$D$10+'СЕТ СН'!$G$6-'СЕТ СН'!$G$26</f>
        <v>1255.4353512800001</v>
      </c>
      <c r="R111" s="36">
        <f>SUMIFS(СВЦЭМ!$D$33:$D$776,СВЦЭМ!$A$33:$A$776,$A111,СВЦЭМ!$B$33:$B$776,R$83)+'СЕТ СН'!$G$14+СВЦЭМ!$D$10+'СЕТ СН'!$G$6-'СЕТ СН'!$G$26</f>
        <v>1270.73491835</v>
      </c>
      <c r="S111" s="36">
        <f>SUMIFS(СВЦЭМ!$D$33:$D$776,СВЦЭМ!$A$33:$A$776,$A111,СВЦЭМ!$B$33:$B$776,S$83)+'СЕТ СН'!$G$14+СВЦЭМ!$D$10+'СЕТ СН'!$G$6-'СЕТ СН'!$G$26</f>
        <v>1273.78878446</v>
      </c>
      <c r="T111" s="36">
        <f>SUMIFS(СВЦЭМ!$D$33:$D$776,СВЦЭМ!$A$33:$A$776,$A111,СВЦЭМ!$B$33:$B$776,T$83)+'СЕТ СН'!$G$14+СВЦЭМ!$D$10+'СЕТ СН'!$G$6-'СЕТ СН'!$G$26</f>
        <v>1267.48318242</v>
      </c>
      <c r="U111" s="36">
        <f>SUMIFS(СВЦЭМ!$D$33:$D$776,СВЦЭМ!$A$33:$A$776,$A111,СВЦЭМ!$B$33:$B$776,U$83)+'СЕТ СН'!$G$14+СВЦЭМ!$D$10+'СЕТ СН'!$G$6-'СЕТ СН'!$G$26</f>
        <v>1255.1636561700002</v>
      </c>
      <c r="V111" s="36">
        <f>SUMIFS(СВЦЭМ!$D$33:$D$776,СВЦЭМ!$A$33:$A$776,$A111,СВЦЭМ!$B$33:$B$776,V$83)+'СЕТ СН'!$G$14+СВЦЭМ!$D$10+'СЕТ СН'!$G$6-'СЕТ СН'!$G$26</f>
        <v>1254.45805281</v>
      </c>
      <c r="W111" s="36">
        <f>SUMIFS(СВЦЭМ!$D$33:$D$776,СВЦЭМ!$A$33:$A$776,$A111,СВЦЭМ!$B$33:$B$776,W$83)+'СЕТ СН'!$G$14+СВЦЭМ!$D$10+'СЕТ СН'!$G$6-'СЕТ СН'!$G$26</f>
        <v>1235.91397007</v>
      </c>
      <c r="X111" s="36">
        <f>SUMIFS(СВЦЭМ!$D$33:$D$776,СВЦЭМ!$A$33:$A$776,$A111,СВЦЭМ!$B$33:$B$776,X$83)+'СЕТ СН'!$G$14+СВЦЭМ!$D$10+'СЕТ СН'!$G$6-'СЕТ СН'!$G$26</f>
        <v>1269.6018158400002</v>
      </c>
      <c r="Y111" s="36">
        <f>SUMIFS(СВЦЭМ!$D$33:$D$776,СВЦЭМ!$A$33:$A$776,$A111,СВЦЭМ!$B$33:$B$776,Y$83)+'СЕТ СН'!$G$14+СВЦЭМ!$D$10+'СЕТ СН'!$G$6-'СЕТ СН'!$G$26</f>
        <v>1340.1825098500001</v>
      </c>
    </row>
    <row r="112" spans="1:25" ht="15.75" x14ac:dyDescent="0.2">
      <c r="A112" s="35">
        <f t="shared" si="2"/>
        <v>44011</v>
      </c>
      <c r="B112" s="36">
        <f>SUMIFS(СВЦЭМ!$D$33:$D$776,СВЦЭМ!$A$33:$A$776,$A112,СВЦЭМ!$B$33:$B$776,B$83)+'СЕТ СН'!$G$14+СВЦЭМ!$D$10+'СЕТ СН'!$G$6-'СЕТ СН'!$G$26</f>
        <v>1500.1491160400001</v>
      </c>
      <c r="C112" s="36">
        <f>SUMIFS(СВЦЭМ!$D$33:$D$776,СВЦЭМ!$A$33:$A$776,$A112,СВЦЭМ!$B$33:$B$776,C$83)+'СЕТ СН'!$G$14+СВЦЭМ!$D$10+'СЕТ СН'!$G$6-'СЕТ СН'!$G$26</f>
        <v>1495.4650784999999</v>
      </c>
      <c r="D112" s="36">
        <f>SUMIFS(СВЦЭМ!$D$33:$D$776,СВЦЭМ!$A$33:$A$776,$A112,СВЦЭМ!$B$33:$B$776,D$83)+'СЕТ СН'!$G$14+СВЦЭМ!$D$10+'СЕТ СН'!$G$6-'СЕТ СН'!$G$26</f>
        <v>1480.03921057</v>
      </c>
      <c r="E112" s="36">
        <f>SUMIFS(СВЦЭМ!$D$33:$D$776,СВЦЭМ!$A$33:$A$776,$A112,СВЦЭМ!$B$33:$B$776,E$83)+'СЕТ СН'!$G$14+СВЦЭМ!$D$10+'СЕТ СН'!$G$6-'СЕТ СН'!$G$26</f>
        <v>1474.20109116</v>
      </c>
      <c r="F112" s="36">
        <f>SUMIFS(СВЦЭМ!$D$33:$D$776,СВЦЭМ!$A$33:$A$776,$A112,СВЦЭМ!$B$33:$B$776,F$83)+'СЕТ СН'!$G$14+СВЦЭМ!$D$10+'СЕТ СН'!$G$6-'СЕТ СН'!$G$26</f>
        <v>1461.6638332</v>
      </c>
      <c r="G112" s="36">
        <f>SUMIFS(СВЦЭМ!$D$33:$D$776,СВЦЭМ!$A$33:$A$776,$A112,СВЦЭМ!$B$33:$B$776,G$83)+'СЕТ СН'!$G$14+СВЦЭМ!$D$10+'СЕТ СН'!$G$6-'СЕТ СН'!$G$26</f>
        <v>1471.9796979600001</v>
      </c>
      <c r="H112" s="36">
        <f>SUMIFS(СВЦЭМ!$D$33:$D$776,СВЦЭМ!$A$33:$A$776,$A112,СВЦЭМ!$B$33:$B$776,H$83)+'СЕТ СН'!$G$14+СВЦЭМ!$D$10+'СЕТ СН'!$G$6-'СЕТ СН'!$G$26</f>
        <v>1492.7886808000001</v>
      </c>
      <c r="I112" s="36">
        <f>SUMIFS(СВЦЭМ!$D$33:$D$776,СВЦЭМ!$A$33:$A$776,$A112,СВЦЭМ!$B$33:$B$776,I$83)+'СЕТ СН'!$G$14+СВЦЭМ!$D$10+'СЕТ СН'!$G$6-'СЕТ СН'!$G$26</f>
        <v>1511.0521000900001</v>
      </c>
      <c r="J112" s="36">
        <f>SUMIFS(СВЦЭМ!$D$33:$D$776,СВЦЭМ!$A$33:$A$776,$A112,СВЦЭМ!$B$33:$B$776,J$83)+'СЕТ СН'!$G$14+СВЦЭМ!$D$10+'СЕТ СН'!$G$6-'СЕТ СН'!$G$26</f>
        <v>1458.5983654700001</v>
      </c>
      <c r="K112" s="36">
        <f>SUMIFS(СВЦЭМ!$D$33:$D$776,СВЦЭМ!$A$33:$A$776,$A112,СВЦЭМ!$B$33:$B$776,K$83)+'СЕТ СН'!$G$14+СВЦЭМ!$D$10+'СЕТ СН'!$G$6-'СЕТ СН'!$G$26</f>
        <v>1328.41516701</v>
      </c>
      <c r="L112" s="36">
        <f>SUMIFS(СВЦЭМ!$D$33:$D$776,СВЦЭМ!$A$33:$A$776,$A112,СВЦЭМ!$B$33:$B$776,L$83)+'СЕТ СН'!$G$14+СВЦЭМ!$D$10+'СЕТ СН'!$G$6-'СЕТ СН'!$G$26</f>
        <v>1220.72066331</v>
      </c>
      <c r="M112" s="36">
        <f>SUMIFS(СВЦЭМ!$D$33:$D$776,СВЦЭМ!$A$33:$A$776,$A112,СВЦЭМ!$B$33:$B$776,M$83)+'СЕТ СН'!$G$14+СВЦЭМ!$D$10+'СЕТ СН'!$G$6-'СЕТ СН'!$G$26</f>
        <v>1205.9823095000002</v>
      </c>
      <c r="N112" s="36">
        <f>SUMIFS(СВЦЭМ!$D$33:$D$776,СВЦЭМ!$A$33:$A$776,$A112,СВЦЭМ!$B$33:$B$776,N$83)+'СЕТ СН'!$G$14+СВЦЭМ!$D$10+'СЕТ СН'!$G$6-'СЕТ СН'!$G$26</f>
        <v>1229.7041505699999</v>
      </c>
      <c r="O112" s="36">
        <f>SUMIFS(СВЦЭМ!$D$33:$D$776,СВЦЭМ!$A$33:$A$776,$A112,СВЦЭМ!$B$33:$B$776,O$83)+'СЕТ СН'!$G$14+СВЦЭМ!$D$10+'СЕТ СН'!$G$6-'СЕТ СН'!$G$26</f>
        <v>1247.7942027500001</v>
      </c>
      <c r="P112" s="36">
        <f>SUMIFS(СВЦЭМ!$D$33:$D$776,СВЦЭМ!$A$33:$A$776,$A112,СВЦЭМ!$B$33:$B$776,P$83)+'СЕТ СН'!$G$14+СВЦЭМ!$D$10+'СЕТ СН'!$G$6-'СЕТ СН'!$G$26</f>
        <v>1237.2001628500002</v>
      </c>
      <c r="Q112" s="36">
        <f>SUMIFS(СВЦЭМ!$D$33:$D$776,СВЦЭМ!$A$33:$A$776,$A112,СВЦЭМ!$B$33:$B$776,Q$83)+'СЕТ СН'!$G$14+СВЦЭМ!$D$10+'СЕТ СН'!$G$6-'СЕТ СН'!$G$26</f>
        <v>1238.8002522000002</v>
      </c>
      <c r="R112" s="36">
        <f>SUMIFS(СВЦЭМ!$D$33:$D$776,СВЦЭМ!$A$33:$A$776,$A112,СВЦЭМ!$B$33:$B$776,R$83)+'СЕТ СН'!$G$14+СВЦЭМ!$D$10+'СЕТ СН'!$G$6-'СЕТ СН'!$G$26</f>
        <v>1259.1070991700001</v>
      </c>
      <c r="S112" s="36">
        <f>SUMIFS(СВЦЭМ!$D$33:$D$776,СВЦЭМ!$A$33:$A$776,$A112,СВЦЭМ!$B$33:$B$776,S$83)+'СЕТ СН'!$G$14+СВЦЭМ!$D$10+'СЕТ СН'!$G$6-'СЕТ СН'!$G$26</f>
        <v>1257.7821603800001</v>
      </c>
      <c r="T112" s="36">
        <f>SUMIFS(СВЦЭМ!$D$33:$D$776,СВЦЭМ!$A$33:$A$776,$A112,СВЦЭМ!$B$33:$B$776,T$83)+'СЕТ СН'!$G$14+СВЦЭМ!$D$10+'СЕТ СН'!$G$6-'СЕТ СН'!$G$26</f>
        <v>1268.0409184700002</v>
      </c>
      <c r="U112" s="36">
        <f>SUMIFS(СВЦЭМ!$D$33:$D$776,СВЦЭМ!$A$33:$A$776,$A112,СВЦЭМ!$B$33:$B$776,U$83)+'СЕТ СН'!$G$14+СВЦЭМ!$D$10+'СЕТ СН'!$G$6-'СЕТ СН'!$G$26</f>
        <v>1292.0979483900001</v>
      </c>
      <c r="V112" s="36">
        <f>SUMIFS(СВЦЭМ!$D$33:$D$776,СВЦЭМ!$A$33:$A$776,$A112,СВЦЭМ!$B$33:$B$776,V$83)+'СЕТ СН'!$G$14+СВЦЭМ!$D$10+'СЕТ СН'!$G$6-'СЕТ СН'!$G$26</f>
        <v>1297.5108686399999</v>
      </c>
      <c r="W112" s="36">
        <f>SUMIFS(СВЦЭМ!$D$33:$D$776,СВЦЭМ!$A$33:$A$776,$A112,СВЦЭМ!$B$33:$B$776,W$83)+'СЕТ СН'!$G$14+СВЦЭМ!$D$10+'СЕТ СН'!$G$6-'СЕТ СН'!$G$26</f>
        <v>1271.0079933300001</v>
      </c>
      <c r="X112" s="36">
        <f>SUMIFS(СВЦЭМ!$D$33:$D$776,СВЦЭМ!$A$33:$A$776,$A112,СВЦЭМ!$B$33:$B$776,X$83)+'СЕТ СН'!$G$14+СВЦЭМ!$D$10+'СЕТ СН'!$G$6-'СЕТ СН'!$G$26</f>
        <v>1261.0903376000001</v>
      </c>
      <c r="Y112" s="36">
        <f>SUMIFS(СВЦЭМ!$D$33:$D$776,СВЦЭМ!$A$33:$A$776,$A112,СВЦЭМ!$B$33:$B$776,Y$83)+'СЕТ СН'!$G$14+СВЦЭМ!$D$10+'СЕТ СН'!$G$6-'СЕТ СН'!$G$26</f>
        <v>1382.09500045</v>
      </c>
    </row>
    <row r="113" spans="1:27" ht="15.75" x14ac:dyDescent="0.2">
      <c r="A113" s="35">
        <f t="shared" si="2"/>
        <v>44012</v>
      </c>
      <c r="B113" s="36">
        <f>SUMIFS(СВЦЭМ!$D$33:$D$776,СВЦЭМ!$A$33:$A$776,$A113,СВЦЭМ!$B$33:$B$776,B$83)+'СЕТ СН'!$G$14+СВЦЭМ!$D$10+'СЕТ СН'!$G$6-'СЕТ СН'!$G$26</f>
        <v>1498.3719930500001</v>
      </c>
      <c r="C113" s="36">
        <f>SUMIFS(СВЦЭМ!$D$33:$D$776,СВЦЭМ!$A$33:$A$776,$A113,СВЦЭМ!$B$33:$B$776,C$83)+'СЕТ СН'!$G$14+СВЦЭМ!$D$10+'СЕТ СН'!$G$6-'СЕТ СН'!$G$26</f>
        <v>1471.1980483100001</v>
      </c>
      <c r="D113" s="36">
        <f>SUMIFS(СВЦЭМ!$D$33:$D$776,СВЦЭМ!$A$33:$A$776,$A113,СВЦЭМ!$B$33:$B$776,D$83)+'СЕТ СН'!$G$14+СВЦЭМ!$D$10+'СЕТ СН'!$G$6-'СЕТ СН'!$G$26</f>
        <v>1455.7762843</v>
      </c>
      <c r="E113" s="36">
        <f>SUMIFS(СВЦЭМ!$D$33:$D$776,СВЦЭМ!$A$33:$A$776,$A113,СВЦЭМ!$B$33:$B$776,E$83)+'СЕТ СН'!$G$14+СВЦЭМ!$D$10+'СЕТ СН'!$G$6-'СЕТ СН'!$G$26</f>
        <v>1448.39450895</v>
      </c>
      <c r="F113" s="36">
        <f>SUMIFS(СВЦЭМ!$D$33:$D$776,СВЦЭМ!$A$33:$A$776,$A113,СВЦЭМ!$B$33:$B$776,F$83)+'СЕТ СН'!$G$14+СВЦЭМ!$D$10+'СЕТ СН'!$G$6-'СЕТ СН'!$G$26</f>
        <v>1439.38551719</v>
      </c>
      <c r="G113" s="36">
        <f>SUMIFS(СВЦЭМ!$D$33:$D$776,СВЦЭМ!$A$33:$A$776,$A113,СВЦЭМ!$B$33:$B$776,G$83)+'СЕТ СН'!$G$14+СВЦЭМ!$D$10+'СЕТ СН'!$G$6-'СЕТ СН'!$G$26</f>
        <v>1451.94032234</v>
      </c>
      <c r="H113" s="36">
        <f>SUMIFS(СВЦЭМ!$D$33:$D$776,СВЦЭМ!$A$33:$A$776,$A113,СВЦЭМ!$B$33:$B$776,H$83)+'СЕТ СН'!$G$14+СВЦЭМ!$D$10+'СЕТ СН'!$G$6-'СЕТ СН'!$G$26</f>
        <v>1476.9967587400001</v>
      </c>
      <c r="I113" s="36">
        <f>SUMIFS(СВЦЭМ!$D$33:$D$776,СВЦЭМ!$A$33:$A$776,$A113,СВЦЭМ!$B$33:$B$776,I$83)+'СЕТ СН'!$G$14+СВЦЭМ!$D$10+'СЕТ СН'!$G$6-'СЕТ СН'!$G$26</f>
        <v>1484.82456471</v>
      </c>
      <c r="J113" s="36">
        <f>SUMIFS(СВЦЭМ!$D$33:$D$776,СВЦЭМ!$A$33:$A$776,$A113,СВЦЭМ!$B$33:$B$776,J$83)+'СЕТ СН'!$G$14+СВЦЭМ!$D$10+'СЕТ СН'!$G$6-'СЕТ СН'!$G$26</f>
        <v>1433.9344385899999</v>
      </c>
      <c r="K113" s="36">
        <f>SUMIFS(СВЦЭМ!$D$33:$D$776,СВЦЭМ!$A$33:$A$776,$A113,СВЦЭМ!$B$33:$B$776,K$83)+'СЕТ СН'!$G$14+СВЦЭМ!$D$10+'СЕТ СН'!$G$6-'СЕТ СН'!$G$26</f>
        <v>1340.31467449</v>
      </c>
      <c r="L113" s="36">
        <f>SUMIFS(СВЦЭМ!$D$33:$D$776,СВЦЭМ!$A$33:$A$776,$A113,СВЦЭМ!$B$33:$B$776,L$83)+'СЕТ СН'!$G$14+СВЦЭМ!$D$10+'СЕТ СН'!$G$6-'СЕТ СН'!$G$26</f>
        <v>1255.32331376</v>
      </c>
      <c r="M113" s="36">
        <f>SUMIFS(СВЦЭМ!$D$33:$D$776,СВЦЭМ!$A$33:$A$776,$A113,СВЦЭМ!$B$33:$B$776,M$83)+'СЕТ СН'!$G$14+СВЦЭМ!$D$10+'СЕТ СН'!$G$6-'СЕТ СН'!$G$26</f>
        <v>1250.2608855000001</v>
      </c>
      <c r="N113" s="36">
        <f>SUMIFS(СВЦЭМ!$D$33:$D$776,СВЦЭМ!$A$33:$A$776,$A113,СВЦЭМ!$B$33:$B$776,N$83)+'СЕТ СН'!$G$14+СВЦЭМ!$D$10+'СЕТ СН'!$G$6-'СЕТ СН'!$G$26</f>
        <v>1273.4350827600001</v>
      </c>
      <c r="O113" s="36">
        <f>SUMIFS(СВЦЭМ!$D$33:$D$776,СВЦЭМ!$A$33:$A$776,$A113,СВЦЭМ!$B$33:$B$776,O$83)+'СЕТ СН'!$G$14+СВЦЭМ!$D$10+'СЕТ СН'!$G$6-'СЕТ СН'!$G$26</f>
        <v>1277.6171603900002</v>
      </c>
      <c r="P113" s="36">
        <f>SUMIFS(СВЦЭМ!$D$33:$D$776,СВЦЭМ!$A$33:$A$776,$A113,СВЦЭМ!$B$33:$B$776,P$83)+'СЕТ СН'!$G$14+СВЦЭМ!$D$10+'СЕТ СН'!$G$6-'СЕТ СН'!$G$26</f>
        <v>1274.4115610200001</v>
      </c>
      <c r="Q113" s="36">
        <f>SUMIFS(СВЦЭМ!$D$33:$D$776,СВЦЭМ!$A$33:$A$776,$A113,СВЦЭМ!$B$33:$B$776,Q$83)+'СЕТ СН'!$G$14+СВЦЭМ!$D$10+'СЕТ СН'!$G$6-'СЕТ СН'!$G$26</f>
        <v>1279.0724171500001</v>
      </c>
      <c r="R113" s="36">
        <f>SUMIFS(СВЦЭМ!$D$33:$D$776,СВЦЭМ!$A$33:$A$776,$A113,СВЦЭМ!$B$33:$B$776,R$83)+'СЕТ СН'!$G$14+СВЦЭМ!$D$10+'СЕТ СН'!$G$6-'СЕТ СН'!$G$26</f>
        <v>1281.1306926100001</v>
      </c>
      <c r="S113" s="36">
        <f>SUMIFS(СВЦЭМ!$D$33:$D$776,СВЦЭМ!$A$33:$A$776,$A113,СВЦЭМ!$B$33:$B$776,S$83)+'СЕТ СН'!$G$14+СВЦЭМ!$D$10+'СЕТ СН'!$G$6-'СЕТ СН'!$G$26</f>
        <v>1283.06229938</v>
      </c>
      <c r="T113" s="36">
        <f>SUMIFS(СВЦЭМ!$D$33:$D$776,СВЦЭМ!$A$33:$A$776,$A113,СВЦЭМ!$B$33:$B$776,T$83)+'СЕТ СН'!$G$14+СВЦЭМ!$D$10+'СЕТ СН'!$G$6-'СЕТ СН'!$G$26</f>
        <v>1282.4388064</v>
      </c>
      <c r="U113" s="36">
        <f>SUMIFS(СВЦЭМ!$D$33:$D$776,СВЦЭМ!$A$33:$A$776,$A113,СВЦЭМ!$B$33:$B$776,U$83)+'СЕТ СН'!$G$14+СВЦЭМ!$D$10+'СЕТ СН'!$G$6-'СЕТ СН'!$G$26</f>
        <v>1277.16374569</v>
      </c>
      <c r="V113" s="36">
        <f>SUMIFS(СВЦЭМ!$D$33:$D$776,СВЦЭМ!$A$33:$A$776,$A113,СВЦЭМ!$B$33:$B$776,V$83)+'СЕТ СН'!$G$14+СВЦЭМ!$D$10+'СЕТ СН'!$G$6-'СЕТ СН'!$G$26</f>
        <v>1270.6100475000001</v>
      </c>
      <c r="W113" s="36">
        <f>SUMIFS(СВЦЭМ!$D$33:$D$776,СВЦЭМ!$A$33:$A$776,$A113,СВЦЭМ!$B$33:$B$776,W$83)+'СЕТ СН'!$G$14+СВЦЭМ!$D$10+'СЕТ СН'!$G$6-'СЕТ СН'!$G$26</f>
        <v>1244.4635895199999</v>
      </c>
      <c r="X113" s="36">
        <f>SUMIFS(СВЦЭМ!$D$33:$D$776,СВЦЭМ!$A$33:$A$776,$A113,СВЦЭМ!$B$33:$B$776,X$83)+'СЕТ СН'!$G$14+СВЦЭМ!$D$10+'СЕТ СН'!$G$6-'СЕТ СН'!$G$26</f>
        <v>1288.3268771400001</v>
      </c>
      <c r="Y113" s="36">
        <f>SUMIFS(СВЦЭМ!$D$33:$D$776,СВЦЭМ!$A$33:$A$776,$A113,СВЦЭМ!$B$33:$B$776,Y$83)+'СЕТ СН'!$G$14+СВЦЭМ!$D$10+'СЕТ СН'!$G$6-'СЕТ СН'!$G$26</f>
        <v>1383.3399895800001</v>
      </c>
    </row>
    <row r="114" spans="1:27" ht="15.75" hidden="1" x14ac:dyDescent="0.2">
      <c r="A114" s="35">
        <f t="shared" si="2"/>
        <v>44013</v>
      </c>
      <c r="B114" s="36">
        <f>SUMIFS(СВЦЭМ!$D$33:$D$776,СВЦЭМ!$A$33:$A$776,$A114,СВЦЭМ!$B$33:$B$776,B$83)+'СЕТ СН'!$G$14+СВЦЭМ!$D$10+'СЕТ СН'!$G$6-'СЕТ СН'!$G$26</f>
        <v>630.84000805000005</v>
      </c>
      <c r="C114" s="36">
        <f>SUMIFS(СВЦЭМ!$D$33:$D$776,СВЦЭМ!$A$33:$A$776,$A114,СВЦЭМ!$B$33:$B$776,C$83)+'СЕТ СН'!$G$14+СВЦЭМ!$D$10+'СЕТ СН'!$G$6-'СЕТ СН'!$G$26</f>
        <v>630.84000805000005</v>
      </c>
      <c r="D114" s="36">
        <f>SUMIFS(СВЦЭМ!$D$33:$D$776,СВЦЭМ!$A$33:$A$776,$A114,СВЦЭМ!$B$33:$B$776,D$83)+'СЕТ СН'!$G$14+СВЦЭМ!$D$10+'СЕТ СН'!$G$6-'СЕТ СН'!$G$26</f>
        <v>630.84000805000005</v>
      </c>
      <c r="E114" s="36">
        <f>SUMIFS(СВЦЭМ!$D$33:$D$776,СВЦЭМ!$A$33:$A$776,$A114,СВЦЭМ!$B$33:$B$776,E$83)+'СЕТ СН'!$G$14+СВЦЭМ!$D$10+'СЕТ СН'!$G$6-'СЕТ СН'!$G$26</f>
        <v>630.84000805000005</v>
      </c>
      <c r="F114" s="36">
        <f>SUMIFS(СВЦЭМ!$D$33:$D$776,СВЦЭМ!$A$33:$A$776,$A114,СВЦЭМ!$B$33:$B$776,F$83)+'СЕТ СН'!$G$14+СВЦЭМ!$D$10+'СЕТ СН'!$G$6-'СЕТ СН'!$G$26</f>
        <v>630.84000805000005</v>
      </c>
      <c r="G114" s="36">
        <f>SUMIFS(СВЦЭМ!$D$33:$D$776,СВЦЭМ!$A$33:$A$776,$A114,СВЦЭМ!$B$33:$B$776,G$83)+'СЕТ СН'!$G$14+СВЦЭМ!$D$10+'СЕТ СН'!$G$6-'СЕТ СН'!$G$26</f>
        <v>630.84000805000005</v>
      </c>
      <c r="H114" s="36">
        <f>SUMIFS(СВЦЭМ!$D$33:$D$776,СВЦЭМ!$A$33:$A$776,$A114,СВЦЭМ!$B$33:$B$776,H$83)+'СЕТ СН'!$G$14+СВЦЭМ!$D$10+'СЕТ СН'!$G$6-'СЕТ СН'!$G$26</f>
        <v>630.84000805000005</v>
      </c>
      <c r="I114" s="36">
        <f>SUMIFS(СВЦЭМ!$D$33:$D$776,СВЦЭМ!$A$33:$A$776,$A114,СВЦЭМ!$B$33:$B$776,I$83)+'СЕТ СН'!$G$14+СВЦЭМ!$D$10+'СЕТ СН'!$G$6-'СЕТ СН'!$G$26</f>
        <v>630.84000805000005</v>
      </c>
      <c r="J114" s="36">
        <f>SUMIFS(СВЦЭМ!$D$33:$D$776,СВЦЭМ!$A$33:$A$776,$A114,СВЦЭМ!$B$33:$B$776,J$83)+'СЕТ СН'!$G$14+СВЦЭМ!$D$10+'СЕТ СН'!$G$6-'СЕТ СН'!$G$26</f>
        <v>630.84000805000005</v>
      </c>
      <c r="K114" s="36">
        <f>SUMIFS(СВЦЭМ!$D$33:$D$776,СВЦЭМ!$A$33:$A$776,$A114,СВЦЭМ!$B$33:$B$776,K$83)+'СЕТ СН'!$G$14+СВЦЭМ!$D$10+'СЕТ СН'!$G$6-'СЕТ СН'!$G$26</f>
        <v>630.84000805000005</v>
      </c>
      <c r="L114" s="36">
        <f>SUMIFS(СВЦЭМ!$D$33:$D$776,СВЦЭМ!$A$33:$A$776,$A114,СВЦЭМ!$B$33:$B$776,L$83)+'СЕТ СН'!$G$14+СВЦЭМ!$D$10+'СЕТ СН'!$G$6-'СЕТ СН'!$G$26</f>
        <v>630.84000805000005</v>
      </c>
      <c r="M114" s="36">
        <f>SUMIFS(СВЦЭМ!$D$33:$D$776,СВЦЭМ!$A$33:$A$776,$A114,СВЦЭМ!$B$33:$B$776,M$83)+'СЕТ СН'!$G$14+СВЦЭМ!$D$10+'СЕТ СН'!$G$6-'СЕТ СН'!$G$26</f>
        <v>630.84000805000005</v>
      </c>
      <c r="N114" s="36">
        <f>SUMIFS(СВЦЭМ!$D$33:$D$776,СВЦЭМ!$A$33:$A$776,$A114,СВЦЭМ!$B$33:$B$776,N$83)+'СЕТ СН'!$G$14+СВЦЭМ!$D$10+'СЕТ СН'!$G$6-'СЕТ СН'!$G$26</f>
        <v>630.84000805000005</v>
      </c>
      <c r="O114" s="36">
        <f>SUMIFS(СВЦЭМ!$D$33:$D$776,СВЦЭМ!$A$33:$A$776,$A114,СВЦЭМ!$B$33:$B$776,O$83)+'СЕТ СН'!$G$14+СВЦЭМ!$D$10+'СЕТ СН'!$G$6-'СЕТ СН'!$G$26</f>
        <v>630.84000805000005</v>
      </c>
      <c r="P114" s="36">
        <f>SUMIFS(СВЦЭМ!$D$33:$D$776,СВЦЭМ!$A$33:$A$776,$A114,СВЦЭМ!$B$33:$B$776,P$83)+'СЕТ СН'!$G$14+СВЦЭМ!$D$10+'СЕТ СН'!$G$6-'СЕТ СН'!$G$26</f>
        <v>630.84000805000005</v>
      </c>
      <c r="Q114" s="36">
        <f>SUMIFS(СВЦЭМ!$D$33:$D$776,СВЦЭМ!$A$33:$A$776,$A114,СВЦЭМ!$B$33:$B$776,Q$83)+'СЕТ СН'!$G$14+СВЦЭМ!$D$10+'СЕТ СН'!$G$6-'СЕТ СН'!$G$26</f>
        <v>630.84000805000005</v>
      </c>
      <c r="R114" s="36">
        <f>SUMIFS(СВЦЭМ!$D$33:$D$776,СВЦЭМ!$A$33:$A$776,$A114,СВЦЭМ!$B$33:$B$776,R$83)+'СЕТ СН'!$G$14+СВЦЭМ!$D$10+'СЕТ СН'!$G$6-'СЕТ СН'!$G$26</f>
        <v>630.84000805000005</v>
      </c>
      <c r="S114" s="36">
        <f>SUMIFS(СВЦЭМ!$D$33:$D$776,СВЦЭМ!$A$33:$A$776,$A114,СВЦЭМ!$B$33:$B$776,S$83)+'СЕТ СН'!$G$14+СВЦЭМ!$D$10+'СЕТ СН'!$G$6-'СЕТ СН'!$G$26</f>
        <v>630.84000805000005</v>
      </c>
      <c r="T114" s="36">
        <f>SUMIFS(СВЦЭМ!$D$33:$D$776,СВЦЭМ!$A$33:$A$776,$A114,СВЦЭМ!$B$33:$B$776,T$83)+'СЕТ СН'!$G$14+СВЦЭМ!$D$10+'СЕТ СН'!$G$6-'СЕТ СН'!$G$26</f>
        <v>630.84000805000005</v>
      </c>
      <c r="U114" s="36">
        <f>SUMIFS(СВЦЭМ!$D$33:$D$776,СВЦЭМ!$A$33:$A$776,$A114,СВЦЭМ!$B$33:$B$776,U$83)+'СЕТ СН'!$G$14+СВЦЭМ!$D$10+'СЕТ СН'!$G$6-'СЕТ СН'!$G$26</f>
        <v>630.84000805000005</v>
      </c>
      <c r="V114" s="36">
        <f>SUMIFS(СВЦЭМ!$D$33:$D$776,СВЦЭМ!$A$33:$A$776,$A114,СВЦЭМ!$B$33:$B$776,V$83)+'СЕТ СН'!$G$14+СВЦЭМ!$D$10+'СЕТ СН'!$G$6-'СЕТ СН'!$G$26</f>
        <v>630.84000805000005</v>
      </c>
      <c r="W114" s="36">
        <f>SUMIFS(СВЦЭМ!$D$33:$D$776,СВЦЭМ!$A$33:$A$776,$A114,СВЦЭМ!$B$33:$B$776,W$83)+'СЕТ СН'!$G$14+СВЦЭМ!$D$10+'СЕТ СН'!$G$6-'СЕТ СН'!$G$26</f>
        <v>630.84000805000005</v>
      </c>
      <c r="X114" s="36">
        <f>SUMIFS(СВЦЭМ!$D$33:$D$776,СВЦЭМ!$A$33:$A$776,$A114,СВЦЭМ!$B$33:$B$776,X$83)+'СЕТ СН'!$G$14+СВЦЭМ!$D$10+'СЕТ СН'!$G$6-'СЕТ СН'!$G$26</f>
        <v>630.84000805000005</v>
      </c>
      <c r="Y114" s="36">
        <f>SUMIFS(СВЦЭМ!$D$33:$D$776,СВЦЭМ!$A$33:$A$776,$A114,СВЦЭМ!$B$33:$B$776,Y$83)+'СЕТ СН'!$G$14+СВЦЭМ!$D$10+'СЕТ СН'!$G$6-'СЕТ СН'!$G$26</f>
        <v>630.84000805000005</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6" t="s">
        <v>7</v>
      </c>
      <c r="B117" s="130" t="s">
        <v>72</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37"/>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38"/>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01.06.2020</v>
      </c>
      <c r="B120" s="36">
        <f>SUMIFS(СВЦЭМ!$D$33:$D$776,СВЦЭМ!$A$33:$A$776,$A120,СВЦЭМ!$B$33:$B$776,B$119)+'СЕТ СН'!$H$14+СВЦЭМ!$D$10+'СЕТ СН'!$H$6-'СЕТ СН'!$H$26</f>
        <v>1178.6799832000002</v>
      </c>
      <c r="C120" s="36">
        <f>SUMIFS(СВЦЭМ!$D$33:$D$776,СВЦЭМ!$A$33:$A$776,$A120,СВЦЭМ!$B$33:$B$776,C$119)+'СЕТ СН'!$H$14+СВЦЭМ!$D$10+'СЕТ СН'!$H$6-'СЕТ СН'!$H$26</f>
        <v>1189.70208544</v>
      </c>
      <c r="D120" s="36">
        <f>SUMIFS(СВЦЭМ!$D$33:$D$776,СВЦЭМ!$A$33:$A$776,$A120,СВЦЭМ!$B$33:$B$776,D$119)+'СЕТ СН'!$H$14+СВЦЭМ!$D$10+'СЕТ СН'!$H$6-'СЕТ СН'!$H$26</f>
        <v>1205.85119953</v>
      </c>
      <c r="E120" s="36">
        <f>SUMIFS(СВЦЭМ!$D$33:$D$776,СВЦЭМ!$A$33:$A$776,$A120,СВЦЭМ!$B$33:$B$776,E$119)+'СЕТ СН'!$H$14+СВЦЭМ!$D$10+'СЕТ СН'!$H$6-'СЕТ СН'!$H$26</f>
        <v>1213.5155709000001</v>
      </c>
      <c r="F120" s="36">
        <f>SUMIFS(СВЦЭМ!$D$33:$D$776,СВЦЭМ!$A$33:$A$776,$A120,СВЦЭМ!$B$33:$B$776,F$119)+'СЕТ СН'!$H$14+СВЦЭМ!$D$10+'СЕТ СН'!$H$6-'СЕТ СН'!$H$26</f>
        <v>1213.58177991</v>
      </c>
      <c r="G120" s="36">
        <f>SUMIFS(СВЦЭМ!$D$33:$D$776,СВЦЭМ!$A$33:$A$776,$A120,СВЦЭМ!$B$33:$B$776,G$119)+'СЕТ СН'!$H$14+СВЦЭМ!$D$10+'СЕТ СН'!$H$6-'СЕТ СН'!$H$26</f>
        <v>1210.1332409500001</v>
      </c>
      <c r="H120" s="36">
        <f>SUMIFS(СВЦЭМ!$D$33:$D$776,СВЦЭМ!$A$33:$A$776,$A120,СВЦЭМ!$B$33:$B$776,H$119)+'СЕТ СН'!$H$14+СВЦЭМ!$D$10+'СЕТ СН'!$H$6-'СЕТ СН'!$H$26</f>
        <v>1195.1940966100001</v>
      </c>
      <c r="I120" s="36">
        <f>SUMIFS(СВЦЭМ!$D$33:$D$776,СВЦЭМ!$A$33:$A$776,$A120,СВЦЭМ!$B$33:$B$776,I$119)+'СЕТ СН'!$H$14+СВЦЭМ!$D$10+'СЕТ СН'!$H$6-'СЕТ СН'!$H$26</f>
        <v>1185.42340995</v>
      </c>
      <c r="J120" s="36">
        <f>SUMIFS(СВЦЭМ!$D$33:$D$776,СВЦЭМ!$A$33:$A$776,$A120,СВЦЭМ!$B$33:$B$776,J$119)+'СЕТ СН'!$H$14+СВЦЭМ!$D$10+'СЕТ СН'!$H$6-'СЕТ СН'!$H$26</f>
        <v>1152.4136899300001</v>
      </c>
      <c r="K120" s="36">
        <f>SUMIFS(СВЦЭМ!$D$33:$D$776,СВЦЭМ!$A$33:$A$776,$A120,СВЦЭМ!$B$33:$B$776,K$119)+'СЕТ СН'!$H$14+СВЦЭМ!$D$10+'СЕТ СН'!$H$6-'СЕТ СН'!$H$26</f>
        <v>1096.0308384099999</v>
      </c>
      <c r="L120" s="36">
        <f>SUMIFS(СВЦЭМ!$D$33:$D$776,СВЦЭМ!$A$33:$A$776,$A120,СВЦЭМ!$B$33:$B$776,L$119)+'СЕТ СН'!$H$14+СВЦЭМ!$D$10+'СЕТ СН'!$H$6-'СЕТ СН'!$H$26</f>
        <v>1119.1418829200002</v>
      </c>
      <c r="M120" s="36">
        <f>SUMIFS(СВЦЭМ!$D$33:$D$776,СВЦЭМ!$A$33:$A$776,$A120,СВЦЭМ!$B$33:$B$776,M$119)+'СЕТ СН'!$H$14+СВЦЭМ!$D$10+'СЕТ СН'!$H$6-'СЕТ СН'!$H$26</f>
        <v>1135.3604169099999</v>
      </c>
      <c r="N120" s="36">
        <f>SUMIFS(СВЦЭМ!$D$33:$D$776,СВЦЭМ!$A$33:$A$776,$A120,СВЦЭМ!$B$33:$B$776,N$119)+'СЕТ СН'!$H$14+СВЦЭМ!$D$10+'СЕТ СН'!$H$6-'СЕТ СН'!$H$26</f>
        <v>1130.7455068500001</v>
      </c>
      <c r="O120" s="36">
        <f>SUMIFS(СВЦЭМ!$D$33:$D$776,СВЦЭМ!$A$33:$A$776,$A120,СВЦЭМ!$B$33:$B$776,O$119)+'СЕТ СН'!$H$14+СВЦЭМ!$D$10+'СЕТ СН'!$H$6-'СЕТ СН'!$H$26</f>
        <v>1119.0538764100002</v>
      </c>
      <c r="P120" s="36">
        <f>SUMIFS(СВЦЭМ!$D$33:$D$776,СВЦЭМ!$A$33:$A$776,$A120,СВЦЭМ!$B$33:$B$776,P$119)+'СЕТ СН'!$H$14+СВЦЭМ!$D$10+'СЕТ СН'!$H$6-'СЕТ СН'!$H$26</f>
        <v>1112.6154639700001</v>
      </c>
      <c r="Q120" s="36">
        <f>SUMIFS(СВЦЭМ!$D$33:$D$776,СВЦЭМ!$A$33:$A$776,$A120,СВЦЭМ!$B$33:$B$776,Q$119)+'СЕТ СН'!$H$14+СВЦЭМ!$D$10+'СЕТ СН'!$H$6-'СЕТ СН'!$H$26</f>
        <v>1116.0764898500001</v>
      </c>
      <c r="R120" s="36">
        <f>SUMIFS(СВЦЭМ!$D$33:$D$776,СВЦЭМ!$A$33:$A$776,$A120,СВЦЭМ!$B$33:$B$776,R$119)+'СЕТ СН'!$H$14+СВЦЭМ!$D$10+'СЕТ СН'!$H$6-'СЕТ СН'!$H$26</f>
        <v>1110.5646132500001</v>
      </c>
      <c r="S120" s="36">
        <f>SUMIFS(СВЦЭМ!$D$33:$D$776,СВЦЭМ!$A$33:$A$776,$A120,СВЦЭМ!$B$33:$B$776,S$119)+'СЕТ СН'!$H$14+СВЦЭМ!$D$10+'СЕТ СН'!$H$6-'СЕТ СН'!$H$26</f>
        <v>1113.5526206100001</v>
      </c>
      <c r="T120" s="36">
        <f>SUMIFS(СВЦЭМ!$D$33:$D$776,СВЦЭМ!$A$33:$A$776,$A120,СВЦЭМ!$B$33:$B$776,T$119)+'СЕТ СН'!$H$14+СВЦЭМ!$D$10+'СЕТ СН'!$H$6-'СЕТ СН'!$H$26</f>
        <v>1121.89057052</v>
      </c>
      <c r="U120" s="36">
        <f>SUMIFS(СВЦЭМ!$D$33:$D$776,СВЦЭМ!$A$33:$A$776,$A120,СВЦЭМ!$B$33:$B$776,U$119)+'СЕТ СН'!$H$14+СВЦЭМ!$D$10+'СЕТ СН'!$H$6-'СЕТ СН'!$H$26</f>
        <v>1100.0889749400001</v>
      </c>
      <c r="V120" s="36">
        <f>SUMIFS(СВЦЭМ!$D$33:$D$776,СВЦЭМ!$A$33:$A$776,$A120,СВЦЭМ!$B$33:$B$776,V$119)+'СЕТ СН'!$H$14+СВЦЭМ!$D$10+'СЕТ СН'!$H$6-'СЕТ СН'!$H$26</f>
        <v>1113.15740458</v>
      </c>
      <c r="W120" s="36">
        <f>SUMIFS(СВЦЭМ!$D$33:$D$776,СВЦЭМ!$A$33:$A$776,$A120,СВЦЭМ!$B$33:$B$776,W$119)+'СЕТ СН'!$H$14+СВЦЭМ!$D$10+'СЕТ СН'!$H$6-'СЕТ СН'!$H$26</f>
        <v>1134.2236971299999</v>
      </c>
      <c r="X120" s="36">
        <f>SUMIFS(СВЦЭМ!$D$33:$D$776,СВЦЭМ!$A$33:$A$776,$A120,СВЦЭМ!$B$33:$B$776,X$119)+'СЕТ СН'!$H$14+СВЦЭМ!$D$10+'СЕТ СН'!$H$6-'СЕТ СН'!$H$26</f>
        <v>1109.27971114</v>
      </c>
      <c r="Y120" s="36">
        <f>SUMIFS(СВЦЭМ!$D$33:$D$776,СВЦЭМ!$A$33:$A$776,$A120,СВЦЭМ!$B$33:$B$776,Y$119)+'СЕТ СН'!$H$14+СВЦЭМ!$D$10+'СЕТ СН'!$H$6-'СЕТ СН'!$H$26</f>
        <v>1137.0835279200001</v>
      </c>
      <c r="AA120" s="45"/>
    </row>
    <row r="121" spans="1:27" ht="15.75" x14ac:dyDescent="0.2">
      <c r="A121" s="35">
        <f>A120+1</f>
        <v>43984</v>
      </c>
      <c r="B121" s="36">
        <f>SUMIFS(СВЦЭМ!$D$33:$D$776,СВЦЭМ!$A$33:$A$776,$A121,СВЦЭМ!$B$33:$B$776,B$119)+'СЕТ СН'!$H$14+СВЦЭМ!$D$10+'СЕТ СН'!$H$6-'СЕТ СН'!$H$26</f>
        <v>1156.9244381200001</v>
      </c>
      <c r="C121" s="36">
        <f>SUMIFS(СВЦЭМ!$D$33:$D$776,СВЦЭМ!$A$33:$A$776,$A121,СВЦЭМ!$B$33:$B$776,C$119)+'СЕТ СН'!$H$14+СВЦЭМ!$D$10+'СЕТ СН'!$H$6-'СЕТ СН'!$H$26</f>
        <v>1199.25661365</v>
      </c>
      <c r="D121" s="36">
        <f>SUMIFS(СВЦЭМ!$D$33:$D$776,СВЦЭМ!$A$33:$A$776,$A121,СВЦЭМ!$B$33:$B$776,D$119)+'СЕТ СН'!$H$14+СВЦЭМ!$D$10+'СЕТ СН'!$H$6-'СЕТ СН'!$H$26</f>
        <v>1225.7105702200001</v>
      </c>
      <c r="E121" s="36">
        <f>SUMIFS(СВЦЭМ!$D$33:$D$776,СВЦЭМ!$A$33:$A$776,$A121,СВЦЭМ!$B$33:$B$776,E$119)+'СЕТ СН'!$H$14+СВЦЭМ!$D$10+'СЕТ СН'!$H$6-'СЕТ СН'!$H$26</f>
        <v>1233.62118048</v>
      </c>
      <c r="F121" s="36">
        <f>SUMIFS(СВЦЭМ!$D$33:$D$776,СВЦЭМ!$A$33:$A$776,$A121,СВЦЭМ!$B$33:$B$776,F$119)+'СЕТ СН'!$H$14+СВЦЭМ!$D$10+'СЕТ СН'!$H$6-'СЕТ СН'!$H$26</f>
        <v>1236.9330168500001</v>
      </c>
      <c r="G121" s="36">
        <f>SUMIFS(СВЦЭМ!$D$33:$D$776,СВЦЭМ!$A$33:$A$776,$A121,СВЦЭМ!$B$33:$B$776,G$119)+'СЕТ СН'!$H$14+СВЦЭМ!$D$10+'СЕТ СН'!$H$6-'СЕТ СН'!$H$26</f>
        <v>1232.4902967100002</v>
      </c>
      <c r="H121" s="36">
        <f>SUMIFS(СВЦЭМ!$D$33:$D$776,СВЦЭМ!$A$33:$A$776,$A121,СВЦЭМ!$B$33:$B$776,H$119)+'СЕТ СН'!$H$14+СВЦЭМ!$D$10+'СЕТ СН'!$H$6-'СЕТ СН'!$H$26</f>
        <v>1192.6388571500001</v>
      </c>
      <c r="I121" s="36">
        <f>SUMIFS(СВЦЭМ!$D$33:$D$776,СВЦЭМ!$A$33:$A$776,$A121,СВЦЭМ!$B$33:$B$776,I$119)+'СЕТ СН'!$H$14+СВЦЭМ!$D$10+'СЕТ СН'!$H$6-'СЕТ СН'!$H$26</f>
        <v>1147.54831018</v>
      </c>
      <c r="J121" s="36">
        <f>SUMIFS(СВЦЭМ!$D$33:$D$776,СВЦЭМ!$A$33:$A$776,$A121,СВЦЭМ!$B$33:$B$776,J$119)+'СЕТ СН'!$H$14+СВЦЭМ!$D$10+'СЕТ СН'!$H$6-'СЕТ СН'!$H$26</f>
        <v>1166.7274490499999</v>
      </c>
      <c r="K121" s="36">
        <f>SUMIFS(СВЦЭМ!$D$33:$D$776,СВЦЭМ!$A$33:$A$776,$A121,СВЦЭМ!$B$33:$B$776,K$119)+'СЕТ СН'!$H$14+СВЦЭМ!$D$10+'СЕТ СН'!$H$6-'СЕТ СН'!$H$26</f>
        <v>1163.0580555900001</v>
      </c>
      <c r="L121" s="36">
        <f>SUMIFS(СВЦЭМ!$D$33:$D$776,СВЦЭМ!$A$33:$A$776,$A121,СВЦЭМ!$B$33:$B$776,L$119)+'СЕТ СН'!$H$14+СВЦЭМ!$D$10+'СЕТ СН'!$H$6-'СЕТ СН'!$H$26</f>
        <v>1152.8295802800001</v>
      </c>
      <c r="M121" s="36">
        <f>SUMIFS(СВЦЭМ!$D$33:$D$776,СВЦЭМ!$A$33:$A$776,$A121,СВЦЭМ!$B$33:$B$776,M$119)+'СЕТ СН'!$H$14+СВЦЭМ!$D$10+'СЕТ СН'!$H$6-'СЕТ СН'!$H$26</f>
        <v>1131.6118718500002</v>
      </c>
      <c r="N121" s="36">
        <f>SUMIFS(СВЦЭМ!$D$33:$D$776,СВЦЭМ!$A$33:$A$776,$A121,СВЦЭМ!$B$33:$B$776,N$119)+'СЕТ СН'!$H$14+СВЦЭМ!$D$10+'СЕТ СН'!$H$6-'СЕТ СН'!$H$26</f>
        <v>1126.22311137</v>
      </c>
      <c r="O121" s="36">
        <f>SUMIFS(СВЦЭМ!$D$33:$D$776,СВЦЭМ!$A$33:$A$776,$A121,СВЦЭМ!$B$33:$B$776,O$119)+'СЕТ СН'!$H$14+СВЦЭМ!$D$10+'СЕТ СН'!$H$6-'СЕТ СН'!$H$26</f>
        <v>1127.2519144500002</v>
      </c>
      <c r="P121" s="36">
        <f>SUMIFS(СВЦЭМ!$D$33:$D$776,СВЦЭМ!$A$33:$A$776,$A121,СВЦЭМ!$B$33:$B$776,P$119)+'СЕТ СН'!$H$14+СВЦЭМ!$D$10+'СЕТ СН'!$H$6-'СЕТ СН'!$H$26</f>
        <v>1139.8911321999999</v>
      </c>
      <c r="Q121" s="36">
        <f>SUMIFS(СВЦЭМ!$D$33:$D$776,СВЦЭМ!$A$33:$A$776,$A121,СВЦЭМ!$B$33:$B$776,Q$119)+'СЕТ СН'!$H$14+СВЦЭМ!$D$10+'СЕТ СН'!$H$6-'СЕТ СН'!$H$26</f>
        <v>1136.5544990100002</v>
      </c>
      <c r="R121" s="36">
        <f>SUMIFS(СВЦЭМ!$D$33:$D$776,СВЦЭМ!$A$33:$A$776,$A121,СВЦЭМ!$B$33:$B$776,R$119)+'СЕТ СН'!$H$14+СВЦЭМ!$D$10+'СЕТ СН'!$H$6-'СЕТ СН'!$H$26</f>
        <v>1127.7069158200002</v>
      </c>
      <c r="S121" s="36">
        <f>SUMIFS(СВЦЭМ!$D$33:$D$776,СВЦЭМ!$A$33:$A$776,$A121,СВЦЭМ!$B$33:$B$776,S$119)+'СЕТ СН'!$H$14+СВЦЭМ!$D$10+'СЕТ СН'!$H$6-'СЕТ СН'!$H$26</f>
        <v>1137.9233516200002</v>
      </c>
      <c r="T121" s="36">
        <f>SUMIFS(СВЦЭМ!$D$33:$D$776,СВЦЭМ!$A$33:$A$776,$A121,СВЦЭМ!$B$33:$B$776,T$119)+'СЕТ СН'!$H$14+СВЦЭМ!$D$10+'СЕТ СН'!$H$6-'СЕТ СН'!$H$26</f>
        <v>1148.69837521</v>
      </c>
      <c r="U121" s="36">
        <f>SUMIFS(СВЦЭМ!$D$33:$D$776,СВЦЭМ!$A$33:$A$776,$A121,СВЦЭМ!$B$33:$B$776,U$119)+'СЕТ СН'!$H$14+СВЦЭМ!$D$10+'СЕТ СН'!$H$6-'СЕТ СН'!$H$26</f>
        <v>1134.7088463600001</v>
      </c>
      <c r="V121" s="36">
        <f>SUMIFS(СВЦЭМ!$D$33:$D$776,СВЦЭМ!$A$33:$A$776,$A121,СВЦЭМ!$B$33:$B$776,V$119)+'СЕТ СН'!$H$14+СВЦЭМ!$D$10+'СЕТ СН'!$H$6-'СЕТ СН'!$H$26</f>
        <v>1139.1598177000001</v>
      </c>
      <c r="W121" s="36">
        <f>SUMIFS(СВЦЭМ!$D$33:$D$776,СВЦЭМ!$A$33:$A$776,$A121,СВЦЭМ!$B$33:$B$776,W$119)+'СЕТ СН'!$H$14+СВЦЭМ!$D$10+'СЕТ СН'!$H$6-'СЕТ СН'!$H$26</f>
        <v>1134.3795984399999</v>
      </c>
      <c r="X121" s="36">
        <f>SUMIFS(СВЦЭМ!$D$33:$D$776,СВЦЭМ!$A$33:$A$776,$A121,СВЦЭМ!$B$33:$B$776,X$119)+'СЕТ СН'!$H$14+СВЦЭМ!$D$10+'СЕТ СН'!$H$6-'СЕТ СН'!$H$26</f>
        <v>1110.0804380300001</v>
      </c>
      <c r="Y121" s="36">
        <f>SUMIFS(СВЦЭМ!$D$33:$D$776,СВЦЭМ!$A$33:$A$776,$A121,СВЦЭМ!$B$33:$B$776,Y$119)+'СЕТ СН'!$H$14+СВЦЭМ!$D$10+'СЕТ СН'!$H$6-'СЕТ СН'!$H$26</f>
        <v>1108.6885757300001</v>
      </c>
    </row>
    <row r="122" spans="1:27" ht="15.75" x14ac:dyDescent="0.2">
      <c r="A122" s="35">
        <f t="shared" ref="A122:A150" si="3">A121+1</f>
        <v>43985</v>
      </c>
      <c r="B122" s="36">
        <f>SUMIFS(СВЦЭМ!$D$33:$D$776,СВЦЭМ!$A$33:$A$776,$A122,СВЦЭМ!$B$33:$B$776,B$119)+'СЕТ СН'!$H$14+СВЦЭМ!$D$10+'СЕТ СН'!$H$6-'СЕТ СН'!$H$26</f>
        <v>1214.96339906</v>
      </c>
      <c r="C122" s="36">
        <f>SUMIFS(СВЦЭМ!$D$33:$D$776,СВЦЭМ!$A$33:$A$776,$A122,СВЦЭМ!$B$33:$B$776,C$119)+'СЕТ СН'!$H$14+СВЦЭМ!$D$10+'СЕТ СН'!$H$6-'СЕТ СН'!$H$26</f>
        <v>1238.1046224400002</v>
      </c>
      <c r="D122" s="36">
        <f>SUMIFS(СВЦЭМ!$D$33:$D$776,СВЦЭМ!$A$33:$A$776,$A122,СВЦЭМ!$B$33:$B$776,D$119)+'СЕТ СН'!$H$14+СВЦЭМ!$D$10+'СЕТ СН'!$H$6-'СЕТ СН'!$H$26</f>
        <v>1241.36810762</v>
      </c>
      <c r="E122" s="36">
        <f>SUMIFS(СВЦЭМ!$D$33:$D$776,СВЦЭМ!$A$33:$A$776,$A122,СВЦЭМ!$B$33:$B$776,E$119)+'СЕТ СН'!$H$14+СВЦЭМ!$D$10+'СЕТ СН'!$H$6-'СЕТ СН'!$H$26</f>
        <v>1242.2272021900001</v>
      </c>
      <c r="F122" s="36">
        <f>SUMIFS(СВЦЭМ!$D$33:$D$776,СВЦЭМ!$A$33:$A$776,$A122,СВЦЭМ!$B$33:$B$776,F$119)+'СЕТ СН'!$H$14+СВЦЭМ!$D$10+'СЕТ СН'!$H$6-'СЕТ СН'!$H$26</f>
        <v>1238.7391972800001</v>
      </c>
      <c r="G122" s="36">
        <f>SUMIFS(СВЦЭМ!$D$33:$D$776,СВЦЭМ!$A$33:$A$776,$A122,СВЦЭМ!$B$33:$B$776,G$119)+'СЕТ СН'!$H$14+СВЦЭМ!$D$10+'СЕТ СН'!$H$6-'СЕТ СН'!$H$26</f>
        <v>1239.2107731000001</v>
      </c>
      <c r="H122" s="36">
        <f>SUMIFS(СВЦЭМ!$D$33:$D$776,СВЦЭМ!$A$33:$A$776,$A122,СВЦЭМ!$B$33:$B$776,H$119)+'СЕТ СН'!$H$14+СВЦЭМ!$D$10+'СЕТ СН'!$H$6-'СЕТ СН'!$H$26</f>
        <v>1239.1954589500001</v>
      </c>
      <c r="I122" s="36">
        <f>SUMIFS(СВЦЭМ!$D$33:$D$776,СВЦЭМ!$A$33:$A$776,$A122,СВЦЭМ!$B$33:$B$776,I$119)+'СЕТ СН'!$H$14+СВЦЭМ!$D$10+'СЕТ СН'!$H$6-'СЕТ СН'!$H$26</f>
        <v>1206.55535607</v>
      </c>
      <c r="J122" s="36">
        <f>SUMIFS(СВЦЭМ!$D$33:$D$776,СВЦЭМ!$A$33:$A$776,$A122,СВЦЭМ!$B$33:$B$776,J$119)+'СЕТ СН'!$H$14+СВЦЭМ!$D$10+'СЕТ СН'!$H$6-'СЕТ СН'!$H$26</f>
        <v>1217.67536494</v>
      </c>
      <c r="K122" s="36">
        <f>SUMIFS(СВЦЭМ!$D$33:$D$776,СВЦЭМ!$A$33:$A$776,$A122,СВЦЭМ!$B$33:$B$776,K$119)+'СЕТ СН'!$H$14+СВЦЭМ!$D$10+'СЕТ СН'!$H$6-'СЕТ СН'!$H$26</f>
        <v>1211.4158733700001</v>
      </c>
      <c r="L122" s="36">
        <f>SUMIFS(СВЦЭМ!$D$33:$D$776,СВЦЭМ!$A$33:$A$776,$A122,СВЦЭМ!$B$33:$B$776,L$119)+'СЕТ СН'!$H$14+СВЦЭМ!$D$10+'СЕТ СН'!$H$6-'СЕТ СН'!$H$26</f>
        <v>1168.2050085400001</v>
      </c>
      <c r="M122" s="36">
        <f>SUMIFS(СВЦЭМ!$D$33:$D$776,СВЦЭМ!$A$33:$A$776,$A122,СВЦЭМ!$B$33:$B$776,M$119)+'СЕТ СН'!$H$14+СВЦЭМ!$D$10+'СЕТ СН'!$H$6-'СЕТ СН'!$H$26</f>
        <v>1121.48280576</v>
      </c>
      <c r="N122" s="36">
        <f>SUMIFS(СВЦЭМ!$D$33:$D$776,СВЦЭМ!$A$33:$A$776,$A122,СВЦЭМ!$B$33:$B$776,N$119)+'СЕТ СН'!$H$14+СВЦЭМ!$D$10+'СЕТ СН'!$H$6-'СЕТ СН'!$H$26</f>
        <v>1107.0632642099999</v>
      </c>
      <c r="O122" s="36">
        <f>SUMIFS(СВЦЭМ!$D$33:$D$776,СВЦЭМ!$A$33:$A$776,$A122,СВЦЭМ!$B$33:$B$776,O$119)+'СЕТ СН'!$H$14+СВЦЭМ!$D$10+'СЕТ СН'!$H$6-'СЕТ СН'!$H$26</f>
        <v>1107.58955369</v>
      </c>
      <c r="P122" s="36">
        <f>SUMIFS(СВЦЭМ!$D$33:$D$776,СВЦЭМ!$A$33:$A$776,$A122,СВЦЭМ!$B$33:$B$776,P$119)+'СЕТ СН'!$H$14+СВЦЭМ!$D$10+'СЕТ СН'!$H$6-'СЕТ СН'!$H$26</f>
        <v>1113.1857287100001</v>
      </c>
      <c r="Q122" s="36">
        <f>SUMIFS(СВЦЭМ!$D$33:$D$776,СВЦЭМ!$A$33:$A$776,$A122,СВЦЭМ!$B$33:$B$776,Q$119)+'СЕТ СН'!$H$14+СВЦЭМ!$D$10+'СЕТ СН'!$H$6-'СЕТ СН'!$H$26</f>
        <v>1113.4533938</v>
      </c>
      <c r="R122" s="36">
        <f>SUMIFS(СВЦЭМ!$D$33:$D$776,СВЦЭМ!$A$33:$A$776,$A122,СВЦЭМ!$B$33:$B$776,R$119)+'СЕТ СН'!$H$14+СВЦЭМ!$D$10+'СЕТ СН'!$H$6-'СЕТ СН'!$H$26</f>
        <v>1108.90539631</v>
      </c>
      <c r="S122" s="36">
        <f>SUMIFS(СВЦЭМ!$D$33:$D$776,СВЦЭМ!$A$33:$A$776,$A122,СВЦЭМ!$B$33:$B$776,S$119)+'СЕТ СН'!$H$14+СВЦЭМ!$D$10+'СЕТ СН'!$H$6-'СЕТ СН'!$H$26</f>
        <v>1107.0332280500002</v>
      </c>
      <c r="T122" s="36">
        <f>SUMIFS(СВЦЭМ!$D$33:$D$776,СВЦЭМ!$A$33:$A$776,$A122,СВЦЭМ!$B$33:$B$776,T$119)+'СЕТ СН'!$H$14+СВЦЭМ!$D$10+'СЕТ СН'!$H$6-'СЕТ СН'!$H$26</f>
        <v>1132.4803494600001</v>
      </c>
      <c r="U122" s="36">
        <f>SUMIFS(СВЦЭМ!$D$33:$D$776,СВЦЭМ!$A$33:$A$776,$A122,СВЦЭМ!$B$33:$B$776,U$119)+'СЕТ СН'!$H$14+СВЦЭМ!$D$10+'СЕТ СН'!$H$6-'СЕТ СН'!$H$26</f>
        <v>1103.80732373</v>
      </c>
      <c r="V122" s="36">
        <f>SUMIFS(СВЦЭМ!$D$33:$D$776,СВЦЭМ!$A$33:$A$776,$A122,СВЦЭМ!$B$33:$B$776,V$119)+'СЕТ СН'!$H$14+СВЦЭМ!$D$10+'СЕТ СН'!$H$6-'СЕТ СН'!$H$26</f>
        <v>1056.47880209</v>
      </c>
      <c r="W122" s="36">
        <f>SUMIFS(СВЦЭМ!$D$33:$D$776,СВЦЭМ!$A$33:$A$776,$A122,СВЦЭМ!$B$33:$B$776,W$119)+'СЕТ СН'!$H$14+СВЦЭМ!$D$10+'СЕТ СН'!$H$6-'СЕТ СН'!$H$26</f>
        <v>1052.1666162000001</v>
      </c>
      <c r="X122" s="36">
        <f>SUMIFS(СВЦЭМ!$D$33:$D$776,СВЦЭМ!$A$33:$A$776,$A122,СВЦЭМ!$B$33:$B$776,X$119)+'СЕТ СН'!$H$14+СВЦЭМ!$D$10+'СЕТ СН'!$H$6-'СЕТ СН'!$H$26</f>
        <v>1099.3853027499999</v>
      </c>
      <c r="Y122" s="36">
        <f>SUMIFS(СВЦЭМ!$D$33:$D$776,СВЦЭМ!$A$33:$A$776,$A122,СВЦЭМ!$B$33:$B$776,Y$119)+'СЕТ СН'!$H$14+СВЦЭМ!$D$10+'СЕТ СН'!$H$6-'СЕТ СН'!$H$26</f>
        <v>1162.88220327</v>
      </c>
    </row>
    <row r="123" spans="1:27" ht="15.75" x14ac:dyDescent="0.2">
      <c r="A123" s="35">
        <f t="shared" si="3"/>
        <v>43986</v>
      </c>
      <c r="B123" s="36">
        <f>SUMIFS(СВЦЭМ!$D$33:$D$776,СВЦЭМ!$A$33:$A$776,$A123,СВЦЭМ!$B$33:$B$776,B$119)+'СЕТ СН'!$H$14+СВЦЭМ!$D$10+'СЕТ СН'!$H$6-'СЕТ СН'!$H$26</f>
        <v>1242.0313930900002</v>
      </c>
      <c r="C123" s="36">
        <f>SUMIFS(СВЦЭМ!$D$33:$D$776,СВЦЭМ!$A$33:$A$776,$A123,СВЦЭМ!$B$33:$B$776,C$119)+'СЕТ СН'!$H$14+СВЦЭМ!$D$10+'СЕТ СН'!$H$6-'СЕТ СН'!$H$26</f>
        <v>1259.0274953400001</v>
      </c>
      <c r="D123" s="36">
        <f>SUMIFS(СВЦЭМ!$D$33:$D$776,СВЦЭМ!$A$33:$A$776,$A123,СВЦЭМ!$B$33:$B$776,D$119)+'СЕТ СН'!$H$14+СВЦЭМ!$D$10+'СЕТ СН'!$H$6-'СЕТ СН'!$H$26</f>
        <v>1268.0701333500001</v>
      </c>
      <c r="E123" s="36">
        <f>SUMIFS(СВЦЭМ!$D$33:$D$776,СВЦЭМ!$A$33:$A$776,$A123,СВЦЭМ!$B$33:$B$776,E$119)+'СЕТ СН'!$H$14+СВЦЭМ!$D$10+'СЕТ СН'!$H$6-'СЕТ СН'!$H$26</f>
        <v>1276.0005587000001</v>
      </c>
      <c r="F123" s="36">
        <f>SUMIFS(СВЦЭМ!$D$33:$D$776,СВЦЭМ!$A$33:$A$776,$A123,СВЦЭМ!$B$33:$B$776,F$119)+'СЕТ СН'!$H$14+СВЦЭМ!$D$10+'СЕТ СН'!$H$6-'СЕТ СН'!$H$26</f>
        <v>1283.7827929800001</v>
      </c>
      <c r="G123" s="36">
        <f>SUMIFS(СВЦЭМ!$D$33:$D$776,СВЦЭМ!$A$33:$A$776,$A123,СВЦЭМ!$B$33:$B$776,G$119)+'СЕТ СН'!$H$14+СВЦЭМ!$D$10+'СЕТ СН'!$H$6-'СЕТ СН'!$H$26</f>
        <v>1284.9044193100001</v>
      </c>
      <c r="H123" s="36">
        <f>SUMIFS(СВЦЭМ!$D$33:$D$776,СВЦЭМ!$A$33:$A$776,$A123,СВЦЭМ!$B$33:$B$776,H$119)+'СЕТ СН'!$H$14+СВЦЭМ!$D$10+'СЕТ СН'!$H$6-'СЕТ СН'!$H$26</f>
        <v>1281.5321640900002</v>
      </c>
      <c r="I123" s="36">
        <f>SUMIFS(СВЦЭМ!$D$33:$D$776,СВЦЭМ!$A$33:$A$776,$A123,СВЦЭМ!$B$33:$B$776,I$119)+'СЕТ СН'!$H$14+СВЦЭМ!$D$10+'СЕТ СН'!$H$6-'СЕТ СН'!$H$26</f>
        <v>1240.98016929</v>
      </c>
      <c r="J123" s="36">
        <f>SUMIFS(СВЦЭМ!$D$33:$D$776,СВЦЭМ!$A$33:$A$776,$A123,СВЦЭМ!$B$33:$B$776,J$119)+'СЕТ СН'!$H$14+СВЦЭМ!$D$10+'СЕТ СН'!$H$6-'СЕТ СН'!$H$26</f>
        <v>1236.08006922</v>
      </c>
      <c r="K123" s="36">
        <f>SUMIFS(СВЦЭМ!$D$33:$D$776,СВЦЭМ!$A$33:$A$776,$A123,СВЦЭМ!$B$33:$B$776,K$119)+'СЕТ СН'!$H$14+СВЦЭМ!$D$10+'СЕТ СН'!$H$6-'СЕТ СН'!$H$26</f>
        <v>1209.2317196399999</v>
      </c>
      <c r="L123" s="36">
        <f>SUMIFS(СВЦЭМ!$D$33:$D$776,СВЦЭМ!$A$33:$A$776,$A123,СВЦЭМ!$B$33:$B$776,L$119)+'СЕТ СН'!$H$14+СВЦЭМ!$D$10+'СЕТ СН'!$H$6-'СЕТ СН'!$H$26</f>
        <v>1176.3020992900001</v>
      </c>
      <c r="M123" s="36">
        <f>SUMIFS(СВЦЭМ!$D$33:$D$776,СВЦЭМ!$A$33:$A$776,$A123,СВЦЭМ!$B$33:$B$776,M$119)+'СЕТ СН'!$H$14+СВЦЭМ!$D$10+'СЕТ СН'!$H$6-'СЕТ СН'!$H$26</f>
        <v>1146.3527902999999</v>
      </c>
      <c r="N123" s="36">
        <f>SUMIFS(СВЦЭМ!$D$33:$D$776,СВЦЭМ!$A$33:$A$776,$A123,СВЦЭМ!$B$33:$B$776,N$119)+'СЕТ СН'!$H$14+СВЦЭМ!$D$10+'СЕТ СН'!$H$6-'СЕТ СН'!$H$26</f>
        <v>1146.5426133800001</v>
      </c>
      <c r="O123" s="36">
        <f>SUMIFS(СВЦЭМ!$D$33:$D$776,СВЦЭМ!$A$33:$A$776,$A123,СВЦЭМ!$B$33:$B$776,O$119)+'СЕТ СН'!$H$14+СВЦЭМ!$D$10+'СЕТ СН'!$H$6-'СЕТ СН'!$H$26</f>
        <v>1151.16355817</v>
      </c>
      <c r="P123" s="36">
        <f>SUMIFS(СВЦЭМ!$D$33:$D$776,СВЦЭМ!$A$33:$A$776,$A123,СВЦЭМ!$B$33:$B$776,P$119)+'СЕТ СН'!$H$14+СВЦЭМ!$D$10+'СЕТ СН'!$H$6-'СЕТ СН'!$H$26</f>
        <v>1155.48009361</v>
      </c>
      <c r="Q123" s="36">
        <f>SUMIFS(СВЦЭМ!$D$33:$D$776,СВЦЭМ!$A$33:$A$776,$A123,СВЦЭМ!$B$33:$B$776,Q$119)+'СЕТ СН'!$H$14+СВЦЭМ!$D$10+'СЕТ СН'!$H$6-'СЕТ СН'!$H$26</f>
        <v>1148.22056821</v>
      </c>
      <c r="R123" s="36">
        <f>SUMIFS(СВЦЭМ!$D$33:$D$776,СВЦЭМ!$A$33:$A$776,$A123,СВЦЭМ!$B$33:$B$776,R$119)+'СЕТ СН'!$H$14+СВЦЭМ!$D$10+'СЕТ СН'!$H$6-'СЕТ СН'!$H$26</f>
        <v>1146.0332174800001</v>
      </c>
      <c r="S123" s="36">
        <f>SUMIFS(СВЦЭМ!$D$33:$D$776,СВЦЭМ!$A$33:$A$776,$A123,СВЦЭМ!$B$33:$B$776,S$119)+'СЕТ СН'!$H$14+СВЦЭМ!$D$10+'СЕТ СН'!$H$6-'СЕТ СН'!$H$26</f>
        <v>1148.7957221300001</v>
      </c>
      <c r="T123" s="36">
        <f>SUMIFS(СВЦЭМ!$D$33:$D$776,СВЦЭМ!$A$33:$A$776,$A123,СВЦЭМ!$B$33:$B$776,T$119)+'СЕТ СН'!$H$14+СВЦЭМ!$D$10+'СЕТ СН'!$H$6-'СЕТ СН'!$H$26</f>
        <v>1133.35519559</v>
      </c>
      <c r="U123" s="36">
        <f>SUMIFS(СВЦЭМ!$D$33:$D$776,СВЦЭМ!$A$33:$A$776,$A123,СВЦЭМ!$B$33:$B$776,U$119)+'СЕТ СН'!$H$14+СВЦЭМ!$D$10+'СЕТ СН'!$H$6-'СЕТ СН'!$H$26</f>
        <v>1092.0782750799999</v>
      </c>
      <c r="V123" s="36">
        <f>SUMIFS(СВЦЭМ!$D$33:$D$776,СВЦЭМ!$A$33:$A$776,$A123,СВЦЭМ!$B$33:$B$776,V$119)+'СЕТ СН'!$H$14+СВЦЭМ!$D$10+'СЕТ СН'!$H$6-'СЕТ СН'!$H$26</f>
        <v>1084.69855536</v>
      </c>
      <c r="W123" s="36">
        <f>SUMIFS(СВЦЭМ!$D$33:$D$776,СВЦЭМ!$A$33:$A$776,$A123,СВЦЭМ!$B$33:$B$776,W$119)+'СЕТ СН'!$H$14+СВЦЭМ!$D$10+'СЕТ СН'!$H$6-'СЕТ СН'!$H$26</f>
        <v>1078.0896582600001</v>
      </c>
      <c r="X123" s="36">
        <f>SUMIFS(СВЦЭМ!$D$33:$D$776,СВЦЭМ!$A$33:$A$776,$A123,СВЦЭМ!$B$33:$B$776,X$119)+'СЕТ СН'!$H$14+СВЦЭМ!$D$10+'СЕТ СН'!$H$6-'СЕТ СН'!$H$26</f>
        <v>1111.94867316</v>
      </c>
      <c r="Y123" s="36">
        <f>SUMIFS(СВЦЭМ!$D$33:$D$776,СВЦЭМ!$A$33:$A$776,$A123,СВЦЭМ!$B$33:$B$776,Y$119)+'СЕТ СН'!$H$14+СВЦЭМ!$D$10+'СЕТ СН'!$H$6-'СЕТ СН'!$H$26</f>
        <v>1172.6585568200001</v>
      </c>
    </row>
    <row r="124" spans="1:27" ht="15.75" x14ac:dyDescent="0.2">
      <c r="A124" s="35">
        <f t="shared" si="3"/>
        <v>43987</v>
      </c>
      <c r="B124" s="36">
        <f>SUMIFS(СВЦЭМ!$D$33:$D$776,СВЦЭМ!$A$33:$A$776,$A124,СВЦЭМ!$B$33:$B$776,B$119)+'СЕТ СН'!$H$14+СВЦЭМ!$D$10+'СЕТ СН'!$H$6-'СЕТ СН'!$H$26</f>
        <v>1279.4673855800002</v>
      </c>
      <c r="C124" s="36">
        <f>SUMIFS(СВЦЭМ!$D$33:$D$776,СВЦЭМ!$A$33:$A$776,$A124,СВЦЭМ!$B$33:$B$776,C$119)+'СЕТ СН'!$H$14+СВЦЭМ!$D$10+'СЕТ СН'!$H$6-'СЕТ СН'!$H$26</f>
        <v>1301.3313697200001</v>
      </c>
      <c r="D124" s="36">
        <f>SUMIFS(СВЦЭМ!$D$33:$D$776,СВЦЭМ!$A$33:$A$776,$A124,СВЦЭМ!$B$33:$B$776,D$119)+'СЕТ СН'!$H$14+СВЦЭМ!$D$10+'СЕТ СН'!$H$6-'СЕТ СН'!$H$26</f>
        <v>1323.19210632</v>
      </c>
      <c r="E124" s="36">
        <f>SUMIFS(СВЦЭМ!$D$33:$D$776,СВЦЭМ!$A$33:$A$776,$A124,СВЦЭМ!$B$33:$B$776,E$119)+'СЕТ СН'!$H$14+СВЦЭМ!$D$10+'СЕТ СН'!$H$6-'СЕТ СН'!$H$26</f>
        <v>1341.43027555</v>
      </c>
      <c r="F124" s="36">
        <f>SUMIFS(СВЦЭМ!$D$33:$D$776,СВЦЭМ!$A$33:$A$776,$A124,СВЦЭМ!$B$33:$B$776,F$119)+'СЕТ СН'!$H$14+СВЦЭМ!$D$10+'СЕТ СН'!$H$6-'СЕТ СН'!$H$26</f>
        <v>1336.2347991500001</v>
      </c>
      <c r="G124" s="36">
        <f>SUMIFS(СВЦЭМ!$D$33:$D$776,СВЦЭМ!$A$33:$A$776,$A124,СВЦЭМ!$B$33:$B$776,G$119)+'СЕТ СН'!$H$14+СВЦЭМ!$D$10+'СЕТ СН'!$H$6-'СЕТ СН'!$H$26</f>
        <v>1332.49159672</v>
      </c>
      <c r="H124" s="36">
        <f>SUMIFS(СВЦЭМ!$D$33:$D$776,СВЦЭМ!$A$33:$A$776,$A124,СВЦЭМ!$B$33:$B$776,H$119)+'СЕТ СН'!$H$14+СВЦЭМ!$D$10+'СЕТ СН'!$H$6-'СЕТ СН'!$H$26</f>
        <v>1296.9119168100001</v>
      </c>
      <c r="I124" s="36">
        <f>SUMIFS(СВЦЭМ!$D$33:$D$776,СВЦЭМ!$A$33:$A$776,$A124,СВЦЭМ!$B$33:$B$776,I$119)+'СЕТ СН'!$H$14+СВЦЭМ!$D$10+'СЕТ СН'!$H$6-'СЕТ СН'!$H$26</f>
        <v>1253.74937501</v>
      </c>
      <c r="J124" s="36">
        <f>SUMIFS(СВЦЭМ!$D$33:$D$776,СВЦЭМ!$A$33:$A$776,$A124,СВЦЭМ!$B$33:$B$776,J$119)+'СЕТ СН'!$H$14+СВЦЭМ!$D$10+'СЕТ СН'!$H$6-'СЕТ СН'!$H$26</f>
        <v>1195.35339651</v>
      </c>
      <c r="K124" s="36">
        <f>SUMIFS(СВЦЭМ!$D$33:$D$776,СВЦЭМ!$A$33:$A$776,$A124,СВЦЭМ!$B$33:$B$776,K$119)+'СЕТ СН'!$H$14+СВЦЭМ!$D$10+'СЕТ СН'!$H$6-'СЕТ СН'!$H$26</f>
        <v>1112.6641063900001</v>
      </c>
      <c r="L124" s="36">
        <f>SUMIFS(СВЦЭМ!$D$33:$D$776,СВЦЭМ!$A$33:$A$776,$A124,СВЦЭМ!$B$33:$B$776,L$119)+'СЕТ СН'!$H$14+СВЦЭМ!$D$10+'СЕТ СН'!$H$6-'СЕТ СН'!$H$26</f>
        <v>1079.3981205800001</v>
      </c>
      <c r="M124" s="36">
        <f>SUMIFS(СВЦЭМ!$D$33:$D$776,СВЦЭМ!$A$33:$A$776,$A124,СВЦЭМ!$B$33:$B$776,M$119)+'СЕТ СН'!$H$14+СВЦЭМ!$D$10+'СЕТ СН'!$H$6-'СЕТ СН'!$H$26</f>
        <v>1081.1007958499999</v>
      </c>
      <c r="N124" s="36">
        <f>SUMIFS(СВЦЭМ!$D$33:$D$776,СВЦЭМ!$A$33:$A$776,$A124,СВЦЭМ!$B$33:$B$776,N$119)+'СЕТ СН'!$H$14+СВЦЭМ!$D$10+'СЕТ СН'!$H$6-'СЕТ СН'!$H$26</f>
        <v>1080.4951561400001</v>
      </c>
      <c r="O124" s="36">
        <f>SUMIFS(СВЦЭМ!$D$33:$D$776,СВЦЭМ!$A$33:$A$776,$A124,СВЦЭМ!$B$33:$B$776,O$119)+'СЕТ СН'!$H$14+СВЦЭМ!$D$10+'СЕТ СН'!$H$6-'СЕТ СН'!$H$26</f>
        <v>1092.46424155</v>
      </c>
      <c r="P124" s="36">
        <f>SUMIFS(СВЦЭМ!$D$33:$D$776,СВЦЭМ!$A$33:$A$776,$A124,СВЦЭМ!$B$33:$B$776,P$119)+'СЕТ СН'!$H$14+СВЦЭМ!$D$10+'СЕТ СН'!$H$6-'СЕТ СН'!$H$26</f>
        <v>1105.0933786200001</v>
      </c>
      <c r="Q124" s="36">
        <f>SUMIFS(СВЦЭМ!$D$33:$D$776,СВЦЭМ!$A$33:$A$776,$A124,СВЦЭМ!$B$33:$B$776,Q$119)+'СЕТ СН'!$H$14+СВЦЭМ!$D$10+'СЕТ СН'!$H$6-'СЕТ СН'!$H$26</f>
        <v>1110.65555924</v>
      </c>
      <c r="R124" s="36">
        <f>SUMIFS(СВЦЭМ!$D$33:$D$776,СВЦЭМ!$A$33:$A$776,$A124,СВЦЭМ!$B$33:$B$776,R$119)+'СЕТ СН'!$H$14+СВЦЭМ!$D$10+'СЕТ СН'!$H$6-'СЕТ СН'!$H$26</f>
        <v>1108.14992287</v>
      </c>
      <c r="S124" s="36">
        <f>SUMIFS(СВЦЭМ!$D$33:$D$776,СВЦЭМ!$A$33:$A$776,$A124,СВЦЭМ!$B$33:$B$776,S$119)+'СЕТ СН'!$H$14+СВЦЭМ!$D$10+'СЕТ СН'!$H$6-'СЕТ СН'!$H$26</f>
        <v>1109.8701937400001</v>
      </c>
      <c r="T124" s="36">
        <f>SUMIFS(СВЦЭМ!$D$33:$D$776,СВЦЭМ!$A$33:$A$776,$A124,СВЦЭМ!$B$33:$B$776,T$119)+'СЕТ СН'!$H$14+СВЦЭМ!$D$10+'СЕТ СН'!$H$6-'СЕТ СН'!$H$26</f>
        <v>1102.36708529</v>
      </c>
      <c r="U124" s="36">
        <f>SUMIFS(СВЦЭМ!$D$33:$D$776,СВЦЭМ!$A$33:$A$776,$A124,СВЦЭМ!$B$33:$B$776,U$119)+'СЕТ СН'!$H$14+СВЦЭМ!$D$10+'СЕТ СН'!$H$6-'СЕТ СН'!$H$26</f>
        <v>1095.21112887</v>
      </c>
      <c r="V124" s="36">
        <f>SUMIFS(СВЦЭМ!$D$33:$D$776,СВЦЭМ!$A$33:$A$776,$A124,СВЦЭМ!$B$33:$B$776,V$119)+'СЕТ СН'!$H$14+СВЦЭМ!$D$10+'СЕТ СН'!$H$6-'СЕТ СН'!$H$26</f>
        <v>1079.4884317199999</v>
      </c>
      <c r="W124" s="36">
        <f>SUMIFS(СВЦЭМ!$D$33:$D$776,СВЦЭМ!$A$33:$A$776,$A124,СВЦЭМ!$B$33:$B$776,W$119)+'СЕТ СН'!$H$14+СВЦЭМ!$D$10+'СЕТ СН'!$H$6-'СЕТ СН'!$H$26</f>
        <v>1069.6938509199999</v>
      </c>
      <c r="X124" s="36">
        <f>SUMIFS(СВЦЭМ!$D$33:$D$776,СВЦЭМ!$A$33:$A$776,$A124,СВЦЭМ!$B$33:$B$776,X$119)+'СЕТ СН'!$H$14+СВЦЭМ!$D$10+'СЕТ СН'!$H$6-'СЕТ СН'!$H$26</f>
        <v>1095.43903735</v>
      </c>
      <c r="Y124" s="36">
        <f>SUMIFS(СВЦЭМ!$D$33:$D$776,СВЦЭМ!$A$33:$A$776,$A124,СВЦЭМ!$B$33:$B$776,Y$119)+'СЕТ СН'!$H$14+СВЦЭМ!$D$10+'СЕТ СН'!$H$6-'СЕТ СН'!$H$26</f>
        <v>1163.4775013100002</v>
      </c>
    </row>
    <row r="125" spans="1:27" ht="15.75" x14ac:dyDescent="0.2">
      <c r="A125" s="35">
        <f t="shared" si="3"/>
        <v>43988</v>
      </c>
      <c r="B125" s="36">
        <f>SUMIFS(СВЦЭМ!$D$33:$D$776,СВЦЭМ!$A$33:$A$776,$A125,СВЦЭМ!$B$33:$B$776,B$119)+'СЕТ СН'!$H$14+СВЦЭМ!$D$10+'СЕТ СН'!$H$6-'СЕТ СН'!$H$26</f>
        <v>1225.9640902199999</v>
      </c>
      <c r="C125" s="36">
        <f>SUMIFS(СВЦЭМ!$D$33:$D$776,СВЦЭМ!$A$33:$A$776,$A125,СВЦЭМ!$B$33:$B$776,C$119)+'СЕТ СН'!$H$14+СВЦЭМ!$D$10+'СЕТ СН'!$H$6-'СЕТ СН'!$H$26</f>
        <v>1249.00652859</v>
      </c>
      <c r="D125" s="36">
        <f>SUMIFS(СВЦЭМ!$D$33:$D$776,СВЦЭМ!$A$33:$A$776,$A125,СВЦЭМ!$B$33:$B$776,D$119)+'СЕТ СН'!$H$14+СВЦЭМ!$D$10+'СЕТ СН'!$H$6-'СЕТ СН'!$H$26</f>
        <v>1268.64079352</v>
      </c>
      <c r="E125" s="36">
        <f>SUMIFS(СВЦЭМ!$D$33:$D$776,СВЦЭМ!$A$33:$A$776,$A125,СВЦЭМ!$B$33:$B$776,E$119)+'СЕТ СН'!$H$14+СВЦЭМ!$D$10+'СЕТ СН'!$H$6-'СЕТ СН'!$H$26</f>
        <v>1281.02565656</v>
      </c>
      <c r="F125" s="36">
        <f>SUMIFS(СВЦЭМ!$D$33:$D$776,СВЦЭМ!$A$33:$A$776,$A125,СВЦЭМ!$B$33:$B$776,F$119)+'СЕТ СН'!$H$14+СВЦЭМ!$D$10+'СЕТ СН'!$H$6-'СЕТ СН'!$H$26</f>
        <v>1280.8062002800002</v>
      </c>
      <c r="G125" s="36">
        <f>SUMIFS(СВЦЭМ!$D$33:$D$776,СВЦЭМ!$A$33:$A$776,$A125,СВЦЭМ!$B$33:$B$776,G$119)+'СЕТ СН'!$H$14+СВЦЭМ!$D$10+'СЕТ СН'!$H$6-'СЕТ СН'!$H$26</f>
        <v>1275.4845767000002</v>
      </c>
      <c r="H125" s="36">
        <f>SUMIFS(СВЦЭМ!$D$33:$D$776,СВЦЭМ!$A$33:$A$776,$A125,СВЦЭМ!$B$33:$B$776,H$119)+'СЕТ СН'!$H$14+СВЦЭМ!$D$10+'СЕТ СН'!$H$6-'СЕТ СН'!$H$26</f>
        <v>1309.9330323500001</v>
      </c>
      <c r="I125" s="36">
        <f>SUMIFS(СВЦЭМ!$D$33:$D$776,СВЦЭМ!$A$33:$A$776,$A125,СВЦЭМ!$B$33:$B$776,I$119)+'СЕТ СН'!$H$14+СВЦЭМ!$D$10+'СЕТ СН'!$H$6-'СЕТ СН'!$H$26</f>
        <v>1280.3507724900001</v>
      </c>
      <c r="J125" s="36">
        <f>SUMIFS(СВЦЭМ!$D$33:$D$776,СВЦЭМ!$A$33:$A$776,$A125,СВЦЭМ!$B$33:$B$776,J$119)+'СЕТ СН'!$H$14+СВЦЭМ!$D$10+'СЕТ СН'!$H$6-'СЕТ СН'!$H$26</f>
        <v>1222.7275215300001</v>
      </c>
      <c r="K125" s="36">
        <f>SUMIFS(СВЦЭМ!$D$33:$D$776,СВЦЭМ!$A$33:$A$776,$A125,СВЦЭМ!$B$33:$B$776,K$119)+'СЕТ СН'!$H$14+СВЦЭМ!$D$10+'СЕТ СН'!$H$6-'СЕТ СН'!$H$26</f>
        <v>1116.6709723900001</v>
      </c>
      <c r="L125" s="36">
        <f>SUMIFS(СВЦЭМ!$D$33:$D$776,СВЦЭМ!$A$33:$A$776,$A125,СВЦЭМ!$B$33:$B$776,L$119)+'СЕТ СН'!$H$14+СВЦЭМ!$D$10+'СЕТ СН'!$H$6-'СЕТ СН'!$H$26</f>
        <v>1052.1399458400001</v>
      </c>
      <c r="M125" s="36">
        <f>SUMIFS(СВЦЭМ!$D$33:$D$776,СВЦЭМ!$A$33:$A$776,$A125,СВЦЭМ!$B$33:$B$776,M$119)+'СЕТ СН'!$H$14+СВЦЭМ!$D$10+'СЕТ СН'!$H$6-'СЕТ СН'!$H$26</f>
        <v>1047.7847358900001</v>
      </c>
      <c r="N125" s="36">
        <f>SUMIFS(СВЦЭМ!$D$33:$D$776,СВЦЭМ!$A$33:$A$776,$A125,СВЦЭМ!$B$33:$B$776,N$119)+'СЕТ СН'!$H$14+СВЦЭМ!$D$10+'СЕТ СН'!$H$6-'СЕТ СН'!$H$26</f>
        <v>1066.02638443</v>
      </c>
      <c r="O125" s="36">
        <f>SUMIFS(СВЦЭМ!$D$33:$D$776,СВЦЭМ!$A$33:$A$776,$A125,СВЦЭМ!$B$33:$B$776,O$119)+'СЕТ СН'!$H$14+СВЦЭМ!$D$10+'СЕТ СН'!$H$6-'СЕТ СН'!$H$26</f>
        <v>1096.6363456500001</v>
      </c>
      <c r="P125" s="36">
        <f>SUMIFS(СВЦЭМ!$D$33:$D$776,СВЦЭМ!$A$33:$A$776,$A125,СВЦЭМ!$B$33:$B$776,P$119)+'СЕТ СН'!$H$14+СВЦЭМ!$D$10+'СЕТ СН'!$H$6-'СЕТ СН'!$H$26</f>
        <v>1100.8482298399999</v>
      </c>
      <c r="Q125" s="36">
        <f>SUMIFS(СВЦЭМ!$D$33:$D$776,СВЦЭМ!$A$33:$A$776,$A125,СВЦЭМ!$B$33:$B$776,Q$119)+'СЕТ СН'!$H$14+СВЦЭМ!$D$10+'СЕТ СН'!$H$6-'СЕТ СН'!$H$26</f>
        <v>1103.3291186700001</v>
      </c>
      <c r="R125" s="36">
        <f>SUMIFS(СВЦЭМ!$D$33:$D$776,СВЦЭМ!$A$33:$A$776,$A125,СВЦЭМ!$B$33:$B$776,R$119)+'СЕТ СН'!$H$14+СВЦЭМ!$D$10+'СЕТ СН'!$H$6-'СЕТ СН'!$H$26</f>
        <v>1097.72140663</v>
      </c>
      <c r="S125" s="36">
        <f>SUMIFS(СВЦЭМ!$D$33:$D$776,СВЦЭМ!$A$33:$A$776,$A125,СВЦЭМ!$B$33:$B$776,S$119)+'СЕТ СН'!$H$14+СВЦЭМ!$D$10+'СЕТ СН'!$H$6-'СЕТ СН'!$H$26</f>
        <v>1101.9503104999999</v>
      </c>
      <c r="T125" s="36">
        <f>SUMIFS(СВЦЭМ!$D$33:$D$776,СВЦЭМ!$A$33:$A$776,$A125,СВЦЭМ!$B$33:$B$776,T$119)+'СЕТ СН'!$H$14+СВЦЭМ!$D$10+'СЕТ СН'!$H$6-'СЕТ СН'!$H$26</f>
        <v>1096.7768218599999</v>
      </c>
      <c r="U125" s="36">
        <f>SUMIFS(СВЦЭМ!$D$33:$D$776,СВЦЭМ!$A$33:$A$776,$A125,СВЦЭМ!$B$33:$B$776,U$119)+'СЕТ СН'!$H$14+СВЦЭМ!$D$10+'СЕТ СН'!$H$6-'СЕТ СН'!$H$26</f>
        <v>1080.6139829399999</v>
      </c>
      <c r="V125" s="36">
        <f>SUMIFS(СВЦЭМ!$D$33:$D$776,СВЦЭМ!$A$33:$A$776,$A125,СВЦЭМ!$B$33:$B$776,V$119)+'СЕТ СН'!$H$14+СВЦЭМ!$D$10+'СЕТ СН'!$H$6-'СЕТ СН'!$H$26</f>
        <v>1045.5300735800001</v>
      </c>
      <c r="W125" s="36">
        <f>SUMIFS(СВЦЭМ!$D$33:$D$776,СВЦЭМ!$A$33:$A$776,$A125,СВЦЭМ!$B$33:$B$776,W$119)+'СЕТ СН'!$H$14+СВЦЭМ!$D$10+'СЕТ СН'!$H$6-'СЕТ СН'!$H$26</f>
        <v>1030.64300882</v>
      </c>
      <c r="X125" s="36">
        <f>SUMIFS(СВЦЭМ!$D$33:$D$776,СВЦЭМ!$A$33:$A$776,$A125,СВЦЭМ!$B$33:$B$776,X$119)+'СЕТ СН'!$H$14+СВЦЭМ!$D$10+'СЕТ СН'!$H$6-'СЕТ СН'!$H$26</f>
        <v>1062.4293462099999</v>
      </c>
      <c r="Y125" s="36">
        <f>SUMIFS(СВЦЭМ!$D$33:$D$776,СВЦЭМ!$A$33:$A$776,$A125,СВЦЭМ!$B$33:$B$776,Y$119)+'СЕТ СН'!$H$14+СВЦЭМ!$D$10+'СЕТ СН'!$H$6-'СЕТ СН'!$H$26</f>
        <v>1158.6548319100002</v>
      </c>
    </row>
    <row r="126" spans="1:27" ht="15.75" x14ac:dyDescent="0.2">
      <c r="A126" s="35">
        <f t="shared" si="3"/>
        <v>43989</v>
      </c>
      <c r="B126" s="36">
        <f>SUMIFS(СВЦЭМ!$D$33:$D$776,СВЦЭМ!$A$33:$A$776,$A126,СВЦЭМ!$B$33:$B$776,B$119)+'СЕТ СН'!$H$14+СВЦЭМ!$D$10+'СЕТ СН'!$H$6-'СЕТ СН'!$H$26</f>
        <v>1255.43213468</v>
      </c>
      <c r="C126" s="36">
        <f>SUMIFS(СВЦЭМ!$D$33:$D$776,СВЦЭМ!$A$33:$A$776,$A126,СВЦЭМ!$B$33:$B$776,C$119)+'СЕТ СН'!$H$14+СВЦЭМ!$D$10+'СЕТ СН'!$H$6-'СЕТ СН'!$H$26</f>
        <v>1272.45934263</v>
      </c>
      <c r="D126" s="36">
        <f>SUMIFS(СВЦЭМ!$D$33:$D$776,СВЦЭМ!$A$33:$A$776,$A126,СВЦЭМ!$B$33:$B$776,D$119)+'СЕТ СН'!$H$14+СВЦЭМ!$D$10+'СЕТ СН'!$H$6-'СЕТ СН'!$H$26</f>
        <v>1281.8867274600002</v>
      </c>
      <c r="E126" s="36">
        <f>SUMIFS(СВЦЭМ!$D$33:$D$776,СВЦЭМ!$A$33:$A$776,$A126,СВЦЭМ!$B$33:$B$776,E$119)+'СЕТ СН'!$H$14+СВЦЭМ!$D$10+'СЕТ СН'!$H$6-'СЕТ СН'!$H$26</f>
        <v>1281.7778993100001</v>
      </c>
      <c r="F126" s="36">
        <f>SUMIFS(СВЦЭМ!$D$33:$D$776,СВЦЭМ!$A$33:$A$776,$A126,СВЦЭМ!$B$33:$B$776,F$119)+'СЕТ СН'!$H$14+СВЦЭМ!$D$10+'СЕТ СН'!$H$6-'СЕТ СН'!$H$26</f>
        <v>1271.0647627399999</v>
      </c>
      <c r="G126" s="36">
        <f>SUMIFS(СВЦЭМ!$D$33:$D$776,СВЦЭМ!$A$33:$A$776,$A126,СВЦЭМ!$B$33:$B$776,G$119)+'СЕТ СН'!$H$14+СВЦЭМ!$D$10+'СЕТ СН'!$H$6-'СЕТ СН'!$H$26</f>
        <v>1276.3178211700001</v>
      </c>
      <c r="H126" s="36">
        <f>SUMIFS(СВЦЭМ!$D$33:$D$776,СВЦЭМ!$A$33:$A$776,$A126,СВЦЭМ!$B$33:$B$776,H$119)+'СЕТ СН'!$H$14+СВЦЭМ!$D$10+'СЕТ СН'!$H$6-'СЕТ СН'!$H$26</f>
        <v>1281.7632092200001</v>
      </c>
      <c r="I126" s="36">
        <f>SUMIFS(СВЦЭМ!$D$33:$D$776,СВЦЭМ!$A$33:$A$776,$A126,СВЦЭМ!$B$33:$B$776,I$119)+'СЕТ СН'!$H$14+СВЦЭМ!$D$10+'СЕТ СН'!$H$6-'СЕТ СН'!$H$26</f>
        <v>1296.2031759199999</v>
      </c>
      <c r="J126" s="36">
        <f>SUMIFS(СВЦЭМ!$D$33:$D$776,СВЦЭМ!$A$33:$A$776,$A126,СВЦЭМ!$B$33:$B$776,J$119)+'СЕТ СН'!$H$14+СВЦЭМ!$D$10+'СЕТ СН'!$H$6-'СЕТ СН'!$H$26</f>
        <v>1260.89622065</v>
      </c>
      <c r="K126" s="36">
        <f>SUMIFS(СВЦЭМ!$D$33:$D$776,СВЦЭМ!$A$33:$A$776,$A126,СВЦЭМ!$B$33:$B$776,K$119)+'СЕТ СН'!$H$14+СВЦЭМ!$D$10+'СЕТ СН'!$H$6-'СЕТ СН'!$H$26</f>
        <v>1175.4636633800001</v>
      </c>
      <c r="L126" s="36">
        <f>SUMIFS(СВЦЭМ!$D$33:$D$776,СВЦЭМ!$A$33:$A$776,$A126,СВЦЭМ!$B$33:$B$776,L$119)+'СЕТ СН'!$H$14+СВЦЭМ!$D$10+'СЕТ СН'!$H$6-'СЕТ СН'!$H$26</f>
        <v>1097.2571854</v>
      </c>
      <c r="M126" s="36">
        <f>SUMIFS(СВЦЭМ!$D$33:$D$776,СВЦЭМ!$A$33:$A$776,$A126,СВЦЭМ!$B$33:$B$776,M$119)+'СЕТ СН'!$H$14+СВЦЭМ!$D$10+'СЕТ СН'!$H$6-'СЕТ СН'!$H$26</f>
        <v>1067.37338677</v>
      </c>
      <c r="N126" s="36">
        <f>SUMIFS(СВЦЭМ!$D$33:$D$776,СВЦЭМ!$A$33:$A$776,$A126,СВЦЭМ!$B$33:$B$776,N$119)+'СЕТ СН'!$H$14+СВЦЭМ!$D$10+'СЕТ СН'!$H$6-'СЕТ СН'!$H$26</f>
        <v>1063.9910400399999</v>
      </c>
      <c r="O126" s="36">
        <f>SUMIFS(СВЦЭМ!$D$33:$D$776,СВЦЭМ!$A$33:$A$776,$A126,СВЦЭМ!$B$33:$B$776,O$119)+'СЕТ СН'!$H$14+СВЦЭМ!$D$10+'СЕТ СН'!$H$6-'СЕТ СН'!$H$26</f>
        <v>1058.9275114500001</v>
      </c>
      <c r="P126" s="36">
        <f>SUMIFS(СВЦЭМ!$D$33:$D$776,СВЦЭМ!$A$33:$A$776,$A126,СВЦЭМ!$B$33:$B$776,P$119)+'СЕТ СН'!$H$14+СВЦЭМ!$D$10+'СЕТ СН'!$H$6-'СЕТ СН'!$H$26</f>
        <v>1070.77105968</v>
      </c>
      <c r="Q126" s="36">
        <f>SUMIFS(СВЦЭМ!$D$33:$D$776,СВЦЭМ!$A$33:$A$776,$A126,СВЦЭМ!$B$33:$B$776,Q$119)+'СЕТ СН'!$H$14+СВЦЭМ!$D$10+'СЕТ СН'!$H$6-'СЕТ СН'!$H$26</f>
        <v>1078.9224633399999</v>
      </c>
      <c r="R126" s="36">
        <f>SUMIFS(СВЦЭМ!$D$33:$D$776,СВЦЭМ!$A$33:$A$776,$A126,СВЦЭМ!$B$33:$B$776,R$119)+'СЕТ СН'!$H$14+СВЦЭМ!$D$10+'СЕТ СН'!$H$6-'СЕТ СН'!$H$26</f>
        <v>1075.1210942800001</v>
      </c>
      <c r="S126" s="36">
        <f>SUMIFS(СВЦЭМ!$D$33:$D$776,СВЦЭМ!$A$33:$A$776,$A126,СВЦЭМ!$B$33:$B$776,S$119)+'СЕТ СН'!$H$14+СВЦЭМ!$D$10+'СЕТ СН'!$H$6-'СЕТ СН'!$H$26</f>
        <v>1080.45392883</v>
      </c>
      <c r="T126" s="36">
        <f>SUMIFS(СВЦЭМ!$D$33:$D$776,СВЦЭМ!$A$33:$A$776,$A126,СВЦЭМ!$B$33:$B$776,T$119)+'СЕТ СН'!$H$14+СВЦЭМ!$D$10+'СЕТ СН'!$H$6-'СЕТ СН'!$H$26</f>
        <v>1068.57032413</v>
      </c>
      <c r="U126" s="36">
        <f>SUMIFS(СВЦЭМ!$D$33:$D$776,СВЦЭМ!$A$33:$A$776,$A126,СВЦЭМ!$B$33:$B$776,U$119)+'СЕТ СН'!$H$14+СВЦЭМ!$D$10+'СЕТ СН'!$H$6-'СЕТ СН'!$H$26</f>
        <v>1042.7321064900002</v>
      </c>
      <c r="V126" s="36">
        <f>SUMIFS(СВЦЭМ!$D$33:$D$776,СВЦЭМ!$A$33:$A$776,$A126,СВЦЭМ!$B$33:$B$776,V$119)+'СЕТ СН'!$H$14+СВЦЭМ!$D$10+'СЕТ СН'!$H$6-'СЕТ СН'!$H$26</f>
        <v>1010.0282448200001</v>
      </c>
      <c r="W126" s="36">
        <f>SUMIFS(СВЦЭМ!$D$33:$D$776,СВЦЭМ!$A$33:$A$776,$A126,СВЦЭМ!$B$33:$B$776,W$119)+'СЕТ СН'!$H$14+СВЦЭМ!$D$10+'СЕТ СН'!$H$6-'СЕТ СН'!$H$26</f>
        <v>1003.84269453</v>
      </c>
      <c r="X126" s="36">
        <f>SUMIFS(СВЦЭМ!$D$33:$D$776,СВЦЭМ!$A$33:$A$776,$A126,СВЦЭМ!$B$33:$B$776,X$119)+'СЕТ СН'!$H$14+СВЦЭМ!$D$10+'СЕТ СН'!$H$6-'СЕТ СН'!$H$26</f>
        <v>1028.1360093399999</v>
      </c>
      <c r="Y126" s="36">
        <f>SUMIFS(СВЦЭМ!$D$33:$D$776,СВЦЭМ!$A$33:$A$776,$A126,СВЦЭМ!$B$33:$B$776,Y$119)+'СЕТ СН'!$H$14+СВЦЭМ!$D$10+'СЕТ СН'!$H$6-'СЕТ СН'!$H$26</f>
        <v>1120.2288785800001</v>
      </c>
    </row>
    <row r="127" spans="1:27" ht="15.75" x14ac:dyDescent="0.2">
      <c r="A127" s="35">
        <f t="shared" si="3"/>
        <v>43990</v>
      </c>
      <c r="B127" s="36">
        <f>SUMIFS(СВЦЭМ!$D$33:$D$776,СВЦЭМ!$A$33:$A$776,$A127,СВЦЭМ!$B$33:$B$776,B$119)+'СЕТ СН'!$H$14+СВЦЭМ!$D$10+'СЕТ СН'!$H$6-'СЕТ СН'!$H$26</f>
        <v>1240.1324141700002</v>
      </c>
      <c r="C127" s="36">
        <f>SUMIFS(СВЦЭМ!$D$33:$D$776,СВЦЭМ!$A$33:$A$776,$A127,СВЦЭМ!$B$33:$B$776,C$119)+'СЕТ СН'!$H$14+СВЦЭМ!$D$10+'СЕТ СН'!$H$6-'СЕТ СН'!$H$26</f>
        <v>1270.47236978</v>
      </c>
      <c r="D127" s="36">
        <f>SUMIFS(СВЦЭМ!$D$33:$D$776,СВЦЭМ!$A$33:$A$776,$A127,СВЦЭМ!$B$33:$B$776,D$119)+'СЕТ СН'!$H$14+СВЦЭМ!$D$10+'СЕТ СН'!$H$6-'СЕТ СН'!$H$26</f>
        <v>1297.8818392200001</v>
      </c>
      <c r="E127" s="36">
        <f>SUMIFS(СВЦЭМ!$D$33:$D$776,СВЦЭМ!$A$33:$A$776,$A127,СВЦЭМ!$B$33:$B$776,E$119)+'СЕТ СН'!$H$14+СВЦЭМ!$D$10+'СЕТ СН'!$H$6-'СЕТ СН'!$H$26</f>
        <v>1305.1358676499999</v>
      </c>
      <c r="F127" s="36">
        <f>SUMIFS(СВЦЭМ!$D$33:$D$776,СВЦЭМ!$A$33:$A$776,$A127,СВЦЭМ!$B$33:$B$776,F$119)+'СЕТ СН'!$H$14+СВЦЭМ!$D$10+'СЕТ СН'!$H$6-'СЕТ СН'!$H$26</f>
        <v>1298.7899153000001</v>
      </c>
      <c r="G127" s="36">
        <f>SUMIFS(СВЦЭМ!$D$33:$D$776,СВЦЭМ!$A$33:$A$776,$A127,СВЦЭМ!$B$33:$B$776,G$119)+'СЕТ СН'!$H$14+СВЦЭМ!$D$10+'СЕТ СН'!$H$6-'СЕТ СН'!$H$26</f>
        <v>1297.2053166400001</v>
      </c>
      <c r="H127" s="36">
        <f>SUMIFS(СВЦЭМ!$D$33:$D$776,СВЦЭМ!$A$33:$A$776,$A127,СВЦЭМ!$B$33:$B$776,H$119)+'СЕТ СН'!$H$14+СВЦЭМ!$D$10+'СЕТ СН'!$H$6-'СЕТ СН'!$H$26</f>
        <v>1292.6553731700001</v>
      </c>
      <c r="I127" s="36">
        <f>SUMIFS(СВЦЭМ!$D$33:$D$776,СВЦЭМ!$A$33:$A$776,$A127,СВЦЭМ!$B$33:$B$776,I$119)+'СЕТ СН'!$H$14+СВЦЭМ!$D$10+'СЕТ СН'!$H$6-'СЕТ СН'!$H$26</f>
        <v>1289.7521690399999</v>
      </c>
      <c r="J127" s="36">
        <f>SUMIFS(СВЦЭМ!$D$33:$D$776,СВЦЭМ!$A$33:$A$776,$A127,СВЦЭМ!$B$33:$B$776,J$119)+'СЕТ СН'!$H$14+СВЦЭМ!$D$10+'СЕТ СН'!$H$6-'СЕТ СН'!$H$26</f>
        <v>1220.8397674100001</v>
      </c>
      <c r="K127" s="36">
        <f>SUMIFS(СВЦЭМ!$D$33:$D$776,СВЦЭМ!$A$33:$A$776,$A127,СВЦЭМ!$B$33:$B$776,K$119)+'СЕТ СН'!$H$14+СВЦЭМ!$D$10+'СЕТ СН'!$H$6-'СЕТ СН'!$H$26</f>
        <v>1114.2033980000001</v>
      </c>
      <c r="L127" s="36">
        <f>SUMIFS(СВЦЭМ!$D$33:$D$776,СВЦЭМ!$A$33:$A$776,$A127,СВЦЭМ!$B$33:$B$776,L$119)+'СЕТ СН'!$H$14+СВЦЭМ!$D$10+'СЕТ СН'!$H$6-'СЕТ СН'!$H$26</f>
        <v>1058.1123166900002</v>
      </c>
      <c r="M127" s="36">
        <f>SUMIFS(СВЦЭМ!$D$33:$D$776,СВЦЭМ!$A$33:$A$776,$A127,СВЦЭМ!$B$33:$B$776,M$119)+'СЕТ СН'!$H$14+СВЦЭМ!$D$10+'СЕТ СН'!$H$6-'СЕТ СН'!$H$26</f>
        <v>1044.0937650800001</v>
      </c>
      <c r="N127" s="36">
        <f>SUMIFS(СВЦЭМ!$D$33:$D$776,СВЦЭМ!$A$33:$A$776,$A127,СВЦЭМ!$B$33:$B$776,N$119)+'СЕТ СН'!$H$14+СВЦЭМ!$D$10+'СЕТ СН'!$H$6-'СЕТ СН'!$H$26</f>
        <v>1052.6635568199999</v>
      </c>
      <c r="O127" s="36">
        <f>SUMIFS(СВЦЭМ!$D$33:$D$776,СВЦЭМ!$A$33:$A$776,$A127,СВЦЭМ!$B$33:$B$776,O$119)+'СЕТ СН'!$H$14+СВЦЭМ!$D$10+'СЕТ СН'!$H$6-'СЕТ СН'!$H$26</f>
        <v>1066.4793149100001</v>
      </c>
      <c r="P127" s="36">
        <f>SUMIFS(СВЦЭМ!$D$33:$D$776,СВЦЭМ!$A$33:$A$776,$A127,СВЦЭМ!$B$33:$B$776,P$119)+'СЕТ СН'!$H$14+СВЦЭМ!$D$10+'СЕТ СН'!$H$6-'СЕТ СН'!$H$26</f>
        <v>1064.8749097899999</v>
      </c>
      <c r="Q127" s="36">
        <f>SUMIFS(СВЦЭМ!$D$33:$D$776,СВЦЭМ!$A$33:$A$776,$A127,СВЦЭМ!$B$33:$B$776,Q$119)+'СЕТ СН'!$H$14+СВЦЭМ!$D$10+'СЕТ СН'!$H$6-'СЕТ СН'!$H$26</f>
        <v>1068.4520480199999</v>
      </c>
      <c r="R127" s="36">
        <f>SUMIFS(СВЦЭМ!$D$33:$D$776,СВЦЭМ!$A$33:$A$776,$A127,СВЦЭМ!$B$33:$B$776,R$119)+'СЕТ СН'!$H$14+СВЦЭМ!$D$10+'СЕТ СН'!$H$6-'СЕТ СН'!$H$26</f>
        <v>1066.7855492399999</v>
      </c>
      <c r="S127" s="36">
        <f>SUMIFS(СВЦЭМ!$D$33:$D$776,СВЦЭМ!$A$33:$A$776,$A127,СВЦЭМ!$B$33:$B$776,S$119)+'СЕТ СН'!$H$14+СВЦЭМ!$D$10+'СЕТ СН'!$H$6-'СЕТ СН'!$H$26</f>
        <v>1082.0743276200001</v>
      </c>
      <c r="T127" s="36">
        <f>SUMIFS(СВЦЭМ!$D$33:$D$776,СВЦЭМ!$A$33:$A$776,$A127,СВЦЭМ!$B$33:$B$776,T$119)+'СЕТ СН'!$H$14+СВЦЭМ!$D$10+'СЕТ СН'!$H$6-'СЕТ СН'!$H$26</f>
        <v>1069.9546457900001</v>
      </c>
      <c r="U127" s="36">
        <f>SUMIFS(СВЦЭМ!$D$33:$D$776,СВЦЭМ!$A$33:$A$776,$A127,СВЦЭМ!$B$33:$B$776,U$119)+'СЕТ СН'!$H$14+СВЦЭМ!$D$10+'СЕТ СН'!$H$6-'СЕТ СН'!$H$26</f>
        <v>1067.0094151799999</v>
      </c>
      <c r="V127" s="36">
        <f>SUMIFS(СВЦЭМ!$D$33:$D$776,СВЦЭМ!$A$33:$A$776,$A127,СВЦЭМ!$B$33:$B$776,V$119)+'СЕТ СН'!$H$14+СВЦЭМ!$D$10+'СЕТ СН'!$H$6-'СЕТ СН'!$H$26</f>
        <v>1037.2343596999999</v>
      </c>
      <c r="W127" s="36">
        <f>SUMIFS(СВЦЭМ!$D$33:$D$776,СВЦЭМ!$A$33:$A$776,$A127,СВЦЭМ!$B$33:$B$776,W$119)+'СЕТ СН'!$H$14+СВЦЭМ!$D$10+'СЕТ СН'!$H$6-'СЕТ СН'!$H$26</f>
        <v>1026.7606995400001</v>
      </c>
      <c r="X127" s="36">
        <f>SUMIFS(СВЦЭМ!$D$33:$D$776,СВЦЭМ!$A$33:$A$776,$A127,СВЦЭМ!$B$33:$B$776,X$119)+'СЕТ СН'!$H$14+СВЦЭМ!$D$10+'СЕТ СН'!$H$6-'СЕТ СН'!$H$26</f>
        <v>1066.96080908</v>
      </c>
      <c r="Y127" s="36">
        <f>SUMIFS(СВЦЭМ!$D$33:$D$776,СВЦЭМ!$A$33:$A$776,$A127,СВЦЭМ!$B$33:$B$776,Y$119)+'СЕТ СН'!$H$14+СВЦЭМ!$D$10+'СЕТ СН'!$H$6-'СЕТ СН'!$H$26</f>
        <v>1127.4768208600001</v>
      </c>
    </row>
    <row r="128" spans="1:27" ht="15.75" x14ac:dyDescent="0.2">
      <c r="A128" s="35">
        <f t="shared" si="3"/>
        <v>43991</v>
      </c>
      <c r="B128" s="36">
        <f>SUMIFS(СВЦЭМ!$D$33:$D$776,СВЦЭМ!$A$33:$A$776,$A128,СВЦЭМ!$B$33:$B$776,B$119)+'СЕТ СН'!$H$14+СВЦЭМ!$D$10+'СЕТ СН'!$H$6-'СЕТ СН'!$H$26</f>
        <v>1224.70483156</v>
      </c>
      <c r="C128" s="36">
        <f>SUMIFS(СВЦЭМ!$D$33:$D$776,СВЦЭМ!$A$33:$A$776,$A128,СВЦЭМ!$B$33:$B$776,C$119)+'СЕТ СН'!$H$14+СВЦЭМ!$D$10+'СЕТ СН'!$H$6-'СЕТ СН'!$H$26</f>
        <v>1262.7002482299999</v>
      </c>
      <c r="D128" s="36">
        <f>SUMIFS(СВЦЭМ!$D$33:$D$776,СВЦЭМ!$A$33:$A$776,$A128,СВЦЭМ!$B$33:$B$776,D$119)+'СЕТ СН'!$H$14+СВЦЭМ!$D$10+'СЕТ СН'!$H$6-'СЕТ СН'!$H$26</f>
        <v>1278.2638661000001</v>
      </c>
      <c r="E128" s="36">
        <f>SUMIFS(СВЦЭМ!$D$33:$D$776,СВЦЭМ!$A$33:$A$776,$A128,СВЦЭМ!$B$33:$B$776,E$119)+'СЕТ СН'!$H$14+СВЦЭМ!$D$10+'СЕТ СН'!$H$6-'СЕТ СН'!$H$26</f>
        <v>1285.2652693800001</v>
      </c>
      <c r="F128" s="36">
        <f>SUMIFS(СВЦЭМ!$D$33:$D$776,СВЦЭМ!$A$33:$A$776,$A128,СВЦЭМ!$B$33:$B$776,F$119)+'СЕТ СН'!$H$14+СВЦЭМ!$D$10+'СЕТ СН'!$H$6-'СЕТ СН'!$H$26</f>
        <v>1279.1580368300001</v>
      </c>
      <c r="G128" s="36">
        <f>SUMIFS(СВЦЭМ!$D$33:$D$776,СВЦЭМ!$A$33:$A$776,$A128,СВЦЭМ!$B$33:$B$776,G$119)+'СЕТ СН'!$H$14+СВЦЭМ!$D$10+'СЕТ СН'!$H$6-'СЕТ СН'!$H$26</f>
        <v>1278.94512074</v>
      </c>
      <c r="H128" s="36">
        <f>SUMIFS(СВЦЭМ!$D$33:$D$776,СВЦЭМ!$A$33:$A$776,$A128,СВЦЭМ!$B$33:$B$776,H$119)+'СЕТ СН'!$H$14+СВЦЭМ!$D$10+'СЕТ СН'!$H$6-'СЕТ СН'!$H$26</f>
        <v>1265.3241414500001</v>
      </c>
      <c r="I128" s="36">
        <f>SUMIFS(СВЦЭМ!$D$33:$D$776,СВЦЭМ!$A$33:$A$776,$A128,СВЦЭМ!$B$33:$B$776,I$119)+'СЕТ СН'!$H$14+СВЦЭМ!$D$10+'СЕТ СН'!$H$6-'СЕТ СН'!$H$26</f>
        <v>1215.0455709100002</v>
      </c>
      <c r="J128" s="36">
        <f>SUMIFS(СВЦЭМ!$D$33:$D$776,СВЦЭМ!$A$33:$A$776,$A128,СВЦЭМ!$B$33:$B$776,J$119)+'СЕТ СН'!$H$14+СВЦЭМ!$D$10+'СЕТ СН'!$H$6-'СЕТ СН'!$H$26</f>
        <v>1156.2522861900002</v>
      </c>
      <c r="K128" s="36">
        <f>SUMIFS(СВЦЭМ!$D$33:$D$776,СВЦЭМ!$A$33:$A$776,$A128,СВЦЭМ!$B$33:$B$776,K$119)+'СЕТ СН'!$H$14+СВЦЭМ!$D$10+'СЕТ СН'!$H$6-'СЕТ СН'!$H$26</f>
        <v>1086.2554181999999</v>
      </c>
      <c r="L128" s="36">
        <f>SUMIFS(СВЦЭМ!$D$33:$D$776,СВЦЭМ!$A$33:$A$776,$A128,СВЦЭМ!$B$33:$B$776,L$119)+'СЕТ СН'!$H$14+СВЦЭМ!$D$10+'СЕТ СН'!$H$6-'СЕТ СН'!$H$26</f>
        <v>1057.2067285400001</v>
      </c>
      <c r="M128" s="36">
        <f>SUMIFS(СВЦЭМ!$D$33:$D$776,СВЦЭМ!$A$33:$A$776,$A128,СВЦЭМ!$B$33:$B$776,M$119)+'СЕТ СН'!$H$14+СВЦЭМ!$D$10+'СЕТ СН'!$H$6-'СЕТ СН'!$H$26</f>
        <v>1061.0375510200001</v>
      </c>
      <c r="N128" s="36">
        <f>SUMIFS(СВЦЭМ!$D$33:$D$776,СВЦЭМ!$A$33:$A$776,$A128,СВЦЭМ!$B$33:$B$776,N$119)+'СЕТ СН'!$H$14+СВЦЭМ!$D$10+'СЕТ СН'!$H$6-'СЕТ СН'!$H$26</f>
        <v>1082.72539448</v>
      </c>
      <c r="O128" s="36">
        <f>SUMIFS(СВЦЭМ!$D$33:$D$776,СВЦЭМ!$A$33:$A$776,$A128,СВЦЭМ!$B$33:$B$776,O$119)+'СЕТ СН'!$H$14+СВЦЭМ!$D$10+'СЕТ СН'!$H$6-'СЕТ СН'!$H$26</f>
        <v>1078.2444938399999</v>
      </c>
      <c r="P128" s="36">
        <f>SUMIFS(СВЦЭМ!$D$33:$D$776,СВЦЭМ!$A$33:$A$776,$A128,СВЦЭМ!$B$33:$B$776,P$119)+'СЕТ СН'!$H$14+СВЦЭМ!$D$10+'СЕТ СН'!$H$6-'СЕТ СН'!$H$26</f>
        <v>1090.1604871899999</v>
      </c>
      <c r="Q128" s="36">
        <f>SUMIFS(СВЦЭМ!$D$33:$D$776,СВЦЭМ!$A$33:$A$776,$A128,СВЦЭМ!$B$33:$B$776,Q$119)+'СЕТ СН'!$H$14+СВЦЭМ!$D$10+'СЕТ СН'!$H$6-'СЕТ СН'!$H$26</f>
        <v>1090.9497504800001</v>
      </c>
      <c r="R128" s="36">
        <f>SUMIFS(СВЦЭМ!$D$33:$D$776,СВЦЭМ!$A$33:$A$776,$A128,СВЦЭМ!$B$33:$B$776,R$119)+'СЕТ СН'!$H$14+СВЦЭМ!$D$10+'СЕТ СН'!$H$6-'СЕТ СН'!$H$26</f>
        <v>1090.7912818099999</v>
      </c>
      <c r="S128" s="36">
        <f>SUMIFS(СВЦЭМ!$D$33:$D$776,СВЦЭМ!$A$33:$A$776,$A128,СВЦЭМ!$B$33:$B$776,S$119)+'СЕТ СН'!$H$14+СВЦЭМ!$D$10+'СЕТ СН'!$H$6-'СЕТ СН'!$H$26</f>
        <v>1099.8240641900002</v>
      </c>
      <c r="T128" s="36">
        <f>SUMIFS(СВЦЭМ!$D$33:$D$776,СВЦЭМ!$A$33:$A$776,$A128,СВЦЭМ!$B$33:$B$776,T$119)+'СЕТ СН'!$H$14+СВЦЭМ!$D$10+'СЕТ СН'!$H$6-'СЕТ СН'!$H$26</f>
        <v>1092.0660622300002</v>
      </c>
      <c r="U128" s="36">
        <f>SUMIFS(СВЦЭМ!$D$33:$D$776,СВЦЭМ!$A$33:$A$776,$A128,СВЦЭМ!$B$33:$B$776,U$119)+'СЕТ СН'!$H$14+СВЦЭМ!$D$10+'СЕТ СН'!$H$6-'СЕТ СН'!$H$26</f>
        <v>1095.40799272</v>
      </c>
      <c r="V128" s="36">
        <f>SUMIFS(СВЦЭМ!$D$33:$D$776,СВЦЭМ!$A$33:$A$776,$A128,СВЦЭМ!$B$33:$B$776,V$119)+'СЕТ СН'!$H$14+СВЦЭМ!$D$10+'СЕТ СН'!$H$6-'СЕТ СН'!$H$26</f>
        <v>1099.9655703200001</v>
      </c>
      <c r="W128" s="36">
        <f>SUMIFS(СВЦЭМ!$D$33:$D$776,СВЦЭМ!$A$33:$A$776,$A128,СВЦЭМ!$B$33:$B$776,W$119)+'СЕТ СН'!$H$14+СВЦЭМ!$D$10+'СЕТ СН'!$H$6-'СЕТ СН'!$H$26</f>
        <v>1108.4942987300001</v>
      </c>
      <c r="X128" s="36">
        <f>SUMIFS(СВЦЭМ!$D$33:$D$776,СВЦЭМ!$A$33:$A$776,$A128,СВЦЭМ!$B$33:$B$776,X$119)+'СЕТ СН'!$H$14+СВЦЭМ!$D$10+'СЕТ СН'!$H$6-'СЕТ СН'!$H$26</f>
        <v>1098.85613846</v>
      </c>
      <c r="Y128" s="36">
        <f>SUMIFS(СВЦЭМ!$D$33:$D$776,СВЦЭМ!$A$33:$A$776,$A128,СВЦЭМ!$B$33:$B$776,Y$119)+'СЕТ СН'!$H$14+СВЦЭМ!$D$10+'СЕТ СН'!$H$6-'СЕТ СН'!$H$26</f>
        <v>1179.0381319000001</v>
      </c>
    </row>
    <row r="129" spans="1:25" ht="15.75" x14ac:dyDescent="0.2">
      <c r="A129" s="35">
        <f t="shared" si="3"/>
        <v>43992</v>
      </c>
      <c r="B129" s="36">
        <f>SUMIFS(СВЦЭМ!$D$33:$D$776,СВЦЭМ!$A$33:$A$776,$A129,СВЦЭМ!$B$33:$B$776,B$119)+'СЕТ СН'!$H$14+СВЦЭМ!$D$10+'СЕТ СН'!$H$6-'СЕТ СН'!$H$26</f>
        <v>1294.1586642299999</v>
      </c>
      <c r="C129" s="36">
        <f>SUMIFS(СВЦЭМ!$D$33:$D$776,СВЦЭМ!$A$33:$A$776,$A129,СВЦЭМ!$B$33:$B$776,C$119)+'СЕТ СН'!$H$14+СВЦЭМ!$D$10+'СЕТ СН'!$H$6-'СЕТ СН'!$H$26</f>
        <v>1305.77760519</v>
      </c>
      <c r="D129" s="36">
        <f>SUMIFS(СВЦЭМ!$D$33:$D$776,СВЦЭМ!$A$33:$A$776,$A129,СВЦЭМ!$B$33:$B$776,D$119)+'СЕТ СН'!$H$14+СВЦЭМ!$D$10+'СЕТ СН'!$H$6-'СЕТ СН'!$H$26</f>
        <v>1285.1919321999999</v>
      </c>
      <c r="E129" s="36">
        <f>SUMIFS(СВЦЭМ!$D$33:$D$776,СВЦЭМ!$A$33:$A$776,$A129,СВЦЭМ!$B$33:$B$776,E$119)+'СЕТ СН'!$H$14+СВЦЭМ!$D$10+'СЕТ СН'!$H$6-'СЕТ СН'!$H$26</f>
        <v>1288.90728872</v>
      </c>
      <c r="F129" s="36">
        <f>SUMIFS(СВЦЭМ!$D$33:$D$776,СВЦЭМ!$A$33:$A$776,$A129,СВЦЭМ!$B$33:$B$776,F$119)+'СЕТ СН'!$H$14+СВЦЭМ!$D$10+'СЕТ СН'!$H$6-'СЕТ СН'!$H$26</f>
        <v>1283.3623002300001</v>
      </c>
      <c r="G129" s="36">
        <f>SUMIFS(СВЦЭМ!$D$33:$D$776,СВЦЭМ!$A$33:$A$776,$A129,СВЦЭМ!$B$33:$B$776,G$119)+'СЕТ СН'!$H$14+СВЦЭМ!$D$10+'СЕТ СН'!$H$6-'СЕТ СН'!$H$26</f>
        <v>1281.5966169200001</v>
      </c>
      <c r="H129" s="36">
        <f>SUMIFS(СВЦЭМ!$D$33:$D$776,СВЦЭМ!$A$33:$A$776,$A129,СВЦЭМ!$B$33:$B$776,H$119)+'СЕТ СН'!$H$14+СВЦЭМ!$D$10+'СЕТ СН'!$H$6-'СЕТ СН'!$H$26</f>
        <v>1299.3634795600001</v>
      </c>
      <c r="I129" s="36">
        <f>SUMIFS(СВЦЭМ!$D$33:$D$776,СВЦЭМ!$A$33:$A$776,$A129,СВЦЭМ!$B$33:$B$776,I$119)+'СЕТ СН'!$H$14+СВЦЭМ!$D$10+'СЕТ СН'!$H$6-'СЕТ СН'!$H$26</f>
        <v>1271.28188836</v>
      </c>
      <c r="J129" s="36">
        <f>SUMIFS(СВЦЭМ!$D$33:$D$776,СВЦЭМ!$A$33:$A$776,$A129,СВЦЭМ!$B$33:$B$776,J$119)+'СЕТ СН'!$H$14+СВЦЭМ!$D$10+'СЕТ СН'!$H$6-'СЕТ СН'!$H$26</f>
        <v>1221.2651116900001</v>
      </c>
      <c r="K129" s="36">
        <f>SUMIFS(СВЦЭМ!$D$33:$D$776,СВЦЭМ!$A$33:$A$776,$A129,СВЦЭМ!$B$33:$B$776,K$119)+'СЕТ СН'!$H$14+СВЦЭМ!$D$10+'СЕТ СН'!$H$6-'СЕТ СН'!$H$26</f>
        <v>1139.6540704399999</v>
      </c>
      <c r="L129" s="36">
        <f>SUMIFS(СВЦЭМ!$D$33:$D$776,СВЦЭМ!$A$33:$A$776,$A129,СВЦЭМ!$B$33:$B$776,L$119)+'СЕТ СН'!$H$14+СВЦЭМ!$D$10+'СЕТ СН'!$H$6-'СЕТ СН'!$H$26</f>
        <v>1071.21891439</v>
      </c>
      <c r="M129" s="36">
        <f>SUMIFS(СВЦЭМ!$D$33:$D$776,СВЦЭМ!$A$33:$A$776,$A129,СВЦЭМ!$B$33:$B$776,M$119)+'СЕТ СН'!$H$14+СВЦЭМ!$D$10+'СЕТ СН'!$H$6-'СЕТ СН'!$H$26</f>
        <v>1080.8772791400002</v>
      </c>
      <c r="N129" s="36">
        <f>SUMIFS(СВЦЭМ!$D$33:$D$776,СВЦЭМ!$A$33:$A$776,$A129,СВЦЭМ!$B$33:$B$776,N$119)+'СЕТ СН'!$H$14+СВЦЭМ!$D$10+'СЕТ СН'!$H$6-'СЕТ СН'!$H$26</f>
        <v>1091.5180637600001</v>
      </c>
      <c r="O129" s="36">
        <f>SUMIFS(СВЦЭМ!$D$33:$D$776,СВЦЭМ!$A$33:$A$776,$A129,СВЦЭМ!$B$33:$B$776,O$119)+'СЕТ СН'!$H$14+СВЦЭМ!$D$10+'СЕТ СН'!$H$6-'СЕТ СН'!$H$26</f>
        <v>1089.20984168</v>
      </c>
      <c r="P129" s="36">
        <f>SUMIFS(СВЦЭМ!$D$33:$D$776,СВЦЭМ!$A$33:$A$776,$A129,СВЦЭМ!$B$33:$B$776,P$119)+'СЕТ СН'!$H$14+СВЦЭМ!$D$10+'СЕТ СН'!$H$6-'СЕТ СН'!$H$26</f>
        <v>1098.16891117</v>
      </c>
      <c r="Q129" s="36">
        <f>SUMIFS(СВЦЭМ!$D$33:$D$776,СВЦЭМ!$A$33:$A$776,$A129,СВЦЭМ!$B$33:$B$776,Q$119)+'СЕТ СН'!$H$14+СВЦЭМ!$D$10+'СЕТ СН'!$H$6-'СЕТ СН'!$H$26</f>
        <v>1105.4696364800002</v>
      </c>
      <c r="R129" s="36">
        <f>SUMIFS(СВЦЭМ!$D$33:$D$776,СВЦЭМ!$A$33:$A$776,$A129,СВЦЭМ!$B$33:$B$776,R$119)+'СЕТ СН'!$H$14+СВЦЭМ!$D$10+'СЕТ СН'!$H$6-'СЕТ СН'!$H$26</f>
        <v>1105.8466448700001</v>
      </c>
      <c r="S129" s="36">
        <f>SUMIFS(СВЦЭМ!$D$33:$D$776,СВЦЭМ!$A$33:$A$776,$A129,СВЦЭМ!$B$33:$B$776,S$119)+'СЕТ СН'!$H$14+СВЦЭМ!$D$10+'СЕТ СН'!$H$6-'СЕТ СН'!$H$26</f>
        <v>1110.1792588200001</v>
      </c>
      <c r="T129" s="36">
        <f>SUMIFS(СВЦЭМ!$D$33:$D$776,СВЦЭМ!$A$33:$A$776,$A129,СВЦЭМ!$B$33:$B$776,T$119)+'СЕТ СН'!$H$14+СВЦЭМ!$D$10+'СЕТ СН'!$H$6-'СЕТ СН'!$H$26</f>
        <v>1105.3022412700002</v>
      </c>
      <c r="U129" s="36">
        <f>SUMIFS(СВЦЭМ!$D$33:$D$776,СВЦЭМ!$A$33:$A$776,$A129,СВЦЭМ!$B$33:$B$776,U$119)+'СЕТ СН'!$H$14+СВЦЭМ!$D$10+'СЕТ СН'!$H$6-'СЕТ СН'!$H$26</f>
        <v>1094.5401902600001</v>
      </c>
      <c r="V129" s="36">
        <f>SUMIFS(СВЦЭМ!$D$33:$D$776,СВЦЭМ!$A$33:$A$776,$A129,СВЦЭМ!$B$33:$B$776,V$119)+'СЕТ СН'!$H$14+СВЦЭМ!$D$10+'СЕТ СН'!$H$6-'СЕТ СН'!$H$26</f>
        <v>1090.0039490899999</v>
      </c>
      <c r="W129" s="36">
        <f>SUMIFS(СВЦЭМ!$D$33:$D$776,СВЦЭМ!$A$33:$A$776,$A129,СВЦЭМ!$B$33:$B$776,W$119)+'СЕТ СН'!$H$14+СВЦЭМ!$D$10+'СЕТ СН'!$H$6-'СЕТ СН'!$H$26</f>
        <v>1092.0021209700001</v>
      </c>
      <c r="X129" s="36">
        <f>SUMIFS(СВЦЭМ!$D$33:$D$776,СВЦЭМ!$A$33:$A$776,$A129,СВЦЭМ!$B$33:$B$776,X$119)+'СЕТ СН'!$H$14+СВЦЭМ!$D$10+'СЕТ СН'!$H$6-'СЕТ СН'!$H$26</f>
        <v>1129.77520297</v>
      </c>
      <c r="Y129" s="36">
        <f>SUMIFS(СВЦЭМ!$D$33:$D$776,СВЦЭМ!$A$33:$A$776,$A129,СВЦЭМ!$B$33:$B$776,Y$119)+'СЕТ СН'!$H$14+СВЦЭМ!$D$10+'СЕТ СН'!$H$6-'СЕТ СН'!$H$26</f>
        <v>1219.77298286</v>
      </c>
    </row>
    <row r="130" spans="1:25" ht="15.75" x14ac:dyDescent="0.2">
      <c r="A130" s="35">
        <f t="shared" si="3"/>
        <v>43993</v>
      </c>
      <c r="B130" s="36">
        <f>SUMIFS(СВЦЭМ!$D$33:$D$776,СВЦЭМ!$A$33:$A$776,$A130,СВЦЭМ!$B$33:$B$776,B$119)+'СЕТ СН'!$H$14+СВЦЭМ!$D$10+'СЕТ СН'!$H$6-'СЕТ СН'!$H$26</f>
        <v>1324.3721863200001</v>
      </c>
      <c r="C130" s="36">
        <f>SUMIFS(СВЦЭМ!$D$33:$D$776,СВЦЭМ!$A$33:$A$776,$A130,СВЦЭМ!$B$33:$B$776,C$119)+'СЕТ СН'!$H$14+СВЦЭМ!$D$10+'СЕТ СН'!$H$6-'СЕТ СН'!$H$26</f>
        <v>1296.2936016900001</v>
      </c>
      <c r="D130" s="36">
        <f>SUMIFS(СВЦЭМ!$D$33:$D$776,СВЦЭМ!$A$33:$A$776,$A130,СВЦЭМ!$B$33:$B$776,D$119)+'СЕТ СН'!$H$14+СВЦЭМ!$D$10+'СЕТ СН'!$H$6-'СЕТ СН'!$H$26</f>
        <v>1275.9336491399999</v>
      </c>
      <c r="E130" s="36">
        <f>SUMIFS(СВЦЭМ!$D$33:$D$776,СВЦЭМ!$A$33:$A$776,$A130,СВЦЭМ!$B$33:$B$776,E$119)+'СЕТ СН'!$H$14+СВЦЭМ!$D$10+'СЕТ СН'!$H$6-'СЕТ СН'!$H$26</f>
        <v>1281.0268151499999</v>
      </c>
      <c r="F130" s="36">
        <f>SUMIFS(СВЦЭМ!$D$33:$D$776,СВЦЭМ!$A$33:$A$776,$A130,СВЦЭМ!$B$33:$B$776,F$119)+'СЕТ СН'!$H$14+СВЦЭМ!$D$10+'СЕТ СН'!$H$6-'СЕТ СН'!$H$26</f>
        <v>1273.6291715000002</v>
      </c>
      <c r="G130" s="36">
        <f>SUMIFS(СВЦЭМ!$D$33:$D$776,СВЦЭМ!$A$33:$A$776,$A130,СВЦЭМ!$B$33:$B$776,G$119)+'СЕТ СН'!$H$14+СВЦЭМ!$D$10+'СЕТ СН'!$H$6-'СЕТ СН'!$H$26</f>
        <v>1279.1583079000002</v>
      </c>
      <c r="H130" s="36">
        <f>SUMIFS(СВЦЭМ!$D$33:$D$776,СВЦЭМ!$A$33:$A$776,$A130,СВЦЭМ!$B$33:$B$776,H$119)+'СЕТ СН'!$H$14+СВЦЭМ!$D$10+'СЕТ СН'!$H$6-'СЕТ СН'!$H$26</f>
        <v>1295.6398957900001</v>
      </c>
      <c r="I130" s="36">
        <f>SUMIFS(СВЦЭМ!$D$33:$D$776,СВЦЭМ!$A$33:$A$776,$A130,СВЦЭМ!$B$33:$B$776,I$119)+'СЕТ СН'!$H$14+СВЦЭМ!$D$10+'СЕТ СН'!$H$6-'СЕТ СН'!$H$26</f>
        <v>1312.69222025</v>
      </c>
      <c r="J130" s="36">
        <f>SUMIFS(СВЦЭМ!$D$33:$D$776,СВЦЭМ!$A$33:$A$776,$A130,СВЦЭМ!$B$33:$B$776,J$119)+'СЕТ СН'!$H$14+СВЦЭМ!$D$10+'СЕТ СН'!$H$6-'СЕТ СН'!$H$26</f>
        <v>1251.14203137</v>
      </c>
      <c r="K130" s="36">
        <f>SUMIFS(СВЦЭМ!$D$33:$D$776,СВЦЭМ!$A$33:$A$776,$A130,СВЦЭМ!$B$33:$B$776,K$119)+'СЕТ СН'!$H$14+СВЦЭМ!$D$10+'СЕТ СН'!$H$6-'СЕТ СН'!$H$26</f>
        <v>1169.00865675</v>
      </c>
      <c r="L130" s="36">
        <f>SUMIFS(СВЦЭМ!$D$33:$D$776,СВЦЭМ!$A$33:$A$776,$A130,СВЦЭМ!$B$33:$B$776,L$119)+'СЕТ СН'!$H$14+СВЦЭМ!$D$10+'СЕТ СН'!$H$6-'СЕТ СН'!$H$26</f>
        <v>1109.7753147200001</v>
      </c>
      <c r="M130" s="36">
        <f>SUMIFS(СВЦЭМ!$D$33:$D$776,СВЦЭМ!$A$33:$A$776,$A130,СВЦЭМ!$B$33:$B$776,M$119)+'СЕТ СН'!$H$14+СВЦЭМ!$D$10+'СЕТ СН'!$H$6-'СЕТ СН'!$H$26</f>
        <v>1105.5827977700001</v>
      </c>
      <c r="N130" s="36">
        <f>SUMIFS(СВЦЭМ!$D$33:$D$776,СВЦЭМ!$A$33:$A$776,$A130,СВЦЭМ!$B$33:$B$776,N$119)+'СЕТ СН'!$H$14+СВЦЭМ!$D$10+'СЕТ СН'!$H$6-'СЕТ СН'!$H$26</f>
        <v>1103.77754486</v>
      </c>
      <c r="O130" s="36">
        <f>SUMIFS(СВЦЭМ!$D$33:$D$776,СВЦЭМ!$A$33:$A$776,$A130,СВЦЭМ!$B$33:$B$776,O$119)+'СЕТ СН'!$H$14+СВЦЭМ!$D$10+'СЕТ СН'!$H$6-'СЕТ СН'!$H$26</f>
        <v>1109.9408713100001</v>
      </c>
      <c r="P130" s="36">
        <f>SUMIFS(СВЦЭМ!$D$33:$D$776,СВЦЭМ!$A$33:$A$776,$A130,СВЦЭМ!$B$33:$B$776,P$119)+'СЕТ СН'!$H$14+СВЦЭМ!$D$10+'СЕТ СН'!$H$6-'СЕТ СН'!$H$26</f>
        <v>1117.6466559700002</v>
      </c>
      <c r="Q130" s="36">
        <f>SUMIFS(СВЦЭМ!$D$33:$D$776,СВЦЭМ!$A$33:$A$776,$A130,СВЦЭМ!$B$33:$B$776,Q$119)+'СЕТ СН'!$H$14+СВЦЭМ!$D$10+'СЕТ СН'!$H$6-'СЕТ СН'!$H$26</f>
        <v>1109.7276528299999</v>
      </c>
      <c r="R130" s="36">
        <f>SUMIFS(СВЦЭМ!$D$33:$D$776,СВЦЭМ!$A$33:$A$776,$A130,СВЦЭМ!$B$33:$B$776,R$119)+'СЕТ СН'!$H$14+СВЦЭМ!$D$10+'СЕТ СН'!$H$6-'СЕТ СН'!$H$26</f>
        <v>1109.9655926200001</v>
      </c>
      <c r="S130" s="36">
        <f>SUMIFS(СВЦЭМ!$D$33:$D$776,СВЦЭМ!$A$33:$A$776,$A130,СВЦЭМ!$B$33:$B$776,S$119)+'СЕТ СН'!$H$14+СВЦЭМ!$D$10+'СЕТ СН'!$H$6-'СЕТ СН'!$H$26</f>
        <v>1107.83363826</v>
      </c>
      <c r="T130" s="36">
        <f>SUMIFS(СВЦЭМ!$D$33:$D$776,СВЦЭМ!$A$33:$A$776,$A130,СВЦЭМ!$B$33:$B$776,T$119)+'СЕТ СН'!$H$14+СВЦЭМ!$D$10+'СЕТ СН'!$H$6-'СЕТ СН'!$H$26</f>
        <v>1111.3549743000001</v>
      </c>
      <c r="U130" s="36">
        <f>SUMIFS(СВЦЭМ!$D$33:$D$776,СВЦЭМ!$A$33:$A$776,$A130,СВЦЭМ!$B$33:$B$776,U$119)+'СЕТ СН'!$H$14+СВЦЭМ!$D$10+'СЕТ СН'!$H$6-'СЕТ СН'!$H$26</f>
        <v>1101.41329627</v>
      </c>
      <c r="V130" s="36">
        <f>SUMIFS(СВЦЭМ!$D$33:$D$776,СВЦЭМ!$A$33:$A$776,$A130,СВЦЭМ!$B$33:$B$776,V$119)+'СЕТ СН'!$H$14+СВЦЭМ!$D$10+'СЕТ СН'!$H$6-'СЕТ СН'!$H$26</f>
        <v>1090.37118788</v>
      </c>
      <c r="W130" s="36">
        <f>SUMIFS(СВЦЭМ!$D$33:$D$776,СВЦЭМ!$A$33:$A$776,$A130,СВЦЭМ!$B$33:$B$776,W$119)+'СЕТ СН'!$H$14+СВЦЭМ!$D$10+'СЕТ СН'!$H$6-'СЕТ СН'!$H$26</f>
        <v>1078.0748402700001</v>
      </c>
      <c r="X130" s="36">
        <f>SUMIFS(СВЦЭМ!$D$33:$D$776,СВЦЭМ!$A$33:$A$776,$A130,СВЦЭМ!$B$33:$B$776,X$119)+'СЕТ СН'!$H$14+СВЦЭМ!$D$10+'СЕТ СН'!$H$6-'СЕТ СН'!$H$26</f>
        <v>1114.0584810099999</v>
      </c>
      <c r="Y130" s="36">
        <f>SUMIFS(СВЦЭМ!$D$33:$D$776,СВЦЭМ!$A$33:$A$776,$A130,СВЦЭМ!$B$33:$B$776,Y$119)+'СЕТ СН'!$H$14+СВЦЭМ!$D$10+'СЕТ СН'!$H$6-'СЕТ СН'!$H$26</f>
        <v>1203.9120064200001</v>
      </c>
    </row>
    <row r="131" spans="1:25" ht="15.75" x14ac:dyDescent="0.2">
      <c r="A131" s="35">
        <f t="shared" si="3"/>
        <v>43994</v>
      </c>
      <c r="B131" s="36">
        <f>SUMIFS(СВЦЭМ!$D$33:$D$776,СВЦЭМ!$A$33:$A$776,$A131,СВЦЭМ!$B$33:$B$776,B$119)+'СЕТ СН'!$H$14+СВЦЭМ!$D$10+'СЕТ СН'!$H$6-'СЕТ СН'!$H$26</f>
        <v>1261.48880334</v>
      </c>
      <c r="C131" s="36">
        <f>SUMIFS(СВЦЭМ!$D$33:$D$776,СВЦЭМ!$A$33:$A$776,$A131,СВЦЭМ!$B$33:$B$776,C$119)+'СЕТ СН'!$H$14+СВЦЭМ!$D$10+'СЕТ СН'!$H$6-'СЕТ СН'!$H$26</f>
        <v>1309.1564029400001</v>
      </c>
      <c r="D131" s="36">
        <f>SUMIFS(СВЦЭМ!$D$33:$D$776,СВЦЭМ!$A$33:$A$776,$A131,СВЦЭМ!$B$33:$B$776,D$119)+'СЕТ СН'!$H$14+СВЦЭМ!$D$10+'СЕТ СН'!$H$6-'СЕТ СН'!$H$26</f>
        <v>1306.4827861200001</v>
      </c>
      <c r="E131" s="36">
        <f>SUMIFS(СВЦЭМ!$D$33:$D$776,СВЦЭМ!$A$33:$A$776,$A131,СВЦЭМ!$B$33:$B$776,E$119)+'СЕТ СН'!$H$14+СВЦЭМ!$D$10+'СЕТ СН'!$H$6-'СЕТ СН'!$H$26</f>
        <v>1291.1409019100001</v>
      </c>
      <c r="F131" s="36">
        <f>SUMIFS(СВЦЭМ!$D$33:$D$776,СВЦЭМ!$A$33:$A$776,$A131,СВЦЭМ!$B$33:$B$776,F$119)+'СЕТ СН'!$H$14+СВЦЭМ!$D$10+'СЕТ СН'!$H$6-'СЕТ СН'!$H$26</f>
        <v>1284.3523472900001</v>
      </c>
      <c r="G131" s="36">
        <f>SUMIFS(СВЦЭМ!$D$33:$D$776,СВЦЭМ!$A$33:$A$776,$A131,СВЦЭМ!$B$33:$B$776,G$119)+'СЕТ СН'!$H$14+СВЦЭМ!$D$10+'СЕТ СН'!$H$6-'СЕТ СН'!$H$26</f>
        <v>1293.69353974</v>
      </c>
      <c r="H131" s="36">
        <f>SUMIFS(СВЦЭМ!$D$33:$D$776,СВЦЭМ!$A$33:$A$776,$A131,СВЦЭМ!$B$33:$B$776,H$119)+'СЕТ СН'!$H$14+СВЦЭМ!$D$10+'СЕТ СН'!$H$6-'СЕТ СН'!$H$26</f>
        <v>1306.9839488500002</v>
      </c>
      <c r="I131" s="36">
        <f>SUMIFS(СВЦЭМ!$D$33:$D$776,СВЦЭМ!$A$33:$A$776,$A131,СВЦЭМ!$B$33:$B$776,I$119)+'СЕТ СН'!$H$14+СВЦЭМ!$D$10+'СЕТ СН'!$H$6-'СЕТ СН'!$H$26</f>
        <v>1285.22129023</v>
      </c>
      <c r="J131" s="36">
        <f>SUMIFS(СВЦЭМ!$D$33:$D$776,СВЦЭМ!$A$33:$A$776,$A131,СВЦЭМ!$B$33:$B$776,J$119)+'СЕТ СН'!$H$14+СВЦЭМ!$D$10+'СЕТ СН'!$H$6-'СЕТ СН'!$H$26</f>
        <v>1229.40898139</v>
      </c>
      <c r="K131" s="36">
        <f>SUMIFS(СВЦЭМ!$D$33:$D$776,СВЦЭМ!$A$33:$A$776,$A131,СВЦЭМ!$B$33:$B$776,K$119)+'СЕТ СН'!$H$14+СВЦЭМ!$D$10+'СЕТ СН'!$H$6-'СЕТ СН'!$H$26</f>
        <v>1128.7020680200001</v>
      </c>
      <c r="L131" s="36">
        <f>SUMIFS(СВЦЭМ!$D$33:$D$776,СВЦЭМ!$A$33:$A$776,$A131,СВЦЭМ!$B$33:$B$776,L$119)+'СЕТ СН'!$H$14+СВЦЭМ!$D$10+'СЕТ СН'!$H$6-'СЕТ СН'!$H$26</f>
        <v>1068.5253440199999</v>
      </c>
      <c r="M131" s="36">
        <f>SUMIFS(СВЦЭМ!$D$33:$D$776,СВЦЭМ!$A$33:$A$776,$A131,СВЦЭМ!$B$33:$B$776,M$119)+'СЕТ СН'!$H$14+СВЦЭМ!$D$10+'СЕТ СН'!$H$6-'СЕТ СН'!$H$26</f>
        <v>1064.30079389</v>
      </c>
      <c r="N131" s="36">
        <f>SUMIFS(СВЦЭМ!$D$33:$D$776,СВЦЭМ!$A$33:$A$776,$A131,СВЦЭМ!$B$33:$B$776,N$119)+'СЕТ СН'!$H$14+СВЦЭМ!$D$10+'СЕТ СН'!$H$6-'СЕТ СН'!$H$26</f>
        <v>1085.60308532</v>
      </c>
      <c r="O131" s="36">
        <f>SUMIFS(СВЦЭМ!$D$33:$D$776,СВЦЭМ!$A$33:$A$776,$A131,СВЦЭМ!$B$33:$B$776,O$119)+'СЕТ СН'!$H$14+СВЦЭМ!$D$10+'СЕТ СН'!$H$6-'СЕТ СН'!$H$26</f>
        <v>1095.7864533699999</v>
      </c>
      <c r="P131" s="36">
        <f>SUMIFS(СВЦЭМ!$D$33:$D$776,СВЦЭМ!$A$33:$A$776,$A131,СВЦЭМ!$B$33:$B$776,P$119)+'СЕТ СН'!$H$14+СВЦЭМ!$D$10+'СЕТ СН'!$H$6-'СЕТ СН'!$H$26</f>
        <v>1099.4779857200001</v>
      </c>
      <c r="Q131" s="36">
        <f>SUMIFS(СВЦЭМ!$D$33:$D$776,СВЦЭМ!$A$33:$A$776,$A131,СВЦЭМ!$B$33:$B$776,Q$119)+'СЕТ СН'!$H$14+СВЦЭМ!$D$10+'СЕТ СН'!$H$6-'СЕТ СН'!$H$26</f>
        <v>1087.25398774</v>
      </c>
      <c r="R131" s="36">
        <f>SUMIFS(СВЦЭМ!$D$33:$D$776,СВЦЭМ!$A$33:$A$776,$A131,СВЦЭМ!$B$33:$B$776,R$119)+'СЕТ СН'!$H$14+СВЦЭМ!$D$10+'СЕТ СН'!$H$6-'СЕТ СН'!$H$26</f>
        <v>1083.3765029199999</v>
      </c>
      <c r="S131" s="36">
        <f>SUMIFS(СВЦЭМ!$D$33:$D$776,СВЦЭМ!$A$33:$A$776,$A131,СВЦЭМ!$B$33:$B$776,S$119)+'СЕТ СН'!$H$14+СВЦЭМ!$D$10+'СЕТ СН'!$H$6-'СЕТ СН'!$H$26</f>
        <v>1087.3934039000001</v>
      </c>
      <c r="T131" s="36">
        <f>SUMIFS(СВЦЭМ!$D$33:$D$776,СВЦЭМ!$A$33:$A$776,$A131,СВЦЭМ!$B$33:$B$776,T$119)+'СЕТ СН'!$H$14+СВЦЭМ!$D$10+'СЕТ СН'!$H$6-'СЕТ СН'!$H$26</f>
        <v>1097.3917717899999</v>
      </c>
      <c r="U131" s="36">
        <f>SUMIFS(СВЦЭМ!$D$33:$D$776,СВЦЭМ!$A$33:$A$776,$A131,СВЦЭМ!$B$33:$B$776,U$119)+'СЕТ СН'!$H$14+СВЦЭМ!$D$10+'СЕТ СН'!$H$6-'СЕТ СН'!$H$26</f>
        <v>1089.5928066199999</v>
      </c>
      <c r="V131" s="36">
        <f>SUMIFS(СВЦЭМ!$D$33:$D$776,СВЦЭМ!$A$33:$A$776,$A131,СВЦЭМ!$B$33:$B$776,V$119)+'СЕТ СН'!$H$14+СВЦЭМ!$D$10+'СЕТ СН'!$H$6-'СЕТ СН'!$H$26</f>
        <v>1073.8351936900001</v>
      </c>
      <c r="W131" s="36">
        <f>SUMIFS(СВЦЭМ!$D$33:$D$776,СВЦЭМ!$A$33:$A$776,$A131,СВЦЭМ!$B$33:$B$776,W$119)+'СЕТ СН'!$H$14+СВЦЭМ!$D$10+'СЕТ СН'!$H$6-'СЕТ СН'!$H$26</f>
        <v>1061.95288243</v>
      </c>
      <c r="X131" s="36">
        <f>SUMIFS(СВЦЭМ!$D$33:$D$776,СВЦЭМ!$A$33:$A$776,$A131,СВЦЭМ!$B$33:$B$776,X$119)+'СЕТ СН'!$H$14+СВЦЭМ!$D$10+'СЕТ СН'!$H$6-'СЕТ СН'!$H$26</f>
        <v>1095.6892392499999</v>
      </c>
      <c r="Y131" s="36">
        <f>SUMIFS(СВЦЭМ!$D$33:$D$776,СВЦЭМ!$A$33:$A$776,$A131,СВЦЭМ!$B$33:$B$776,Y$119)+'СЕТ СН'!$H$14+СВЦЭМ!$D$10+'СЕТ СН'!$H$6-'СЕТ СН'!$H$26</f>
        <v>1191.35953492</v>
      </c>
    </row>
    <row r="132" spans="1:25" ht="15.75" x14ac:dyDescent="0.2">
      <c r="A132" s="35">
        <f t="shared" si="3"/>
        <v>43995</v>
      </c>
      <c r="B132" s="36">
        <f>SUMIFS(СВЦЭМ!$D$33:$D$776,СВЦЭМ!$A$33:$A$776,$A132,СВЦЭМ!$B$33:$B$776,B$119)+'СЕТ СН'!$H$14+СВЦЭМ!$D$10+'СЕТ СН'!$H$6-'СЕТ СН'!$H$26</f>
        <v>1221.76605524</v>
      </c>
      <c r="C132" s="36">
        <f>SUMIFS(СВЦЭМ!$D$33:$D$776,СВЦЭМ!$A$33:$A$776,$A132,СВЦЭМ!$B$33:$B$776,C$119)+'СЕТ СН'!$H$14+СВЦЭМ!$D$10+'СЕТ СН'!$H$6-'СЕТ СН'!$H$26</f>
        <v>1243.4861287700001</v>
      </c>
      <c r="D132" s="36">
        <f>SUMIFS(СВЦЭМ!$D$33:$D$776,СВЦЭМ!$A$33:$A$776,$A132,СВЦЭМ!$B$33:$B$776,D$119)+'СЕТ СН'!$H$14+СВЦЭМ!$D$10+'СЕТ СН'!$H$6-'СЕТ СН'!$H$26</f>
        <v>1266.1342497099999</v>
      </c>
      <c r="E132" s="36">
        <f>SUMIFS(СВЦЭМ!$D$33:$D$776,СВЦЭМ!$A$33:$A$776,$A132,СВЦЭМ!$B$33:$B$776,E$119)+'СЕТ СН'!$H$14+СВЦЭМ!$D$10+'СЕТ СН'!$H$6-'СЕТ СН'!$H$26</f>
        <v>1281.6254801</v>
      </c>
      <c r="F132" s="36">
        <f>SUMIFS(СВЦЭМ!$D$33:$D$776,СВЦЭМ!$A$33:$A$776,$A132,СВЦЭМ!$B$33:$B$776,F$119)+'СЕТ СН'!$H$14+СВЦЭМ!$D$10+'СЕТ СН'!$H$6-'СЕТ СН'!$H$26</f>
        <v>1281.77570057</v>
      </c>
      <c r="G132" s="36">
        <f>SUMIFS(СВЦЭМ!$D$33:$D$776,СВЦЭМ!$A$33:$A$776,$A132,СВЦЭМ!$B$33:$B$776,G$119)+'СЕТ СН'!$H$14+СВЦЭМ!$D$10+'СЕТ СН'!$H$6-'СЕТ СН'!$H$26</f>
        <v>1274.0367198399999</v>
      </c>
      <c r="H132" s="36">
        <f>SUMIFS(СВЦЭМ!$D$33:$D$776,СВЦЭМ!$A$33:$A$776,$A132,СВЦЭМ!$B$33:$B$776,H$119)+'СЕТ СН'!$H$14+СВЦЭМ!$D$10+'СЕТ СН'!$H$6-'СЕТ СН'!$H$26</f>
        <v>1263.645178</v>
      </c>
      <c r="I132" s="36">
        <f>SUMIFS(СВЦЭМ!$D$33:$D$776,СВЦЭМ!$A$33:$A$776,$A132,СВЦЭМ!$B$33:$B$776,I$119)+'СЕТ СН'!$H$14+СВЦЭМ!$D$10+'СЕТ СН'!$H$6-'СЕТ СН'!$H$26</f>
        <v>1234.2747064600001</v>
      </c>
      <c r="J132" s="36">
        <f>SUMIFS(СВЦЭМ!$D$33:$D$776,СВЦЭМ!$A$33:$A$776,$A132,СВЦЭМ!$B$33:$B$776,J$119)+'СЕТ СН'!$H$14+СВЦЭМ!$D$10+'СЕТ СН'!$H$6-'СЕТ СН'!$H$26</f>
        <v>1186.22029378</v>
      </c>
      <c r="K132" s="36">
        <f>SUMIFS(СВЦЭМ!$D$33:$D$776,СВЦЭМ!$A$33:$A$776,$A132,СВЦЭМ!$B$33:$B$776,K$119)+'СЕТ СН'!$H$14+СВЦЭМ!$D$10+'СЕТ СН'!$H$6-'СЕТ СН'!$H$26</f>
        <v>1119.52004405</v>
      </c>
      <c r="L132" s="36">
        <f>SUMIFS(СВЦЭМ!$D$33:$D$776,СВЦЭМ!$A$33:$A$776,$A132,СВЦЭМ!$B$33:$B$776,L$119)+'СЕТ СН'!$H$14+СВЦЭМ!$D$10+'СЕТ СН'!$H$6-'СЕТ СН'!$H$26</f>
        <v>1065.1987149900001</v>
      </c>
      <c r="M132" s="36">
        <f>SUMIFS(СВЦЭМ!$D$33:$D$776,СВЦЭМ!$A$33:$A$776,$A132,СВЦЭМ!$B$33:$B$776,M$119)+'СЕТ СН'!$H$14+СВЦЭМ!$D$10+'СЕТ СН'!$H$6-'СЕТ СН'!$H$26</f>
        <v>1068.2203888700001</v>
      </c>
      <c r="N132" s="36">
        <f>SUMIFS(СВЦЭМ!$D$33:$D$776,СВЦЭМ!$A$33:$A$776,$A132,СВЦЭМ!$B$33:$B$776,N$119)+'СЕТ СН'!$H$14+СВЦЭМ!$D$10+'СЕТ СН'!$H$6-'СЕТ СН'!$H$26</f>
        <v>1072.8347457099999</v>
      </c>
      <c r="O132" s="36">
        <f>SUMIFS(СВЦЭМ!$D$33:$D$776,СВЦЭМ!$A$33:$A$776,$A132,СВЦЭМ!$B$33:$B$776,O$119)+'СЕТ СН'!$H$14+СВЦЭМ!$D$10+'СЕТ СН'!$H$6-'СЕТ СН'!$H$26</f>
        <v>1079.7837168999999</v>
      </c>
      <c r="P132" s="36">
        <f>SUMIFS(СВЦЭМ!$D$33:$D$776,СВЦЭМ!$A$33:$A$776,$A132,СВЦЭМ!$B$33:$B$776,P$119)+'СЕТ СН'!$H$14+СВЦЭМ!$D$10+'СЕТ СН'!$H$6-'СЕТ СН'!$H$26</f>
        <v>1085.03390717</v>
      </c>
      <c r="Q132" s="36">
        <f>SUMIFS(СВЦЭМ!$D$33:$D$776,СВЦЭМ!$A$33:$A$776,$A132,СВЦЭМ!$B$33:$B$776,Q$119)+'СЕТ СН'!$H$14+СВЦЭМ!$D$10+'СЕТ СН'!$H$6-'СЕТ СН'!$H$26</f>
        <v>1071.7923257100001</v>
      </c>
      <c r="R132" s="36">
        <f>SUMIFS(СВЦЭМ!$D$33:$D$776,СВЦЭМ!$A$33:$A$776,$A132,СВЦЭМ!$B$33:$B$776,R$119)+'СЕТ СН'!$H$14+СВЦЭМ!$D$10+'СЕТ СН'!$H$6-'СЕТ СН'!$H$26</f>
        <v>1069.1906869200002</v>
      </c>
      <c r="S132" s="36">
        <f>SUMIFS(СВЦЭМ!$D$33:$D$776,СВЦЭМ!$A$33:$A$776,$A132,СВЦЭМ!$B$33:$B$776,S$119)+'СЕТ СН'!$H$14+СВЦЭМ!$D$10+'СЕТ СН'!$H$6-'СЕТ СН'!$H$26</f>
        <v>1076.23153594</v>
      </c>
      <c r="T132" s="36">
        <f>SUMIFS(СВЦЭМ!$D$33:$D$776,СВЦЭМ!$A$33:$A$776,$A132,СВЦЭМ!$B$33:$B$776,T$119)+'СЕТ СН'!$H$14+СВЦЭМ!$D$10+'СЕТ СН'!$H$6-'СЕТ СН'!$H$26</f>
        <v>1082.9106765000001</v>
      </c>
      <c r="U132" s="36">
        <f>SUMIFS(СВЦЭМ!$D$33:$D$776,СВЦЭМ!$A$33:$A$776,$A132,СВЦЭМ!$B$33:$B$776,U$119)+'СЕТ СН'!$H$14+СВЦЭМ!$D$10+'СЕТ СН'!$H$6-'СЕТ СН'!$H$26</f>
        <v>1078.1427587500002</v>
      </c>
      <c r="V132" s="36">
        <f>SUMIFS(СВЦЭМ!$D$33:$D$776,СВЦЭМ!$A$33:$A$776,$A132,СВЦЭМ!$B$33:$B$776,V$119)+'СЕТ СН'!$H$14+СВЦЭМ!$D$10+'СЕТ СН'!$H$6-'СЕТ СН'!$H$26</f>
        <v>1075.4836676099999</v>
      </c>
      <c r="W132" s="36">
        <f>SUMIFS(СВЦЭМ!$D$33:$D$776,СВЦЭМ!$A$33:$A$776,$A132,СВЦЭМ!$B$33:$B$776,W$119)+'СЕТ СН'!$H$14+СВЦЭМ!$D$10+'СЕТ СН'!$H$6-'СЕТ СН'!$H$26</f>
        <v>1062.7360002800001</v>
      </c>
      <c r="X132" s="36">
        <f>SUMIFS(СВЦЭМ!$D$33:$D$776,СВЦЭМ!$A$33:$A$776,$A132,СВЦЭМ!$B$33:$B$776,X$119)+'СЕТ СН'!$H$14+СВЦЭМ!$D$10+'СЕТ СН'!$H$6-'СЕТ СН'!$H$26</f>
        <v>1082.0940212800001</v>
      </c>
      <c r="Y132" s="36">
        <f>SUMIFS(СВЦЭМ!$D$33:$D$776,СВЦЭМ!$A$33:$A$776,$A132,СВЦЭМ!$B$33:$B$776,Y$119)+'СЕТ СН'!$H$14+СВЦЭМ!$D$10+'СЕТ СН'!$H$6-'СЕТ СН'!$H$26</f>
        <v>1164.9141486799999</v>
      </c>
    </row>
    <row r="133" spans="1:25" ht="15.75" x14ac:dyDescent="0.2">
      <c r="A133" s="35">
        <f t="shared" si="3"/>
        <v>43996</v>
      </c>
      <c r="B133" s="36">
        <f>SUMIFS(СВЦЭМ!$D$33:$D$776,СВЦЭМ!$A$33:$A$776,$A133,СВЦЭМ!$B$33:$B$776,B$119)+'СЕТ СН'!$H$14+СВЦЭМ!$D$10+'СЕТ СН'!$H$6-'СЕТ СН'!$H$26</f>
        <v>1264.0315485800002</v>
      </c>
      <c r="C133" s="36">
        <f>SUMIFS(СВЦЭМ!$D$33:$D$776,СВЦЭМ!$A$33:$A$776,$A133,СВЦЭМ!$B$33:$B$776,C$119)+'СЕТ СН'!$H$14+СВЦЭМ!$D$10+'СЕТ СН'!$H$6-'СЕТ СН'!$H$26</f>
        <v>1289.1460015100001</v>
      </c>
      <c r="D133" s="36">
        <f>SUMIFS(СВЦЭМ!$D$33:$D$776,СВЦЭМ!$A$33:$A$776,$A133,СВЦЭМ!$B$33:$B$776,D$119)+'СЕТ СН'!$H$14+СВЦЭМ!$D$10+'СЕТ СН'!$H$6-'СЕТ СН'!$H$26</f>
        <v>1275.0634730199999</v>
      </c>
      <c r="E133" s="36">
        <f>SUMIFS(СВЦЭМ!$D$33:$D$776,СВЦЭМ!$A$33:$A$776,$A133,СВЦЭМ!$B$33:$B$776,E$119)+'СЕТ СН'!$H$14+СВЦЭМ!$D$10+'СЕТ СН'!$H$6-'СЕТ СН'!$H$26</f>
        <v>1267.2518544300001</v>
      </c>
      <c r="F133" s="36">
        <f>SUMIFS(СВЦЭМ!$D$33:$D$776,СВЦЭМ!$A$33:$A$776,$A133,СВЦЭМ!$B$33:$B$776,F$119)+'СЕТ СН'!$H$14+СВЦЭМ!$D$10+'СЕТ СН'!$H$6-'СЕТ СН'!$H$26</f>
        <v>1260.7611444600002</v>
      </c>
      <c r="G133" s="36">
        <f>SUMIFS(СВЦЭМ!$D$33:$D$776,СВЦЭМ!$A$33:$A$776,$A133,СВЦЭМ!$B$33:$B$776,G$119)+'СЕТ СН'!$H$14+СВЦЭМ!$D$10+'СЕТ СН'!$H$6-'СЕТ СН'!$H$26</f>
        <v>1270.1173139699999</v>
      </c>
      <c r="H133" s="36">
        <f>SUMIFS(СВЦЭМ!$D$33:$D$776,СВЦЭМ!$A$33:$A$776,$A133,СВЦЭМ!$B$33:$B$776,H$119)+'СЕТ СН'!$H$14+СВЦЭМ!$D$10+'СЕТ СН'!$H$6-'СЕТ СН'!$H$26</f>
        <v>1264.1988205299999</v>
      </c>
      <c r="I133" s="36">
        <f>SUMIFS(СВЦЭМ!$D$33:$D$776,СВЦЭМ!$A$33:$A$776,$A133,СВЦЭМ!$B$33:$B$776,I$119)+'СЕТ СН'!$H$14+СВЦЭМ!$D$10+'СЕТ СН'!$H$6-'СЕТ СН'!$H$26</f>
        <v>1280.74253929</v>
      </c>
      <c r="J133" s="36">
        <f>SUMIFS(СВЦЭМ!$D$33:$D$776,СВЦЭМ!$A$33:$A$776,$A133,СВЦЭМ!$B$33:$B$776,J$119)+'СЕТ СН'!$H$14+СВЦЭМ!$D$10+'СЕТ СН'!$H$6-'СЕТ СН'!$H$26</f>
        <v>1226.38441835</v>
      </c>
      <c r="K133" s="36">
        <f>SUMIFS(СВЦЭМ!$D$33:$D$776,СВЦЭМ!$A$33:$A$776,$A133,СВЦЭМ!$B$33:$B$776,K$119)+'СЕТ СН'!$H$14+СВЦЭМ!$D$10+'СЕТ СН'!$H$6-'СЕТ СН'!$H$26</f>
        <v>1115.4753991100001</v>
      </c>
      <c r="L133" s="36">
        <f>SUMIFS(СВЦЭМ!$D$33:$D$776,СВЦЭМ!$A$33:$A$776,$A133,СВЦЭМ!$B$33:$B$776,L$119)+'СЕТ СН'!$H$14+СВЦЭМ!$D$10+'СЕТ СН'!$H$6-'СЕТ СН'!$H$26</f>
        <v>1045.9584222000001</v>
      </c>
      <c r="M133" s="36">
        <f>SUMIFS(СВЦЭМ!$D$33:$D$776,СВЦЭМ!$A$33:$A$776,$A133,СВЦЭМ!$B$33:$B$776,M$119)+'СЕТ СН'!$H$14+СВЦЭМ!$D$10+'СЕТ СН'!$H$6-'СЕТ СН'!$H$26</f>
        <v>1044.3899092400002</v>
      </c>
      <c r="N133" s="36">
        <f>SUMIFS(СВЦЭМ!$D$33:$D$776,СВЦЭМ!$A$33:$A$776,$A133,СВЦЭМ!$B$33:$B$776,N$119)+'СЕТ СН'!$H$14+СВЦЭМ!$D$10+'СЕТ СН'!$H$6-'СЕТ СН'!$H$26</f>
        <v>1051.70231973</v>
      </c>
      <c r="O133" s="36">
        <f>SUMIFS(СВЦЭМ!$D$33:$D$776,СВЦЭМ!$A$33:$A$776,$A133,СВЦЭМ!$B$33:$B$776,O$119)+'СЕТ СН'!$H$14+СВЦЭМ!$D$10+'СЕТ СН'!$H$6-'СЕТ СН'!$H$26</f>
        <v>1049.60966818</v>
      </c>
      <c r="P133" s="36">
        <f>SUMIFS(СВЦЭМ!$D$33:$D$776,СВЦЭМ!$A$33:$A$776,$A133,СВЦЭМ!$B$33:$B$776,P$119)+'СЕТ СН'!$H$14+СВЦЭМ!$D$10+'СЕТ СН'!$H$6-'СЕТ СН'!$H$26</f>
        <v>1047.61244618</v>
      </c>
      <c r="Q133" s="36">
        <f>SUMIFS(СВЦЭМ!$D$33:$D$776,СВЦЭМ!$A$33:$A$776,$A133,СВЦЭМ!$B$33:$B$776,Q$119)+'СЕТ СН'!$H$14+СВЦЭМ!$D$10+'СЕТ СН'!$H$6-'СЕТ СН'!$H$26</f>
        <v>1034.89729723</v>
      </c>
      <c r="R133" s="36">
        <f>SUMIFS(СВЦЭМ!$D$33:$D$776,СВЦЭМ!$A$33:$A$776,$A133,СВЦЭМ!$B$33:$B$776,R$119)+'СЕТ СН'!$H$14+СВЦЭМ!$D$10+'СЕТ СН'!$H$6-'СЕТ СН'!$H$26</f>
        <v>1028.5920612899999</v>
      </c>
      <c r="S133" s="36">
        <f>SUMIFS(СВЦЭМ!$D$33:$D$776,СВЦЭМ!$A$33:$A$776,$A133,СВЦЭМ!$B$33:$B$776,S$119)+'СЕТ СН'!$H$14+СВЦЭМ!$D$10+'СЕТ СН'!$H$6-'СЕТ СН'!$H$26</f>
        <v>1038.86425005</v>
      </c>
      <c r="T133" s="36">
        <f>SUMIFS(СВЦЭМ!$D$33:$D$776,СВЦЭМ!$A$33:$A$776,$A133,СВЦЭМ!$B$33:$B$776,T$119)+'СЕТ СН'!$H$14+СВЦЭМ!$D$10+'СЕТ СН'!$H$6-'СЕТ СН'!$H$26</f>
        <v>1031.0647500700002</v>
      </c>
      <c r="U133" s="36">
        <f>SUMIFS(СВЦЭМ!$D$33:$D$776,СВЦЭМ!$A$33:$A$776,$A133,СВЦЭМ!$B$33:$B$776,U$119)+'СЕТ СН'!$H$14+СВЦЭМ!$D$10+'СЕТ СН'!$H$6-'СЕТ СН'!$H$26</f>
        <v>1019.8109074600001</v>
      </c>
      <c r="V133" s="36">
        <f>SUMIFS(СВЦЭМ!$D$33:$D$776,СВЦЭМ!$A$33:$A$776,$A133,СВЦЭМ!$B$33:$B$776,V$119)+'СЕТ СН'!$H$14+СВЦЭМ!$D$10+'СЕТ СН'!$H$6-'СЕТ СН'!$H$26</f>
        <v>1005.55914893</v>
      </c>
      <c r="W133" s="36">
        <f>SUMIFS(СВЦЭМ!$D$33:$D$776,СВЦЭМ!$A$33:$A$776,$A133,СВЦЭМ!$B$33:$B$776,W$119)+'СЕТ СН'!$H$14+СВЦЭМ!$D$10+'СЕТ СН'!$H$6-'СЕТ СН'!$H$26</f>
        <v>1002.44194423</v>
      </c>
      <c r="X133" s="36">
        <f>SUMIFS(СВЦЭМ!$D$33:$D$776,СВЦЭМ!$A$33:$A$776,$A133,СВЦЭМ!$B$33:$B$776,X$119)+'СЕТ СН'!$H$14+СВЦЭМ!$D$10+'СЕТ СН'!$H$6-'СЕТ СН'!$H$26</f>
        <v>1046.6717928200001</v>
      </c>
      <c r="Y133" s="36">
        <f>SUMIFS(СВЦЭМ!$D$33:$D$776,СВЦЭМ!$A$33:$A$776,$A133,СВЦЭМ!$B$33:$B$776,Y$119)+'СЕТ СН'!$H$14+СВЦЭМ!$D$10+'СЕТ СН'!$H$6-'СЕТ СН'!$H$26</f>
        <v>1156.47417193</v>
      </c>
    </row>
    <row r="134" spans="1:25" ht="15.75" x14ac:dyDescent="0.2">
      <c r="A134" s="35">
        <f t="shared" si="3"/>
        <v>43997</v>
      </c>
      <c r="B134" s="36">
        <f>SUMIFS(СВЦЭМ!$D$33:$D$776,СВЦЭМ!$A$33:$A$776,$A134,СВЦЭМ!$B$33:$B$776,B$119)+'СЕТ СН'!$H$14+СВЦЭМ!$D$10+'СЕТ СН'!$H$6-'СЕТ СН'!$H$26</f>
        <v>1225.0112536700001</v>
      </c>
      <c r="C134" s="36">
        <f>SUMIFS(СВЦЭМ!$D$33:$D$776,СВЦЭМ!$A$33:$A$776,$A134,СВЦЭМ!$B$33:$B$776,C$119)+'СЕТ СН'!$H$14+СВЦЭМ!$D$10+'СЕТ СН'!$H$6-'СЕТ СН'!$H$26</f>
        <v>1257.6523517300002</v>
      </c>
      <c r="D134" s="36">
        <f>SUMIFS(СВЦЭМ!$D$33:$D$776,СВЦЭМ!$A$33:$A$776,$A134,СВЦЭМ!$B$33:$B$776,D$119)+'СЕТ СН'!$H$14+СВЦЭМ!$D$10+'СЕТ СН'!$H$6-'СЕТ СН'!$H$26</f>
        <v>1280.7005195900001</v>
      </c>
      <c r="E134" s="36">
        <f>SUMIFS(СВЦЭМ!$D$33:$D$776,СВЦЭМ!$A$33:$A$776,$A134,СВЦЭМ!$B$33:$B$776,E$119)+'СЕТ СН'!$H$14+СВЦЭМ!$D$10+'СЕТ СН'!$H$6-'СЕТ СН'!$H$26</f>
        <v>1284.18795643</v>
      </c>
      <c r="F134" s="36">
        <f>SUMIFS(СВЦЭМ!$D$33:$D$776,СВЦЭМ!$A$33:$A$776,$A134,СВЦЭМ!$B$33:$B$776,F$119)+'СЕТ СН'!$H$14+СВЦЭМ!$D$10+'СЕТ СН'!$H$6-'СЕТ СН'!$H$26</f>
        <v>1276.4552304900001</v>
      </c>
      <c r="G134" s="36">
        <f>SUMIFS(СВЦЭМ!$D$33:$D$776,СВЦЭМ!$A$33:$A$776,$A134,СВЦЭМ!$B$33:$B$776,G$119)+'СЕТ СН'!$H$14+СВЦЭМ!$D$10+'СЕТ СН'!$H$6-'СЕТ СН'!$H$26</f>
        <v>1286.3604698500001</v>
      </c>
      <c r="H134" s="36">
        <f>SUMIFS(СВЦЭМ!$D$33:$D$776,СВЦЭМ!$A$33:$A$776,$A134,СВЦЭМ!$B$33:$B$776,H$119)+'СЕТ СН'!$H$14+СВЦЭМ!$D$10+'СЕТ СН'!$H$6-'СЕТ СН'!$H$26</f>
        <v>1265.34848575</v>
      </c>
      <c r="I134" s="36">
        <f>SUMIFS(СВЦЭМ!$D$33:$D$776,СВЦЭМ!$A$33:$A$776,$A134,СВЦЭМ!$B$33:$B$776,I$119)+'СЕТ СН'!$H$14+СВЦЭМ!$D$10+'СЕТ СН'!$H$6-'СЕТ СН'!$H$26</f>
        <v>1232.93489318</v>
      </c>
      <c r="J134" s="36">
        <f>SUMIFS(СВЦЭМ!$D$33:$D$776,СВЦЭМ!$A$33:$A$776,$A134,СВЦЭМ!$B$33:$B$776,J$119)+'СЕТ СН'!$H$14+СВЦЭМ!$D$10+'СЕТ СН'!$H$6-'СЕТ СН'!$H$26</f>
        <v>1167.53051265</v>
      </c>
      <c r="K134" s="36">
        <f>SUMIFS(СВЦЭМ!$D$33:$D$776,СВЦЭМ!$A$33:$A$776,$A134,СВЦЭМ!$B$33:$B$776,K$119)+'СЕТ СН'!$H$14+СВЦЭМ!$D$10+'СЕТ СН'!$H$6-'СЕТ СН'!$H$26</f>
        <v>1100.91754085</v>
      </c>
      <c r="L134" s="36">
        <f>SUMIFS(СВЦЭМ!$D$33:$D$776,СВЦЭМ!$A$33:$A$776,$A134,СВЦЭМ!$B$33:$B$776,L$119)+'СЕТ СН'!$H$14+СВЦЭМ!$D$10+'СЕТ СН'!$H$6-'СЕТ СН'!$H$26</f>
        <v>1061.4021704900001</v>
      </c>
      <c r="M134" s="36">
        <f>SUMIFS(СВЦЭМ!$D$33:$D$776,СВЦЭМ!$A$33:$A$776,$A134,СВЦЭМ!$B$33:$B$776,M$119)+'СЕТ СН'!$H$14+СВЦЭМ!$D$10+'СЕТ СН'!$H$6-'СЕТ СН'!$H$26</f>
        <v>1075.7963098499999</v>
      </c>
      <c r="N134" s="36">
        <f>SUMIFS(СВЦЭМ!$D$33:$D$776,СВЦЭМ!$A$33:$A$776,$A134,СВЦЭМ!$B$33:$B$776,N$119)+'СЕТ СН'!$H$14+СВЦЭМ!$D$10+'СЕТ СН'!$H$6-'СЕТ СН'!$H$26</f>
        <v>1078.22210068</v>
      </c>
      <c r="O134" s="36">
        <f>SUMIFS(СВЦЭМ!$D$33:$D$776,СВЦЭМ!$A$33:$A$776,$A134,СВЦЭМ!$B$33:$B$776,O$119)+'СЕТ СН'!$H$14+СВЦЭМ!$D$10+'СЕТ СН'!$H$6-'СЕТ СН'!$H$26</f>
        <v>1092.3585723800002</v>
      </c>
      <c r="P134" s="36">
        <f>SUMIFS(СВЦЭМ!$D$33:$D$776,СВЦЭМ!$A$33:$A$776,$A134,СВЦЭМ!$B$33:$B$776,P$119)+'СЕТ СН'!$H$14+СВЦЭМ!$D$10+'СЕТ СН'!$H$6-'СЕТ СН'!$H$26</f>
        <v>1101.2656163800002</v>
      </c>
      <c r="Q134" s="36">
        <f>SUMIFS(СВЦЭМ!$D$33:$D$776,СВЦЭМ!$A$33:$A$776,$A134,СВЦЭМ!$B$33:$B$776,Q$119)+'СЕТ СН'!$H$14+СВЦЭМ!$D$10+'СЕТ СН'!$H$6-'СЕТ СН'!$H$26</f>
        <v>1094.7961106</v>
      </c>
      <c r="R134" s="36">
        <f>SUMIFS(СВЦЭМ!$D$33:$D$776,СВЦЭМ!$A$33:$A$776,$A134,СВЦЭМ!$B$33:$B$776,R$119)+'СЕТ СН'!$H$14+СВЦЭМ!$D$10+'СЕТ СН'!$H$6-'СЕТ СН'!$H$26</f>
        <v>1093.9694846800001</v>
      </c>
      <c r="S134" s="36">
        <f>SUMIFS(СВЦЭМ!$D$33:$D$776,СВЦЭМ!$A$33:$A$776,$A134,СВЦЭМ!$B$33:$B$776,S$119)+'СЕТ СН'!$H$14+СВЦЭМ!$D$10+'СЕТ СН'!$H$6-'СЕТ СН'!$H$26</f>
        <v>1091.64072538</v>
      </c>
      <c r="T134" s="36">
        <f>SUMIFS(СВЦЭМ!$D$33:$D$776,СВЦЭМ!$A$33:$A$776,$A134,СВЦЭМ!$B$33:$B$776,T$119)+'СЕТ СН'!$H$14+СВЦЭМ!$D$10+'СЕТ СН'!$H$6-'СЕТ СН'!$H$26</f>
        <v>1090.3851620999999</v>
      </c>
      <c r="U134" s="36">
        <f>SUMIFS(СВЦЭМ!$D$33:$D$776,СВЦЭМ!$A$33:$A$776,$A134,СВЦЭМ!$B$33:$B$776,U$119)+'СЕТ СН'!$H$14+СВЦЭМ!$D$10+'СЕТ СН'!$H$6-'СЕТ СН'!$H$26</f>
        <v>1083.8203530599999</v>
      </c>
      <c r="V134" s="36">
        <f>SUMIFS(СВЦЭМ!$D$33:$D$776,СВЦЭМ!$A$33:$A$776,$A134,СВЦЭМ!$B$33:$B$776,V$119)+'СЕТ СН'!$H$14+СВЦЭМ!$D$10+'СЕТ СН'!$H$6-'СЕТ СН'!$H$26</f>
        <v>1067.06935458</v>
      </c>
      <c r="W134" s="36">
        <f>SUMIFS(СВЦЭМ!$D$33:$D$776,СВЦЭМ!$A$33:$A$776,$A134,СВЦЭМ!$B$33:$B$776,W$119)+'СЕТ СН'!$H$14+СВЦЭМ!$D$10+'СЕТ СН'!$H$6-'СЕТ СН'!$H$26</f>
        <v>1045.77536652</v>
      </c>
      <c r="X134" s="36">
        <f>SUMIFS(СВЦЭМ!$D$33:$D$776,СВЦЭМ!$A$33:$A$776,$A134,СВЦЭМ!$B$33:$B$776,X$119)+'СЕТ СН'!$H$14+СВЦЭМ!$D$10+'СЕТ СН'!$H$6-'СЕТ СН'!$H$26</f>
        <v>1068.73033904</v>
      </c>
      <c r="Y134" s="36">
        <f>SUMIFS(СВЦЭМ!$D$33:$D$776,СВЦЭМ!$A$33:$A$776,$A134,СВЦЭМ!$B$33:$B$776,Y$119)+'СЕТ СН'!$H$14+СВЦЭМ!$D$10+'СЕТ СН'!$H$6-'СЕТ СН'!$H$26</f>
        <v>1161.4232249300001</v>
      </c>
    </row>
    <row r="135" spans="1:25" ht="15.75" x14ac:dyDescent="0.2">
      <c r="A135" s="35">
        <f t="shared" si="3"/>
        <v>43998</v>
      </c>
      <c r="B135" s="36">
        <f>SUMIFS(СВЦЭМ!$D$33:$D$776,СВЦЭМ!$A$33:$A$776,$A135,СВЦЭМ!$B$33:$B$776,B$119)+'СЕТ СН'!$H$14+СВЦЭМ!$D$10+'СЕТ СН'!$H$6-'СЕТ СН'!$H$26</f>
        <v>1262.3312363</v>
      </c>
      <c r="C135" s="36">
        <f>SUMIFS(СВЦЭМ!$D$33:$D$776,СВЦЭМ!$A$33:$A$776,$A135,СВЦЭМ!$B$33:$B$776,C$119)+'СЕТ СН'!$H$14+СВЦЭМ!$D$10+'СЕТ СН'!$H$6-'СЕТ СН'!$H$26</f>
        <v>1293.71884202</v>
      </c>
      <c r="D135" s="36">
        <f>SUMIFS(СВЦЭМ!$D$33:$D$776,СВЦЭМ!$A$33:$A$776,$A135,СВЦЭМ!$B$33:$B$776,D$119)+'СЕТ СН'!$H$14+СВЦЭМ!$D$10+'СЕТ СН'!$H$6-'СЕТ СН'!$H$26</f>
        <v>1311.2309272100001</v>
      </c>
      <c r="E135" s="36">
        <f>SUMIFS(СВЦЭМ!$D$33:$D$776,СВЦЭМ!$A$33:$A$776,$A135,СВЦЭМ!$B$33:$B$776,E$119)+'СЕТ СН'!$H$14+СВЦЭМ!$D$10+'СЕТ СН'!$H$6-'СЕТ СН'!$H$26</f>
        <v>1304.2366474999999</v>
      </c>
      <c r="F135" s="36">
        <f>SUMIFS(СВЦЭМ!$D$33:$D$776,СВЦЭМ!$A$33:$A$776,$A135,СВЦЭМ!$B$33:$B$776,F$119)+'СЕТ СН'!$H$14+СВЦЭМ!$D$10+'СЕТ СН'!$H$6-'СЕТ СН'!$H$26</f>
        <v>1302.1133493900002</v>
      </c>
      <c r="G135" s="36">
        <f>SUMIFS(СВЦЭМ!$D$33:$D$776,СВЦЭМ!$A$33:$A$776,$A135,СВЦЭМ!$B$33:$B$776,G$119)+'СЕТ СН'!$H$14+СВЦЭМ!$D$10+'СЕТ СН'!$H$6-'СЕТ СН'!$H$26</f>
        <v>1309.3602720200001</v>
      </c>
      <c r="H135" s="36">
        <f>SUMIFS(СВЦЭМ!$D$33:$D$776,СВЦЭМ!$A$33:$A$776,$A135,СВЦЭМ!$B$33:$B$776,H$119)+'СЕТ СН'!$H$14+СВЦЭМ!$D$10+'СЕТ СН'!$H$6-'СЕТ СН'!$H$26</f>
        <v>1315.23950397</v>
      </c>
      <c r="I135" s="36">
        <f>SUMIFS(СВЦЭМ!$D$33:$D$776,СВЦЭМ!$A$33:$A$776,$A135,СВЦЭМ!$B$33:$B$776,I$119)+'СЕТ СН'!$H$14+СВЦЭМ!$D$10+'СЕТ СН'!$H$6-'СЕТ СН'!$H$26</f>
        <v>1271.26767249</v>
      </c>
      <c r="J135" s="36">
        <f>SUMIFS(СВЦЭМ!$D$33:$D$776,СВЦЭМ!$A$33:$A$776,$A135,СВЦЭМ!$B$33:$B$776,J$119)+'СЕТ СН'!$H$14+СВЦЭМ!$D$10+'СЕТ СН'!$H$6-'СЕТ СН'!$H$26</f>
        <v>1215.60525917</v>
      </c>
      <c r="K135" s="36">
        <f>SUMIFS(СВЦЭМ!$D$33:$D$776,СВЦЭМ!$A$33:$A$776,$A135,СВЦЭМ!$B$33:$B$776,K$119)+'СЕТ СН'!$H$14+СВЦЭМ!$D$10+'СЕТ СН'!$H$6-'СЕТ СН'!$H$26</f>
        <v>1136.4610597999999</v>
      </c>
      <c r="L135" s="36">
        <f>SUMIFS(СВЦЭМ!$D$33:$D$776,СВЦЭМ!$A$33:$A$776,$A135,СВЦЭМ!$B$33:$B$776,L$119)+'СЕТ СН'!$H$14+СВЦЭМ!$D$10+'СЕТ СН'!$H$6-'СЕТ СН'!$H$26</f>
        <v>1089.13422709</v>
      </c>
      <c r="M135" s="36">
        <f>SUMIFS(СВЦЭМ!$D$33:$D$776,СВЦЭМ!$A$33:$A$776,$A135,СВЦЭМ!$B$33:$B$776,M$119)+'СЕТ СН'!$H$14+СВЦЭМ!$D$10+'СЕТ СН'!$H$6-'СЕТ СН'!$H$26</f>
        <v>1087.56746462</v>
      </c>
      <c r="N135" s="36">
        <f>SUMIFS(СВЦЭМ!$D$33:$D$776,СВЦЭМ!$A$33:$A$776,$A135,СВЦЭМ!$B$33:$B$776,N$119)+'СЕТ СН'!$H$14+СВЦЭМ!$D$10+'СЕТ СН'!$H$6-'СЕТ СН'!$H$26</f>
        <v>1091.2373676699999</v>
      </c>
      <c r="O135" s="36">
        <f>SUMIFS(СВЦЭМ!$D$33:$D$776,СВЦЭМ!$A$33:$A$776,$A135,СВЦЭМ!$B$33:$B$776,O$119)+'СЕТ СН'!$H$14+СВЦЭМ!$D$10+'СЕТ СН'!$H$6-'СЕТ СН'!$H$26</f>
        <v>1100.36984158</v>
      </c>
      <c r="P135" s="36">
        <f>SUMIFS(СВЦЭМ!$D$33:$D$776,СВЦЭМ!$A$33:$A$776,$A135,СВЦЭМ!$B$33:$B$776,P$119)+'СЕТ СН'!$H$14+СВЦЭМ!$D$10+'СЕТ СН'!$H$6-'СЕТ СН'!$H$26</f>
        <v>1098.2370121700001</v>
      </c>
      <c r="Q135" s="36">
        <f>SUMIFS(СВЦЭМ!$D$33:$D$776,СВЦЭМ!$A$33:$A$776,$A135,СВЦЭМ!$B$33:$B$776,Q$119)+'СЕТ СН'!$H$14+СВЦЭМ!$D$10+'СЕТ СН'!$H$6-'СЕТ СН'!$H$26</f>
        <v>1103.00070878</v>
      </c>
      <c r="R135" s="36">
        <f>SUMIFS(СВЦЭМ!$D$33:$D$776,СВЦЭМ!$A$33:$A$776,$A135,СВЦЭМ!$B$33:$B$776,R$119)+'СЕТ СН'!$H$14+СВЦЭМ!$D$10+'СЕТ СН'!$H$6-'СЕТ СН'!$H$26</f>
        <v>1101.24086951</v>
      </c>
      <c r="S135" s="36">
        <f>SUMIFS(СВЦЭМ!$D$33:$D$776,СВЦЭМ!$A$33:$A$776,$A135,СВЦЭМ!$B$33:$B$776,S$119)+'СЕТ СН'!$H$14+СВЦЭМ!$D$10+'СЕТ СН'!$H$6-'СЕТ СН'!$H$26</f>
        <v>1102.2035685400001</v>
      </c>
      <c r="T135" s="36">
        <f>SUMIFS(СВЦЭМ!$D$33:$D$776,СВЦЭМ!$A$33:$A$776,$A135,СВЦЭМ!$B$33:$B$776,T$119)+'СЕТ СН'!$H$14+СВЦЭМ!$D$10+'СЕТ СН'!$H$6-'СЕТ СН'!$H$26</f>
        <v>1096.8233128400002</v>
      </c>
      <c r="U135" s="36">
        <f>SUMIFS(СВЦЭМ!$D$33:$D$776,СВЦЭМ!$A$33:$A$776,$A135,СВЦЭМ!$B$33:$B$776,U$119)+'СЕТ СН'!$H$14+СВЦЭМ!$D$10+'СЕТ СН'!$H$6-'СЕТ СН'!$H$26</f>
        <v>1088.55934899</v>
      </c>
      <c r="V135" s="36">
        <f>SUMIFS(СВЦЭМ!$D$33:$D$776,СВЦЭМ!$A$33:$A$776,$A135,СВЦЭМ!$B$33:$B$776,V$119)+'СЕТ СН'!$H$14+СВЦЭМ!$D$10+'СЕТ СН'!$H$6-'СЕТ СН'!$H$26</f>
        <v>1051.48618416</v>
      </c>
      <c r="W135" s="36">
        <f>SUMIFS(СВЦЭМ!$D$33:$D$776,СВЦЭМ!$A$33:$A$776,$A135,СВЦЭМ!$B$33:$B$776,W$119)+'СЕТ СН'!$H$14+СВЦЭМ!$D$10+'СЕТ СН'!$H$6-'СЕТ СН'!$H$26</f>
        <v>1052.4014789299999</v>
      </c>
      <c r="X135" s="36">
        <f>SUMIFS(СВЦЭМ!$D$33:$D$776,СВЦЭМ!$A$33:$A$776,$A135,СВЦЭМ!$B$33:$B$776,X$119)+'СЕТ СН'!$H$14+СВЦЭМ!$D$10+'СЕТ СН'!$H$6-'СЕТ СН'!$H$26</f>
        <v>1105.2695205700002</v>
      </c>
      <c r="Y135" s="36">
        <f>SUMIFS(СВЦЭМ!$D$33:$D$776,СВЦЭМ!$A$33:$A$776,$A135,СВЦЭМ!$B$33:$B$776,Y$119)+'СЕТ СН'!$H$14+СВЦЭМ!$D$10+'СЕТ СН'!$H$6-'СЕТ СН'!$H$26</f>
        <v>1177.2491817099999</v>
      </c>
    </row>
    <row r="136" spans="1:25" ht="15.75" x14ac:dyDescent="0.2">
      <c r="A136" s="35">
        <f t="shared" si="3"/>
        <v>43999</v>
      </c>
      <c r="B136" s="36">
        <f>SUMIFS(СВЦЭМ!$D$33:$D$776,СВЦЭМ!$A$33:$A$776,$A136,СВЦЭМ!$B$33:$B$776,B$119)+'СЕТ СН'!$H$14+СВЦЭМ!$D$10+'СЕТ СН'!$H$6-'СЕТ СН'!$H$26</f>
        <v>1293.90493384</v>
      </c>
      <c r="C136" s="36">
        <f>SUMIFS(СВЦЭМ!$D$33:$D$776,СВЦЭМ!$A$33:$A$776,$A136,СВЦЭМ!$B$33:$B$776,C$119)+'СЕТ СН'!$H$14+СВЦЭМ!$D$10+'СЕТ СН'!$H$6-'СЕТ СН'!$H$26</f>
        <v>1332.06570371</v>
      </c>
      <c r="D136" s="36">
        <f>SUMIFS(СВЦЭМ!$D$33:$D$776,СВЦЭМ!$A$33:$A$776,$A136,СВЦЭМ!$B$33:$B$776,D$119)+'СЕТ СН'!$H$14+СВЦЭМ!$D$10+'СЕТ СН'!$H$6-'СЕТ СН'!$H$26</f>
        <v>1311.9511240900001</v>
      </c>
      <c r="E136" s="36">
        <f>SUMIFS(СВЦЭМ!$D$33:$D$776,СВЦЭМ!$A$33:$A$776,$A136,СВЦЭМ!$B$33:$B$776,E$119)+'СЕТ СН'!$H$14+СВЦЭМ!$D$10+'СЕТ СН'!$H$6-'СЕТ СН'!$H$26</f>
        <v>1299.95166118</v>
      </c>
      <c r="F136" s="36">
        <f>SUMIFS(СВЦЭМ!$D$33:$D$776,СВЦЭМ!$A$33:$A$776,$A136,СВЦЭМ!$B$33:$B$776,F$119)+'СЕТ СН'!$H$14+СВЦЭМ!$D$10+'СЕТ СН'!$H$6-'СЕТ СН'!$H$26</f>
        <v>1293.69648325</v>
      </c>
      <c r="G136" s="36">
        <f>SUMIFS(СВЦЭМ!$D$33:$D$776,СВЦЭМ!$A$33:$A$776,$A136,СВЦЭМ!$B$33:$B$776,G$119)+'СЕТ СН'!$H$14+СВЦЭМ!$D$10+'СЕТ СН'!$H$6-'СЕТ СН'!$H$26</f>
        <v>1303.3900176100001</v>
      </c>
      <c r="H136" s="36">
        <f>SUMIFS(СВЦЭМ!$D$33:$D$776,СВЦЭМ!$A$33:$A$776,$A136,СВЦЭМ!$B$33:$B$776,H$119)+'СЕТ СН'!$H$14+СВЦЭМ!$D$10+'СЕТ СН'!$H$6-'СЕТ СН'!$H$26</f>
        <v>1333.2244322800002</v>
      </c>
      <c r="I136" s="36">
        <f>SUMIFS(СВЦЭМ!$D$33:$D$776,СВЦЭМ!$A$33:$A$776,$A136,СВЦЭМ!$B$33:$B$776,I$119)+'СЕТ СН'!$H$14+СВЦЭМ!$D$10+'СЕТ СН'!$H$6-'СЕТ СН'!$H$26</f>
        <v>1309.70624997</v>
      </c>
      <c r="J136" s="36">
        <f>SUMIFS(СВЦЭМ!$D$33:$D$776,СВЦЭМ!$A$33:$A$776,$A136,СВЦЭМ!$B$33:$B$776,J$119)+'СЕТ СН'!$H$14+СВЦЭМ!$D$10+'СЕТ СН'!$H$6-'СЕТ СН'!$H$26</f>
        <v>1254.32358097</v>
      </c>
      <c r="K136" s="36">
        <f>SUMIFS(СВЦЭМ!$D$33:$D$776,СВЦЭМ!$A$33:$A$776,$A136,СВЦЭМ!$B$33:$B$776,K$119)+'СЕТ СН'!$H$14+СВЦЭМ!$D$10+'СЕТ СН'!$H$6-'СЕТ СН'!$H$26</f>
        <v>1156.8668762699999</v>
      </c>
      <c r="L136" s="36">
        <f>SUMIFS(СВЦЭМ!$D$33:$D$776,СВЦЭМ!$A$33:$A$776,$A136,СВЦЭМ!$B$33:$B$776,L$119)+'СЕТ СН'!$H$14+СВЦЭМ!$D$10+'СЕТ СН'!$H$6-'СЕТ СН'!$H$26</f>
        <v>1084.9681842800001</v>
      </c>
      <c r="M136" s="36">
        <f>SUMIFS(СВЦЭМ!$D$33:$D$776,СВЦЭМ!$A$33:$A$776,$A136,СВЦЭМ!$B$33:$B$776,M$119)+'СЕТ СН'!$H$14+СВЦЭМ!$D$10+'СЕТ СН'!$H$6-'СЕТ СН'!$H$26</f>
        <v>1073.75750827</v>
      </c>
      <c r="N136" s="36">
        <f>SUMIFS(СВЦЭМ!$D$33:$D$776,СВЦЭМ!$A$33:$A$776,$A136,СВЦЭМ!$B$33:$B$776,N$119)+'СЕТ СН'!$H$14+СВЦЭМ!$D$10+'СЕТ СН'!$H$6-'СЕТ СН'!$H$26</f>
        <v>1077.6898804800001</v>
      </c>
      <c r="O136" s="36">
        <f>SUMIFS(СВЦЭМ!$D$33:$D$776,СВЦЭМ!$A$33:$A$776,$A136,СВЦЭМ!$B$33:$B$776,O$119)+'СЕТ СН'!$H$14+СВЦЭМ!$D$10+'СЕТ СН'!$H$6-'СЕТ СН'!$H$26</f>
        <v>1090.06666374</v>
      </c>
      <c r="P136" s="36">
        <f>SUMIFS(СВЦЭМ!$D$33:$D$776,СВЦЭМ!$A$33:$A$776,$A136,СВЦЭМ!$B$33:$B$776,P$119)+'СЕТ СН'!$H$14+СВЦЭМ!$D$10+'СЕТ СН'!$H$6-'СЕТ СН'!$H$26</f>
        <v>1103.9509840200001</v>
      </c>
      <c r="Q136" s="36">
        <f>SUMIFS(СВЦЭМ!$D$33:$D$776,СВЦЭМ!$A$33:$A$776,$A136,СВЦЭМ!$B$33:$B$776,Q$119)+'СЕТ СН'!$H$14+СВЦЭМ!$D$10+'СЕТ СН'!$H$6-'СЕТ СН'!$H$26</f>
        <v>1094.58762542</v>
      </c>
      <c r="R136" s="36">
        <f>SUMIFS(СВЦЭМ!$D$33:$D$776,СВЦЭМ!$A$33:$A$776,$A136,СВЦЭМ!$B$33:$B$776,R$119)+'СЕТ СН'!$H$14+СВЦЭМ!$D$10+'СЕТ СН'!$H$6-'СЕТ СН'!$H$26</f>
        <v>1090.62051707</v>
      </c>
      <c r="S136" s="36">
        <f>SUMIFS(СВЦЭМ!$D$33:$D$776,СВЦЭМ!$A$33:$A$776,$A136,СВЦЭМ!$B$33:$B$776,S$119)+'СЕТ СН'!$H$14+СВЦЭМ!$D$10+'СЕТ СН'!$H$6-'СЕТ СН'!$H$26</f>
        <v>1092.3411780900001</v>
      </c>
      <c r="T136" s="36">
        <f>SUMIFS(СВЦЭМ!$D$33:$D$776,СВЦЭМ!$A$33:$A$776,$A136,СВЦЭМ!$B$33:$B$776,T$119)+'СЕТ СН'!$H$14+СВЦЭМ!$D$10+'СЕТ СН'!$H$6-'СЕТ СН'!$H$26</f>
        <v>1102.5900079600001</v>
      </c>
      <c r="U136" s="36">
        <f>SUMIFS(СВЦЭМ!$D$33:$D$776,СВЦЭМ!$A$33:$A$776,$A136,СВЦЭМ!$B$33:$B$776,U$119)+'СЕТ СН'!$H$14+СВЦЭМ!$D$10+'СЕТ СН'!$H$6-'СЕТ СН'!$H$26</f>
        <v>1087.3915367200002</v>
      </c>
      <c r="V136" s="36">
        <f>SUMIFS(СВЦЭМ!$D$33:$D$776,СВЦЭМ!$A$33:$A$776,$A136,СВЦЭМ!$B$33:$B$776,V$119)+'СЕТ СН'!$H$14+СВЦЭМ!$D$10+'СЕТ СН'!$H$6-'СЕТ СН'!$H$26</f>
        <v>1080.77086725</v>
      </c>
      <c r="W136" s="36">
        <f>SUMIFS(СВЦЭМ!$D$33:$D$776,СВЦЭМ!$A$33:$A$776,$A136,СВЦЭМ!$B$33:$B$776,W$119)+'СЕТ СН'!$H$14+СВЦЭМ!$D$10+'СЕТ СН'!$H$6-'СЕТ СН'!$H$26</f>
        <v>1086.16181564</v>
      </c>
      <c r="X136" s="36">
        <f>SUMIFS(СВЦЭМ!$D$33:$D$776,СВЦЭМ!$A$33:$A$776,$A136,СВЦЭМ!$B$33:$B$776,X$119)+'СЕТ СН'!$H$14+СВЦЭМ!$D$10+'СЕТ СН'!$H$6-'СЕТ СН'!$H$26</f>
        <v>1131.26999441</v>
      </c>
      <c r="Y136" s="36">
        <f>SUMIFS(СВЦЭМ!$D$33:$D$776,СВЦЭМ!$A$33:$A$776,$A136,СВЦЭМ!$B$33:$B$776,Y$119)+'СЕТ СН'!$H$14+СВЦЭМ!$D$10+'СЕТ СН'!$H$6-'СЕТ СН'!$H$26</f>
        <v>1212.2879669700001</v>
      </c>
    </row>
    <row r="137" spans="1:25" ht="15.75" x14ac:dyDescent="0.2">
      <c r="A137" s="35">
        <f t="shared" si="3"/>
        <v>44000</v>
      </c>
      <c r="B137" s="36">
        <f>SUMIFS(СВЦЭМ!$D$33:$D$776,СВЦЭМ!$A$33:$A$776,$A137,СВЦЭМ!$B$33:$B$776,B$119)+'СЕТ СН'!$H$14+СВЦЭМ!$D$10+'СЕТ СН'!$H$6-'СЕТ СН'!$H$26</f>
        <v>1180.5686666000001</v>
      </c>
      <c r="C137" s="36">
        <f>SUMIFS(СВЦЭМ!$D$33:$D$776,СВЦЭМ!$A$33:$A$776,$A137,СВЦЭМ!$B$33:$B$776,C$119)+'СЕТ СН'!$H$14+СВЦЭМ!$D$10+'СЕТ СН'!$H$6-'СЕТ СН'!$H$26</f>
        <v>1158.42501599</v>
      </c>
      <c r="D137" s="36">
        <f>SUMIFS(СВЦЭМ!$D$33:$D$776,СВЦЭМ!$A$33:$A$776,$A137,СВЦЭМ!$B$33:$B$776,D$119)+'СЕТ СН'!$H$14+СВЦЭМ!$D$10+'СЕТ СН'!$H$6-'СЕТ СН'!$H$26</f>
        <v>1186.00520779</v>
      </c>
      <c r="E137" s="36">
        <f>SUMIFS(СВЦЭМ!$D$33:$D$776,СВЦЭМ!$A$33:$A$776,$A137,СВЦЭМ!$B$33:$B$776,E$119)+'СЕТ СН'!$H$14+СВЦЭМ!$D$10+'СЕТ СН'!$H$6-'СЕТ СН'!$H$26</f>
        <v>1198.2094456700002</v>
      </c>
      <c r="F137" s="36">
        <f>SUMIFS(СВЦЭМ!$D$33:$D$776,СВЦЭМ!$A$33:$A$776,$A137,СВЦЭМ!$B$33:$B$776,F$119)+'СЕТ СН'!$H$14+СВЦЭМ!$D$10+'СЕТ СН'!$H$6-'СЕТ СН'!$H$26</f>
        <v>1197.1548905200002</v>
      </c>
      <c r="G137" s="36">
        <f>SUMIFS(СВЦЭМ!$D$33:$D$776,СВЦЭМ!$A$33:$A$776,$A137,СВЦЭМ!$B$33:$B$776,G$119)+'СЕТ СН'!$H$14+СВЦЭМ!$D$10+'СЕТ СН'!$H$6-'СЕТ СН'!$H$26</f>
        <v>1309.6540791299999</v>
      </c>
      <c r="H137" s="36">
        <f>SUMIFS(СВЦЭМ!$D$33:$D$776,СВЦЭМ!$A$33:$A$776,$A137,СВЦЭМ!$B$33:$B$776,H$119)+'СЕТ СН'!$H$14+СВЦЭМ!$D$10+'СЕТ СН'!$H$6-'СЕТ СН'!$H$26</f>
        <v>1270.9396480400001</v>
      </c>
      <c r="I137" s="36">
        <f>SUMIFS(СВЦЭМ!$D$33:$D$776,СВЦЭМ!$A$33:$A$776,$A137,СВЦЭМ!$B$33:$B$776,I$119)+'СЕТ СН'!$H$14+СВЦЭМ!$D$10+'СЕТ СН'!$H$6-'СЕТ СН'!$H$26</f>
        <v>1264.8472351300002</v>
      </c>
      <c r="J137" s="36">
        <f>SUMIFS(СВЦЭМ!$D$33:$D$776,СВЦЭМ!$A$33:$A$776,$A137,СВЦЭМ!$B$33:$B$776,J$119)+'СЕТ СН'!$H$14+СВЦЭМ!$D$10+'СЕТ СН'!$H$6-'СЕТ СН'!$H$26</f>
        <v>1268.70400634</v>
      </c>
      <c r="K137" s="36">
        <f>SUMIFS(СВЦЭМ!$D$33:$D$776,СВЦЭМ!$A$33:$A$776,$A137,СВЦЭМ!$B$33:$B$776,K$119)+'СЕТ СН'!$H$14+СВЦЭМ!$D$10+'СЕТ СН'!$H$6-'СЕТ СН'!$H$26</f>
        <v>1185.7773455199999</v>
      </c>
      <c r="L137" s="36">
        <f>SUMIFS(СВЦЭМ!$D$33:$D$776,СВЦЭМ!$A$33:$A$776,$A137,СВЦЭМ!$B$33:$B$776,L$119)+'СЕТ СН'!$H$14+СВЦЭМ!$D$10+'СЕТ СН'!$H$6-'СЕТ СН'!$H$26</f>
        <v>1128.43687912</v>
      </c>
      <c r="M137" s="36">
        <f>SUMIFS(СВЦЭМ!$D$33:$D$776,СВЦЭМ!$A$33:$A$776,$A137,СВЦЭМ!$B$33:$B$776,M$119)+'СЕТ СН'!$H$14+СВЦЭМ!$D$10+'СЕТ СН'!$H$6-'СЕТ СН'!$H$26</f>
        <v>1114.7844313099999</v>
      </c>
      <c r="N137" s="36">
        <f>SUMIFS(СВЦЭМ!$D$33:$D$776,СВЦЭМ!$A$33:$A$776,$A137,СВЦЭМ!$B$33:$B$776,N$119)+'СЕТ СН'!$H$14+СВЦЭМ!$D$10+'СЕТ СН'!$H$6-'СЕТ СН'!$H$26</f>
        <v>1128.51623122</v>
      </c>
      <c r="O137" s="36">
        <f>SUMIFS(СВЦЭМ!$D$33:$D$776,СВЦЭМ!$A$33:$A$776,$A137,СВЦЭМ!$B$33:$B$776,O$119)+'СЕТ СН'!$H$14+СВЦЭМ!$D$10+'СЕТ СН'!$H$6-'СЕТ СН'!$H$26</f>
        <v>1143.0829334499999</v>
      </c>
      <c r="P137" s="36">
        <f>SUMIFS(СВЦЭМ!$D$33:$D$776,СВЦЭМ!$A$33:$A$776,$A137,СВЦЭМ!$B$33:$B$776,P$119)+'СЕТ СН'!$H$14+СВЦЭМ!$D$10+'СЕТ СН'!$H$6-'СЕТ СН'!$H$26</f>
        <v>1136.46553973</v>
      </c>
      <c r="Q137" s="36">
        <f>SUMIFS(СВЦЭМ!$D$33:$D$776,СВЦЭМ!$A$33:$A$776,$A137,СВЦЭМ!$B$33:$B$776,Q$119)+'СЕТ СН'!$H$14+СВЦЭМ!$D$10+'СЕТ СН'!$H$6-'СЕТ СН'!$H$26</f>
        <v>1140.85657206</v>
      </c>
      <c r="R137" s="36">
        <f>SUMIFS(СВЦЭМ!$D$33:$D$776,СВЦЭМ!$A$33:$A$776,$A137,СВЦЭМ!$B$33:$B$776,R$119)+'СЕТ СН'!$H$14+СВЦЭМ!$D$10+'СЕТ СН'!$H$6-'СЕТ СН'!$H$26</f>
        <v>1136.0919738600001</v>
      </c>
      <c r="S137" s="36">
        <f>SUMIFS(СВЦЭМ!$D$33:$D$776,СВЦЭМ!$A$33:$A$776,$A137,СВЦЭМ!$B$33:$B$776,S$119)+'СЕТ СН'!$H$14+СВЦЭМ!$D$10+'СЕТ СН'!$H$6-'СЕТ СН'!$H$26</f>
        <v>1147.6530923099999</v>
      </c>
      <c r="T137" s="36">
        <f>SUMIFS(СВЦЭМ!$D$33:$D$776,СВЦЭМ!$A$33:$A$776,$A137,СВЦЭМ!$B$33:$B$776,T$119)+'СЕТ СН'!$H$14+СВЦЭМ!$D$10+'СЕТ СН'!$H$6-'СЕТ СН'!$H$26</f>
        <v>1142.6942734200002</v>
      </c>
      <c r="U137" s="36">
        <f>SUMIFS(СВЦЭМ!$D$33:$D$776,СВЦЭМ!$A$33:$A$776,$A137,СВЦЭМ!$B$33:$B$776,U$119)+'СЕТ СН'!$H$14+СВЦЭМ!$D$10+'СЕТ СН'!$H$6-'СЕТ СН'!$H$26</f>
        <v>1141.2016543499999</v>
      </c>
      <c r="V137" s="36">
        <f>SUMIFS(СВЦЭМ!$D$33:$D$776,СВЦЭМ!$A$33:$A$776,$A137,СВЦЭМ!$B$33:$B$776,V$119)+'СЕТ СН'!$H$14+СВЦЭМ!$D$10+'СЕТ СН'!$H$6-'СЕТ СН'!$H$26</f>
        <v>1126.75671917</v>
      </c>
      <c r="W137" s="36">
        <f>SUMIFS(СВЦЭМ!$D$33:$D$776,СВЦЭМ!$A$33:$A$776,$A137,СВЦЭМ!$B$33:$B$776,W$119)+'СЕТ СН'!$H$14+СВЦЭМ!$D$10+'СЕТ СН'!$H$6-'СЕТ СН'!$H$26</f>
        <v>1120.43383126</v>
      </c>
      <c r="X137" s="36">
        <f>SUMIFS(СВЦЭМ!$D$33:$D$776,СВЦЭМ!$A$33:$A$776,$A137,СВЦЭМ!$B$33:$B$776,X$119)+'СЕТ СН'!$H$14+СВЦЭМ!$D$10+'СЕТ СН'!$H$6-'СЕТ СН'!$H$26</f>
        <v>1164.1074533599999</v>
      </c>
      <c r="Y137" s="36">
        <f>SUMIFS(СВЦЭМ!$D$33:$D$776,СВЦЭМ!$A$33:$A$776,$A137,СВЦЭМ!$B$33:$B$776,Y$119)+'СЕТ СН'!$H$14+СВЦЭМ!$D$10+'СЕТ СН'!$H$6-'СЕТ СН'!$H$26</f>
        <v>1175.6561842599999</v>
      </c>
    </row>
    <row r="138" spans="1:25" ht="15.75" x14ac:dyDescent="0.2">
      <c r="A138" s="35">
        <f t="shared" si="3"/>
        <v>44001</v>
      </c>
      <c r="B138" s="36">
        <f>SUMIFS(СВЦЭМ!$D$33:$D$776,СВЦЭМ!$A$33:$A$776,$A138,СВЦЭМ!$B$33:$B$776,B$119)+'СЕТ СН'!$H$14+СВЦЭМ!$D$10+'СЕТ СН'!$H$6-'СЕТ СН'!$H$26</f>
        <v>1281.88135242</v>
      </c>
      <c r="C138" s="36">
        <f>SUMIFS(СВЦЭМ!$D$33:$D$776,СВЦЭМ!$A$33:$A$776,$A138,СВЦЭМ!$B$33:$B$776,C$119)+'СЕТ СН'!$H$14+СВЦЭМ!$D$10+'СЕТ СН'!$H$6-'СЕТ СН'!$H$26</f>
        <v>1316.5097143600001</v>
      </c>
      <c r="D138" s="36">
        <f>SUMIFS(СВЦЭМ!$D$33:$D$776,СВЦЭМ!$A$33:$A$776,$A138,СВЦЭМ!$B$33:$B$776,D$119)+'СЕТ СН'!$H$14+СВЦЭМ!$D$10+'СЕТ СН'!$H$6-'СЕТ СН'!$H$26</f>
        <v>1322.80431045</v>
      </c>
      <c r="E138" s="36">
        <f>SUMIFS(СВЦЭМ!$D$33:$D$776,СВЦЭМ!$A$33:$A$776,$A138,СВЦЭМ!$B$33:$B$776,E$119)+'СЕТ СН'!$H$14+СВЦЭМ!$D$10+'СЕТ СН'!$H$6-'СЕТ СН'!$H$26</f>
        <v>1313.1030362700001</v>
      </c>
      <c r="F138" s="36">
        <f>SUMIFS(СВЦЭМ!$D$33:$D$776,СВЦЭМ!$A$33:$A$776,$A138,СВЦЭМ!$B$33:$B$776,F$119)+'СЕТ СН'!$H$14+СВЦЭМ!$D$10+'СЕТ СН'!$H$6-'СЕТ СН'!$H$26</f>
        <v>1307.35675889</v>
      </c>
      <c r="G138" s="36">
        <f>SUMIFS(СВЦЭМ!$D$33:$D$776,СВЦЭМ!$A$33:$A$776,$A138,СВЦЭМ!$B$33:$B$776,G$119)+'СЕТ СН'!$H$14+СВЦЭМ!$D$10+'СЕТ СН'!$H$6-'СЕТ СН'!$H$26</f>
        <v>1315.44711463</v>
      </c>
      <c r="H138" s="36">
        <f>SUMIFS(СВЦЭМ!$D$33:$D$776,СВЦЭМ!$A$33:$A$776,$A138,СВЦЭМ!$B$33:$B$776,H$119)+'СЕТ СН'!$H$14+СВЦЭМ!$D$10+'СЕТ СН'!$H$6-'СЕТ СН'!$H$26</f>
        <v>1332.6295992999999</v>
      </c>
      <c r="I138" s="36">
        <f>SUMIFS(СВЦЭМ!$D$33:$D$776,СВЦЭМ!$A$33:$A$776,$A138,СВЦЭМ!$B$33:$B$776,I$119)+'СЕТ СН'!$H$14+СВЦЭМ!$D$10+'СЕТ СН'!$H$6-'СЕТ СН'!$H$26</f>
        <v>1320.4726921900001</v>
      </c>
      <c r="J138" s="36">
        <f>SUMIFS(СВЦЭМ!$D$33:$D$776,СВЦЭМ!$A$33:$A$776,$A138,СВЦЭМ!$B$33:$B$776,J$119)+'СЕТ СН'!$H$14+СВЦЭМ!$D$10+'СЕТ СН'!$H$6-'СЕТ СН'!$H$26</f>
        <v>1223.1442810600001</v>
      </c>
      <c r="K138" s="36">
        <f>SUMIFS(СВЦЭМ!$D$33:$D$776,СВЦЭМ!$A$33:$A$776,$A138,СВЦЭМ!$B$33:$B$776,K$119)+'СЕТ СН'!$H$14+СВЦЭМ!$D$10+'СЕТ СН'!$H$6-'СЕТ СН'!$H$26</f>
        <v>1130.5130634100001</v>
      </c>
      <c r="L138" s="36">
        <f>SUMIFS(СВЦЭМ!$D$33:$D$776,СВЦЭМ!$A$33:$A$776,$A138,СВЦЭМ!$B$33:$B$776,L$119)+'СЕТ СН'!$H$14+СВЦЭМ!$D$10+'СЕТ СН'!$H$6-'СЕТ СН'!$H$26</f>
        <v>1082.0575340400001</v>
      </c>
      <c r="M138" s="36">
        <f>SUMIFS(СВЦЭМ!$D$33:$D$776,СВЦЭМ!$A$33:$A$776,$A138,СВЦЭМ!$B$33:$B$776,M$119)+'СЕТ СН'!$H$14+СВЦЭМ!$D$10+'СЕТ СН'!$H$6-'СЕТ СН'!$H$26</f>
        <v>1081.31783019</v>
      </c>
      <c r="N138" s="36">
        <f>SUMIFS(СВЦЭМ!$D$33:$D$776,СВЦЭМ!$A$33:$A$776,$A138,СВЦЭМ!$B$33:$B$776,N$119)+'СЕТ СН'!$H$14+СВЦЭМ!$D$10+'СЕТ СН'!$H$6-'СЕТ СН'!$H$26</f>
        <v>1084.1709130300001</v>
      </c>
      <c r="O138" s="36">
        <f>SUMIFS(СВЦЭМ!$D$33:$D$776,СВЦЭМ!$A$33:$A$776,$A138,СВЦЭМ!$B$33:$B$776,O$119)+'СЕТ СН'!$H$14+СВЦЭМ!$D$10+'СЕТ СН'!$H$6-'СЕТ СН'!$H$26</f>
        <v>1101.0530981000002</v>
      </c>
      <c r="P138" s="36">
        <f>SUMIFS(СВЦЭМ!$D$33:$D$776,СВЦЭМ!$A$33:$A$776,$A138,СВЦЭМ!$B$33:$B$776,P$119)+'СЕТ СН'!$H$14+СВЦЭМ!$D$10+'СЕТ СН'!$H$6-'СЕТ СН'!$H$26</f>
        <v>1090.2464999600002</v>
      </c>
      <c r="Q138" s="36">
        <f>SUMIFS(СВЦЭМ!$D$33:$D$776,СВЦЭМ!$A$33:$A$776,$A138,СВЦЭМ!$B$33:$B$776,Q$119)+'СЕТ СН'!$H$14+СВЦЭМ!$D$10+'СЕТ СН'!$H$6-'СЕТ СН'!$H$26</f>
        <v>1096.03220384</v>
      </c>
      <c r="R138" s="36">
        <f>SUMIFS(СВЦЭМ!$D$33:$D$776,СВЦЭМ!$A$33:$A$776,$A138,СВЦЭМ!$B$33:$B$776,R$119)+'СЕТ СН'!$H$14+СВЦЭМ!$D$10+'СЕТ СН'!$H$6-'СЕТ СН'!$H$26</f>
        <v>1091.6830280899999</v>
      </c>
      <c r="S138" s="36">
        <f>SUMIFS(СВЦЭМ!$D$33:$D$776,СВЦЭМ!$A$33:$A$776,$A138,СВЦЭМ!$B$33:$B$776,S$119)+'СЕТ СН'!$H$14+СВЦЭМ!$D$10+'СЕТ СН'!$H$6-'СЕТ СН'!$H$26</f>
        <v>1114.3829992800001</v>
      </c>
      <c r="T138" s="36">
        <f>SUMIFS(СВЦЭМ!$D$33:$D$776,СВЦЭМ!$A$33:$A$776,$A138,СВЦЭМ!$B$33:$B$776,T$119)+'СЕТ СН'!$H$14+СВЦЭМ!$D$10+'СЕТ СН'!$H$6-'СЕТ СН'!$H$26</f>
        <v>1109.6182453500001</v>
      </c>
      <c r="U138" s="36">
        <f>SUMIFS(СВЦЭМ!$D$33:$D$776,СВЦЭМ!$A$33:$A$776,$A138,СВЦЭМ!$B$33:$B$776,U$119)+'СЕТ СН'!$H$14+СВЦЭМ!$D$10+'СЕТ СН'!$H$6-'СЕТ СН'!$H$26</f>
        <v>1100.6502939900001</v>
      </c>
      <c r="V138" s="36">
        <f>SUMIFS(СВЦЭМ!$D$33:$D$776,СВЦЭМ!$A$33:$A$776,$A138,СВЦЭМ!$B$33:$B$776,V$119)+'СЕТ СН'!$H$14+СВЦЭМ!$D$10+'СЕТ СН'!$H$6-'СЕТ СН'!$H$26</f>
        <v>1084.0482733600002</v>
      </c>
      <c r="W138" s="36">
        <f>SUMIFS(СВЦЭМ!$D$33:$D$776,СВЦЭМ!$A$33:$A$776,$A138,СВЦЭМ!$B$33:$B$776,W$119)+'СЕТ СН'!$H$14+СВЦЭМ!$D$10+'СЕТ СН'!$H$6-'СЕТ СН'!$H$26</f>
        <v>1085.05426932</v>
      </c>
      <c r="X138" s="36">
        <f>SUMIFS(СВЦЭМ!$D$33:$D$776,СВЦЭМ!$A$33:$A$776,$A138,СВЦЭМ!$B$33:$B$776,X$119)+'СЕТ СН'!$H$14+СВЦЭМ!$D$10+'СЕТ СН'!$H$6-'СЕТ СН'!$H$26</f>
        <v>1132.59590213</v>
      </c>
      <c r="Y138" s="36">
        <f>SUMIFS(СВЦЭМ!$D$33:$D$776,СВЦЭМ!$A$33:$A$776,$A138,СВЦЭМ!$B$33:$B$776,Y$119)+'СЕТ СН'!$H$14+СВЦЭМ!$D$10+'СЕТ СН'!$H$6-'СЕТ СН'!$H$26</f>
        <v>1213.99708033</v>
      </c>
    </row>
    <row r="139" spans="1:25" ht="15.75" x14ac:dyDescent="0.2">
      <c r="A139" s="35">
        <f t="shared" si="3"/>
        <v>44002</v>
      </c>
      <c r="B139" s="36">
        <f>SUMIFS(СВЦЭМ!$D$33:$D$776,СВЦЭМ!$A$33:$A$776,$A139,СВЦЭМ!$B$33:$B$776,B$119)+'СЕТ СН'!$H$14+СВЦЭМ!$D$10+'СЕТ СН'!$H$6-'СЕТ СН'!$H$26</f>
        <v>1272.7289839099999</v>
      </c>
      <c r="C139" s="36">
        <f>SUMIFS(СВЦЭМ!$D$33:$D$776,СВЦЭМ!$A$33:$A$776,$A139,СВЦЭМ!$B$33:$B$776,C$119)+'СЕТ СН'!$H$14+СВЦЭМ!$D$10+'СЕТ СН'!$H$6-'СЕТ СН'!$H$26</f>
        <v>1300.1847015100002</v>
      </c>
      <c r="D139" s="36">
        <f>SUMIFS(СВЦЭМ!$D$33:$D$776,СВЦЭМ!$A$33:$A$776,$A139,СВЦЭМ!$B$33:$B$776,D$119)+'СЕТ СН'!$H$14+СВЦЭМ!$D$10+'СЕТ СН'!$H$6-'СЕТ СН'!$H$26</f>
        <v>1305.82178841</v>
      </c>
      <c r="E139" s="36">
        <f>SUMIFS(СВЦЭМ!$D$33:$D$776,СВЦЭМ!$A$33:$A$776,$A139,СВЦЭМ!$B$33:$B$776,E$119)+'СЕТ СН'!$H$14+СВЦЭМ!$D$10+'СЕТ СН'!$H$6-'СЕТ СН'!$H$26</f>
        <v>1299.48574216</v>
      </c>
      <c r="F139" s="36">
        <f>SUMIFS(СВЦЭМ!$D$33:$D$776,СВЦЭМ!$A$33:$A$776,$A139,СВЦЭМ!$B$33:$B$776,F$119)+'СЕТ СН'!$H$14+СВЦЭМ!$D$10+'СЕТ СН'!$H$6-'СЕТ СН'!$H$26</f>
        <v>1289.48300328</v>
      </c>
      <c r="G139" s="36">
        <f>SUMIFS(СВЦЭМ!$D$33:$D$776,СВЦЭМ!$A$33:$A$776,$A139,СВЦЭМ!$B$33:$B$776,G$119)+'СЕТ СН'!$H$14+СВЦЭМ!$D$10+'СЕТ СН'!$H$6-'СЕТ СН'!$H$26</f>
        <v>1293.9467698000001</v>
      </c>
      <c r="H139" s="36">
        <f>SUMIFS(СВЦЭМ!$D$33:$D$776,СВЦЭМ!$A$33:$A$776,$A139,СВЦЭМ!$B$33:$B$776,H$119)+'СЕТ СН'!$H$14+СВЦЭМ!$D$10+'СЕТ СН'!$H$6-'СЕТ СН'!$H$26</f>
        <v>1300.5479341400001</v>
      </c>
      <c r="I139" s="36">
        <f>SUMIFS(СВЦЭМ!$D$33:$D$776,СВЦЭМ!$A$33:$A$776,$A139,СВЦЭМ!$B$33:$B$776,I$119)+'СЕТ СН'!$H$14+СВЦЭМ!$D$10+'СЕТ СН'!$H$6-'СЕТ СН'!$H$26</f>
        <v>1281.06094816</v>
      </c>
      <c r="J139" s="36">
        <f>SUMIFS(СВЦЭМ!$D$33:$D$776,СВЦЭМ!$A$33:$A$776,$A139,СВЦЭМ!$B$33:$B$776,J$119)+'СЕТ СН'!$H$14+СВЦЭМ!$D$10+'СЕТ СН'!$H$6-'СЕТ СН'!$H$26</f>
        <v>1178.55619351</v>
      </c>
      <c r="K139" s="36">
        <f>SUMIFS(СВЦЭМ!$D$33:$D$776,СВЦЭМ!$A$33:$A$776,$A139,СВЦЭМ!$B$33:$B$776,K$119)+'СЕТ СН'!$H$14+СВЦЭМ!$D$10+'СЕТ СН'!$H$6-'СЕТ СН'!$H$26</f>
        <v>1109.2855294400001</v>
      </c>
      <c r="L139" s="36">
        <f>SUMIFS(СВЦЭМ!$D$33:$D$776,СВЦЭМ!$A$33:$A$776,$A139,СВЦЭМ!$B$33:$B$776,L$119)+'СЕТ СН'!$H$14+СВЦЭМ!$D$10+'СЕТ СН'!$H$6-'СЕТ СН'!$H$26</f>
        <v>1075.95727981</v>
      </c>
      <c r="M139" s="36">
        <f>SUMIFS(СВЦЭМ!$D$33:$D$776,СВЦЭМ!$A$33:$A$776,$A139,СВЦЭМ!$B$33:$B$776,M$119)+'СЕТ СН'!$H$14+СВЦЭМ!$D$10+'СЕТ СН'!$H$6-'СЕТ СН'!$H$26</f>
        <v>1075.68014189</v>
      </c>
      <c r="N139" s="36">
        <f>SUMIFS(СВЦЭМ!$D$33:$D$776,СВЦЭМ!$A$33:$A$776,$A139,СВЦЭМ!$B$33:$B$776,N$119)+'СЕТ СН'!$H$14+СВЦЭМ!$D$10+'СЕТ СН'!$H$6-'СЕТ СН'!$H$26</f>
        <v>1079.63646483</v>
      </c>
      <c r="O139" s="36">
        <f>SUMIFS(СВЦЭМ!$D$33:$D$776,СВЦЭМ!$A$33:$A$776,$A139,СВЦЭМ!$B$33:$B$776,O$119)+'СЕТ СН'!$H$14+СВЦЭМ!$D$10+'СЕТ СН'!$H$6-'СЕТ СН'!$H$26</f>
        <v>1092.5608818400001</v>
      </c>
      <c r="P139" s="36">
        <f>SUMIFS(СВЦЭМ!$D$33:$D$776,СВЦЭМ!$A$33:$A$776,$A139,СВЦЭМ!$B$33:$B$776,P$119)+'СЕТ СН'!$H$14+СВЦЭМ!$D$10+'СЕТ СН'!$H$6-'СЕТ СН'!$H$26</f>
        <v>1068.49323871</v>
      </c>
      <c r="Q139" s="36">
        <f>SUMIFS(СВЦЭМ!$D$33:$D$776,СВЦЭМ!$A$33:$A$776,$A139,СВЦЭМ!$B$33:$B$776,Q$119)+'СЕТ СН'!$H$14+СВЦЭМ!$D$10+'СЕТ СН'!$H$6-'СЕТ СН'!$H$26</f>
        <v>1078.4137698300001</v>
      </c>
      <c r="R139" s="36">
        <f>SUMIFS(СВЦЭМ!$D$33:$D$776,СВЦЭМ!$A$33:$A$776,$A139,СВЦЭМ!$B$33:$B$776,R$119)+'СЕТ СН'!$H$14+СВЦЭМ!$D$10+'СЕТ СН'!$H$6-'СЕТ СН'!$H$26</f>
        <v>1076.8258471600002</v>
      </c>
      <c r="S139" s="36">
        <f>SUMIFS(СВЦЭМ!$D$33:$D$776,СВЦЭМ!$A$33:$A$776,$A139,СВЦЭМ!$B$33:$B$776,S$119)+'СЕТ СН'!$H$14+СВЦЭМ!$D$10+'СЕТ СН'!$H$6-'СЕТ СН'!$H$26</f>
        <v>1099.199079</v>
      </c>
      <c r="T139" s="36">
        <f>SUMIFS(СВЦЭМ!$D$33:$D$776,СВЦЭМ!$A$33:$A$776,$A139,СВЦЭМ!$B$33:$B$776,T$119)+'СЕТ СН'!$H$14+СВЦЭМ!$D$10+'СЕТ СН'!$H$6-'СЕТ СН'!$H$26</f>
        <v>1094.47767417</v>
      </c>
      <c r="U139" s="36">
        <f>SUMIFS(СВЦЭМ!$D$33:$D$776,СВЦЭМ!$A$33:$A$776,$A139,СВЦЭМ!$B$33:$B$776,U$119)+'СЕТ СН'!$H$14+СВЦЭМ!$D$10+'СЕТ СН'!$H$6-'СЕТ СН'!$H$26</f>
        <v>1078.6742999000001</v>
      </c>
      <c r="V139" s="36">
        <f>SUMIFS(СВЦЭМ!$D$33:$D$776,СВЦЭМ!$A$33:$A$776,$A139,СВЦЭМ!$B$33:$B$776,V$119)+'СЕТ СН'!$H$14+СВЦЭМ!$D$10+'СЕТ СН'!$H$6-'СЕТ СН'!$H$26</f>
        <v>1060.0429768700001</v>
      </c>
      <c r="W139" s="36">
        <f>SUMIFS(СВЦЭМ!$D$33:$D$776,СВЦЭМ!$A$33:$A$776,$A139,СВЦЭМ!$B$33:$B$776,W$119)+'СЕТ СН'!$H$14+СВЦЭМ!$D$10+'СЕТ СН'!$H$6-'СЕТ СН'!$H$26</f>
        <v>1080.1595445400001</v>
      </c>
      <c r="X139" s="36">
        <f>SUMIFS(СВЦЭМ!$D$33:$D$776,СВЦЭМ!$A$33:$A$776,$A139,СВЦЭМ!$B$33:$B$776,X$119)+'СЕТ СН'!$H$14+СВЦЭМ!$D$10+'СЕТ СН'!$H$6-'СЕТ СН'!$H$26</f>
        <v>1129.8113782</v>
      </c>
      <c r="Y139" s="36">
        <f>SUMIFS(СВЦЭМ!$D$33:$D$776,СВЦЭМ!$A$33:$A$776,$A139,СВЦЭМ!$B$33:$B$776,Y$119)+'СЕТ СН'!$H$14+СВЦЭМ!$D$10+'СЕТ СН'!$H$6-'СЕТ СН'!$H$26</f>
        <v>1188.17616619</v>
      </c>
    </row>
    <row r="140" spans="1:25" ht="15.75" x14ac:dyDescent="0.2">
      <c r="A140" s="35">
        <f t="shared" si="3"/>
        <v>44003</v>
      </c>
      <c r="B140" s="36">
        <f>SUMIFS(СВЦЭМ!$D$33:$D$776,СВЦЭМ!$A$33:$A$776,$A140,СВЦЭМ!$B$33:$B$776,B$119)+'СЕТ СН'!$H$14+СВЦЭМ!$D$10+'СЕТ СН'!$H$6-'СЕТ СН'!$H$26</f>
        <v>1252.72395934</v>
      </c>
      <c r="C140" s="36">
        <f>SUMIFS(СВЦЭМ!$D$33:$D$776,СВЦЭМ!$A$33:$A$776,$A140,СВЦЭМ!$B$33:$B$776,C$119)+'СЕТ СН'!$H$14+СВЦЭМ!$D$10+'СЕТ СН'!$H$6-'СЕТ СН'!$H$26</f>
        <v>1287.5719792</v>
      </c>
      <c r="D140" s="36">
        <f>SUMIFS(СВЦЭМ!$D$33:$D$776,СВЦЭМ!$A$33:$A$776,$A140,СВЦЭМ!$B$33:$B$776,D$119)+'СЕТ СН'!$H$14+СВЦЭМ!$D$10+'СЕТ СН'!$H$6-'СЕТ СН'!$H$26</f>
        <v>1321.2129731800001</v>
      </c>
      <c r="E140" s="36">
        <f>SUMIFS(СВЦЭМ!$D$33:$D$776,СВЦЭМ!$A$33:$A$776,$A140,СВЦЭМ!$B$33:$B$776,E$119)+'СЕТ СН'!$H$14+СВЦЭМ!$D$10+'СЕТ СН'!$H$6-'СЕТ СН'!$H$26</f>
        <v>1343.95799898</v>
      </c>
      <c r="F140" s="36">
        <f>SUMIFS(СВЦЭМ!$D$33:$D$776,СВЦЭМ!$A$33:$A$776,$A140,СВЦЭМ!$B$33:$B$776,F$119)+'СЕТ СН'!$H$14+СВЦЭМ!$D$10+'СЕТ СН'!$H$6-'СЕТ СН'!$H$26</f>
        <v>1337.3893600599999</v>
      </c>
      <c r="G140" s="36">
        <f>SUMIFS(СВЦЭМ!$D$33:$D$776,СВЦЭМ!$A$33:$A$776,$A140,СВЦЭМ!$B$33:$B$776,G$119)+'СЕТ СН'!$H$14+СВЦЭМ!$D$10+'СЕТ СН'!$H$6-'СЕТ СН'!$H$26</f>
        <v>1333.5184975900002</v>
      </c>
      <c r="H140" s="36">
        <f>SUMIFS(СВЦЭМ!$D$33:$D$776,СВЦЭМ!$A$33:$A$776,$A140,СВЦЭМ!$B$33:$B$776,H$119)+'СЕТ СН'!$H$14+СВЦЭМ!$D$10+'СЕТ СН'!$H$6-'СЕТ СН'!$H$26</f>
        <v>1309.01737572</v>
      </c>
      <c r="I140" s="36">
        <f>SUMIFS(СВЦЭМ!$D$33:$D$776,СВЦЭМ!$A$33:$A$776,$A140,СВЦЭМ!$B$33:$B$776,I$119)+'СЕТ СН'!$H$14+СВЦЭМ!$D$10+'СЕТ СН'!$H$6-'СЕТ СН'!$H$26</f>
        <v>1290.23128638</v>
      </c>
      <c r="J140" s="36">
        <f>SUMIFS(СВЦЭМ!$D$33:$D$776,СВЦЭМ!$A$33:$A$776,$A140,СВЦЭМ!$B$33:$B$776,J$119)+'СЕТ СН'!$H$14+СВЦЭМ!$D$10+'СЕТ СН'!$H$6-'СЕТ СН'!$H$26</f>
        <v>1241.7300998800001</v>
      </c>
      <c r="K140" s="36">
        <f>SUMIFS(СВЦЭМ!$D$33:$D$776,СВЦЭМ!$A$33:$A$776,$A140,СВЦЭМ!$B$33:$B$776,K$119)+'СЕТ СН'!$H$14+СВЦЭМ!$D$10+'СЕТ СН'!$H$6-'СЕТ СН'!$H$26</f>
        <v>1172.4132957900001</v>
      </c>
      <c r="L140" s="36">
        <f>SUMIFS(СВЦЭМ!$D$33:$D$776,СВЦЭМ!$A$33:$A$776,$A140,СВЦЭМ!$B$33:$B$776,L$119)+'СЕТ СН'!$H$14+СВЦЭМ!$D$10+'СЕТ СН'!$H$6-'СЕТ СН'!$H$26</f>
        <v>1109.04174655</v>
      </c>
      <c r="M140" s="36">
        <f>SUMIFS(СВЦЭМ!$D$33:$D$776,СВЦЭМ!$A$33:$A$776,$A140,СВЦЭМ!$B$33:$B$776,M$119)+'СЕТ СН'!$H$14+СВЦЭМ!$D$10+'СЕТ СН'!$H$6-'СЕТ СН'!$H$26</f>
        <v>1045.3275047900001</v>
      </c>
      <c r="N140" s="36">
        <f>SUMIFS(СВЦЭМ!$D$33:$D$776,СВЦЭМ!$A$33:$A$776,$A140,СВЦЭМ!$B$33:$B$776,N$119)+'СЕТ СН'!$H$14+СВЦЭМ!$D$10+'СЕТ СН'!$H$6-'СЕТ СН'!$H$26</f>
        <v>1038.24958866</v>
      </c>
      <c r="O140" s="36">
        <f>SUMIFS(СВЦЭМ!$D$33:$D$776,СВЦЭМ!$A$33:$A$776,$A140,СВЦЭМ!$B$33:$B$776,O$119)+'СЕТ СН'!$H$14+СВЦЭМ!$D$10+'СЕТ СН'!$H$6-'СЕТ СН'!$H$26</f>
        <v>1034.0924148200002</v>
      </c>
      <c r="P140" s="36">
        <f>SUMIFS(СВЦЭМ!$D$33:$D$776,СВЦЭМ!$A$33:$A$776,$A140,СВЦЭМ!$B$33:$B$776,P$119)+'СЕТ СН'!$H$14+СВЦЭМ!$D$10+'СЕТ СН'!$H$6-'СЕТ СН'!$H$26</f>
        <v>1033.0403631500001</v>
      </c>
      <c r="Q140" s="36">
        <f>SUMIFS(СВЦЭМ!$D$33:$D$776,СВЦЭМ!$A$33:$A$776,$A140,СВЦЭМ!$B$33:$B$776,Q$119)+'СЕТ СН'!$H$14+СВЦЭМ!$D$10+'СЕТ СН'!$H$6-'СЕТ СН'!$H$26</f>
        <v>1036.02309586</v>
      </c>
      <c r="R140" s="36">
        <f>SUMIFS(СВЦЭМ!$D$33:$D$776,СВЦЭМ!$A$33:$A$776,$A140,СВЦЭМ!$B$33:$B$776,R$119)+'СЕТ СН'!$H$14+СВЦЭМ!$D$10+'СЕТ СН'!$H$6-'СЕТ СН'!$H$26</f>
        <v>1035.26433049</v>
      </c>
      <c r="S140" s="36">
        <f>SUMIFS(СВЦЭМ!$D$33:$D$776,СВЦЭМ!$A$33:$A$776,$A140,СВЦЭМ!$B$33:$B$776,S$119)+'СЕТ СН'!$H$14+СВЦЭМ!$D$10+'СЕТ СН'!$H$6-'СЕТ СН'!$H$26</f>
        <v>1041.5375817600002</v>
      </c>
      <c r="T140" s="36">
        <f>SUMIFS(СВЦЭМ!$D$33:$D$776,СВЦЭМ!$A$33:$A$776,$A140,СВЦЭМ!$B$33:$B$776,T$119)+'СЕТ СН'!$H$14+СВЦЭМ!$D$10+'СЕТ СН'!$H$6-'СЕТ СН'!$H$26</f>
        <v>1049.8928920600001</v>
      </c>
      <c r="U140" s="36">
        <f>SUMIFS(СВЦЭМ!$D$33:$D$776,СВЦЭМ!$A$33:$A$776,$A140,СВЦЭМ!$B$33:$B$776,U$119)+'СЕТ СН'!$H$14+СВЦЭМ!$D$10+'СЕТ СН'!$H$6-'СЕТ СН'!$H$26</f>
        <v>1046.4921647900001</v>
      </c>
      <c r="V140" s="36">
        <f>SUMIFS(СВЦЭМ!$D$33:$D$776,СВЦЭМ!$A$33:$A$776,$A140,СВЦЭМ!$B$33:$B$776,V$119)+'СЕТ СН'!$H$14+СВЦЭМ!$D$10+'СЕТ СН'!$H$6-'СЕТ СН'!$H$26</f>
        <v>1029.73074999</v>
      </c>
      <c r="W140" s="36">
        <f>SUMIFS(СВЦЭМ!$D$33:$D$776,СВЦЭМ!$A$33:$A$776,$A140,СВЦЭМ!$B$33:$B$776,W$119)+'СЕТ СН'!$H$14+СВЦЭМ!$D$10+'СЕТ СН'!$H$6-'СЕТ СН'!$H$26</f>
        <v>1033.9937964300002</v>
      </c>
      <c r="X140" s="36">
        <f>SUMIFS(СВЦЭМ!$D$33:$D$776,СВЦЭМ!$A$33:$A$776,$A140,СВЦЭМ!$B$33:$B$776,X$119)+'СЕТ СН'!$H$14+СВЦЭМ!$D$10+'СЕТ СН'!$H$6-'СЕТ СН'!$H$26</f>
        <v>1083.26974266</v>
      </c>
      <c r="Y140" s="36">
        <f>SUMIFS(СВЦЭМ!$D$33:$D$776,СВЦЭМ!$A$33:$A$776,$A140,СВЦЭМ!$B$33:$B$776,Y$119)+'СЕТ СН'!$H$14+СВЦЭМ!$D$10+'СЕТ СН'!$H$6-'СЕТ СН'!$H$26</f>
        <v>1210.4122211600002</v>
      </c>
    </row>
    <row r="141" spans="1:25" ht="15.75" x14ac:dyDescent="0.2">
      <c r="A141" s="35">
        <f t="shared" si="3"/>
        <v>44004</v>
      </c>
      <c r="B141" s="36">
        <f>SUMIFS(СВЦЭМ!$D$33:$D$776,СВЦЭМ!$A$33:$A$776,$A141,СВЦЭМ!$B$33:$B$776,B$119)+'СЕТ СН'!$H$14+СВЦЭМ!$D$10+'СЕТ СН'!$H$6-'СЕТ СН'!$H$26</f>
        <v>1273.91141932</v>
      </c>
      <c r="C141" s="36">
        <f>SUMIFS(СВЦЭМ!$D$33:$D$776,СВЦЭМ!$A$33:$A$776,$A141,СВЦЭМ!$B$33:$B$776,C$119)+'СЕТ СН'!$H$14+СВЦЭМ!$D$10+'СЕТ СН'!$H$6-'СЕТ СН'!$H$26</f>
        <v>1282.8295727899999</v>
      </c>
      <c r="D141" s="36">
        <f>SUMIFS(СВЦЭМ!$D$33:$D$776,СВЦЭМ!$A$33:$A$776,$A141,СВЦЭМ!$B$33:$B$776,D$119)+'СЕТ СН'!$H$14+СВЦЭМ!$D$10+'СЕТ СН'!$H$6-'СЕТ СН'!$H$26</f>
        <v>1278.83021134</v>
      </c>
      <c r="E141" s="36">
        <f>SUMIFS(СВЦЭМ!$D$33:$D$776,СВЦЭМ!$A$33:$A$776,$A141,СВЦЭМ!$B$33:$B$776,E$119)+'СЕТ СН'!$H$14+СВЦЭМ!$D$10+'СЕТ СН'!$H$6-'СЕТ СН'!$H$26</f>
        <v>1279.84549997</v>
      </c>
      <c r="F141" s="36">
        <f>SUMIFS(СВЦЭМ!$D$33:$D$776,СВЦЭМ!$A$33:$A$776,$A141,СВЦЭМ!$B$33:$B$776,F$119)+'СЕТ СН'!$H$14+СВЦЭМ!$D$10+'СЕТ СН'!$H$6-'СЕТ СН'!$H$26</f>
        <v>1273.5046744199999</v>
      </c>
      <c r="G141" s="36">
        <f>SUMIFS(СВЦЭМ!$D$33:$D$776,СВЦЭМ!$A$33:$A$776,$A141,СВЦЭМ!$B$33:$B$776,G$119)+'СЕТ СН'!$H$14+СВЦЭМ!$D$10+'СЕТ СН'!$H$6-'СЕТ СН'!$H$26</f>
        <v>1275.1016204100001</v>
      </c>
      <c r="H141" s="36">
        <f>SUMIFS(СВЦЭМ!$D$33:$D$776,СВЦЭМ!$A$33:$A$776,$A141,СВЦЭМ!$B$33:$B$776,H$119)+'СЕТ СН'!$H$14+СВЦЭМ!$D$10+'СЕТ СН'!$H$6-'СЕТ СН'!$H$26</f>
        <v>1278.95811897</v>
      </c>
      <c r="I141" s="36">
        <f>SUMIFS(СВЦЭМ!$D$33:$D$776,СВЦЭМ!$A$33:$A$776,$A141,СВЦЭМ!$B$33:$B$776,I$119)+'СЕТ СН'!$H$14+СВЦЭМ!$D$10+'СЕТ СН'!$H$6-'СЕТ СН'!$H$26</f>
        <v>1283.9636937099999</v>
      </c>
      <c r="J141" s="36">
        <f>SUMIFS(СВЦЭМ!$D$33:$D$776,СВЦЭМ!$A$33:$A$776,$A141,СВЦЭМ!$B$33:$B$776,J$119)+'СЕТ СН'!$H$14+СВЦЭМ!$D$10+'СЕТ СН'!$H$6-'СЕТ СН'!$H$26</f>
        <v>1214.3109119000001</v>
      </c>
      <c r="K141" s="36">
        <f>SUMIFS(СВЦЭМ!$D$33:$D$776,СВЦЭМ!$A$33:$A$776,$A141,СВЦЭМ!$B$33:$B$776,K$119)+'СЕТ СН'!$H$14+СВЦЭМ!$D$10+'СЕТ СН'!$H$6-'СЕТ СН'!$H$26</f>
        <v>1139.8793378700002</v>
      </c>
      <c r="L141" s="36">
        <f>SUMIFS(СВЦЭМ!$D$33:$D$776,СВЦЭМ!$A$33:$A$776,$A141,СВЦЭМ!$B$33:$B$776,L$119)+'СЕТ СН'!$H$14+СВЦЭМ!$D$10+'СЕТ СН'!$H$6-'СЕТ СН'!$H$26</f>
        <v>1087.95920105</v>
      </c>
      <c r="M141" s="36">
        <f>SUMIFS(СВЦЭМ!$D$33:$D$776,СВЦЭМ!$A$33:$A$776,$A141,СВЦЭМ!$B$33:$B$776,M$119)+'СЕТ СН'!$H$14+СВЦЭМ!$D$10+'СЕТ СН'!$H$6-'СЕТ СН'!$H$26</f>
        <v>1082.4569777500001</v>
      </c>
      <c r="N141" s="36">
        <f>SUMIFS(СВЦЭМ!$D$33:$D$776,СВЦЭМ!$A$33:$A$776,$A141,СВЦЭМ!$B$33:$B$776,N$119)+'СЕТ СН'!$H$14+СВЦЭМ!$D$10+'СЕТ СН'!$H$6-'СЕТ СН'!$H$26</f>
        <v>1083.5730542599999</v>
      </c>
      <c r="O141" s="36">
        <f>SUMIFS(СВЦЭМ!$D$33:$D$776,СВЦЭМ!$A$33:$A$776,$A141,СВЦЭМ!$B$33:$B$776,O$119)+'СЕТ СН'!$H$14+СВЦЭМ!$D$10+'СЕТ СН'!$H$6-'СЕТ СН'!$H$26</f>
        <v>1092.7511165400001</v>
      </c>
      <c r="P141" s="36">
        <f>SUMIFS(СВЦЭМ!$D$33:$D$776,СВЦЭМ!$A$33:$A$776,$A141,СВЦЭМ!$B$33:$B$776,P$119)+'СЕТ СН'!$H$14+СВЦЭМ!$D$10+'СЕТ СН'!$H$6-'СЕТ СН'!$H$26</f>
        <v>1094.64240956</v>
      </c>
      <c r="Q141" s="36">
        <f>SUMIFS(СВЦЭМ!$D$33:$D$776,СВЦЭМ!$A$33:$A$776,$A141,СВЦЭМ!$B$33:$B$776,Q$119)+'СЕТ СН'!$H$14+СВЦЭМ!$D$10+'СЕТ СН'!$H$6-'СЕТ СН'!$H$26</f>
        <v>1096.8242245700001</v>
      </c>
      <c r="R141" s="36">
        <f>SUMIFS(СВЦЭМ!$D$33:$D$776,СВЦЭМ!$A$33:$A$776,$A141,СВЦЭМ!$B$33:$B$776,R$119)+'СЕТ СН'!$H$14+СВЦЭМ!$D$10+'СЕТ СН'!$H$6-'СЕТ СН'!$H$26</f>
        <v>1092.3049088</v>
      </c>
      <c r="S141" s="36">
        <f>SUMIFS(СВЦЭМ!$D$33:$D$776,СВЦЭМ!$A$33:$A$776,$A141,СВЦЭМ!$B$33:$B$776,S$119)+'СЕТ СН'!$H$14+СВЦЭМ!$D$10+'СЕТ СН'!$H$6-'СЕТ СН'!$H$26</f>
        <v>1097.07384482</v>
      </c>
      <c r="T141" s="36">
        <f>SUMIFS(СВЦЭМ!$D$33:$D$776,СВЦЭМ!$A$33:$A$776,$A141,СВЦЭМ!$B$33:$B$776,T$119)+'СЕТ СН'!$H$14+СВЦЭМ!$D$10+'СЕТ СН'!$H$6-'СЕТ СН'!$H$26</f>
        <v>1098.1211325200002</v>
      </c>
      <c r="U141" s="36">
        <f>SUMIFS(СВЦЭМ!$D$33:$D$776,СВЦЭМ!$A$33:$A$776,$A141,СВЦЭМ!$B$33:$B$776,U$119)+'СЕТ СН'!$H$14+СВЦЭМ!$D$10+'СЕТ СН'!$H$6-'СЕТ СН'!$H$26</f>
        <v>1095.83551205</v>
      </c>
      <c r="V141" s="36">
        <f>SUMIFS(СВЦЭМ!$D$33:$D$776,СВЦЭМ!$A$33:$A$776,$A141,СВЦЭМ!$B$33:$B$776,V$119)+'СЕТ СН'!$H$14+СВЦЭМ!$D$10+'СЕТ СН'!$H$6-'СЕТ СН'!$H$26</f>
        <v>1087.6662447600002</v>
      </c>
      <c r="W141" s="36">
        <f>SUMIFS(СВЦЭМ!$D$33:$D$776,СВЦЭМ!$A$33:$A$776,$A141,СВЦЭМ!$B$33:$B$776,W$119)+'СЕТ СН'!$H$14+СВЦЭМ!$D$10+'СЕТ СН'!$H$6-'СЕТ СН'!$H$26</f>
        <v>1073.30233232</v>
      </c>
      <c r="X141" s="36">
        <f>SUMIFS(СВЦЭМ!$D$33:$D$776,СВЦЭМ!$A$33:$A$776,$A141,СВЦЭМ!$B$33:$B$776,X$119)+'СЕТ СН'!$H$14+СВЦЭМ!$D$10+'СЕТ СН'!$H$6-'СЕТ СН'!$H$26</f>
        <v>1116.3711925900002</v>
      </c>
      <c r="Y141" s="36">
        <f>SUMIFS(СВЦЭМ!$D$33:$D$776,СВЦЭМ!$A$33:$A$776,$A141,СВЦЭМ!$B$33:$B$776,Y$119)+'СЕТ СН'!$H$14+СВЦЭМ!$D$10+'СЕТ СН'!$H$6-'СЕТ СН'!$H$26</f>
        <v>1220.89424095</v>
      </c>
    </row>
    <row r="142" spans="1:25" ht="15.75" x14ac:dyDescent="0.2">
      <c r="A142" s="35">
        <f t="shared" si="3"/>
        <v>44005</v>
      </c>
      <c r="B142" s="36">
        <f>SUMIFS(СВЦЭМ!$D$33:$D$776,СВЦЭМ!$A$33:$A$776,$A142,СВЦЭМ!$B$33:$B$776,B$119)+'СЕТ СН'!$H$14+СВЦЭМ!$D$10+'СЕТ СН'!$H$6-'СЕТ СН'!$H$26</f>
        <v>1328.8583073700001</v>
      </c>
      <c r="C142" s="36">
        <f>SUMIFS(СВЦЭМ!$D$33:$D$776,СВЦЭМ!$A$33:$A$776,$A142,СВЦЭМ!$B$33:$B$776,C$119)+'СЕТ СН'!$H$14+СВЦЭМ!$D$10+'СЕТ СН'!$H$6-'СЕТ СН'!$H$26</f>
        <v>1327.5429132200002</v>
      </c>
      <c r="D142" s="36">
        <f>SUMIFS(СВЦЭМ!$D$33:$D$776,СВЦЭМ!$A$33:$A$776,$A142,СВЦЭМ!$B$33:$B$776,D$119)+'СЕТ СН'!$H$14+СВЦЭМ!$D$10+'СЕТ СН'!$H$6-'СЕТ СН'!$H$26</f>
        <v>1319.3356836500002</v>
      </c>
      <c r="E142" s="36">
        <f>SUMIFS(СВЦЭМ!$D$33:$D$776,СВЦЭМ!$A$33:$A$776,$A142,СВЦЭМ!$B$33:$B$776,E$119)+'СЕТ СН'!$H$14+СВЦЭМ!$D$10+'СЕТ СН'!$H$6-'СЕТ СН'!$H$26</f>
        <v>1323.36328856</v>
      </c>
      <c r="F142" s="36">
        <f>SUMIFS(СВЦЭМ!$D$33:$D$776,СВЦЭМ!$A$33:$A$776,$A142,СВЦЭМ!$B$33:$B$776,F$119)+'СЕТ СН'!$H$14+СВЦЭМ!$D$10+'СЕТ СН'!$H$6-'СЕТ СН'!$H$26</f>
        <v>1323.0228097200002</v>
      </c>
      <c r="G142" s="36">
        <f>SUMIFS(СВЦЭМ!$D$33:$D$776,СВЦЭМ!$A$33:$A$776,$A142,СВЦЭМ!$B$33:$B$776,G$119)+'СЕТ СН'!$H$14+СВЦЭМ!$D$10+'СЕТ СН'!$H$6-'СЕТ СН'!$H$26</f>
        <v>1327.2980262999999</v>
      </c>
      <c r="H142" s="36">
        <f>SUMIFS(СВЦЭМ!$D$33:$D$776,СВЦЭМ!$A$33:$A$776,$A142,СВЦЭМ!$B$33:$B$776,H$119)+'СЕТ СН'!$H$14+СВЦЭМ!$D$10+'СЕТ СН'!$H$6-'СЕТ СН'!$H$26</f>
        <v>1324.8550715900001</v>
      </c>
      <c r="I142" s="36">
        <f>SUMIFS(СВЦЭМ!$D$33:$D$776,СВЦЭМ!$A$33:$A$776,$A142,СВЦЭМ!$B$33:$B$776,I$119)+'СЕТ СН'!$H$14+СВЦЭМ!$D$10+'СЕТ СН'!$H$6-'СЕТ СН'!$H$26</f>
        <v>1266.9585821999999</v>
      </c>
      <c r="J142" s="36">
        <f>SUMIFS(СВЦЭМ!$D$33:$D$776,СВЦЭМ!$A$33:$A$776,$A142,СВЦЭМ!$B$33:$B$776,J$119)+'СЕТ СН'!$H$14+СВЦЭМ!$D$10+'СЕТ СН'!$H$6-'СЕТ СН'!$H$26</f>
        <v>1259.99315574</v>
      </c>
      <c r="K142" s="36">
        <f>SUMIFS(СВЦЭМ!$D$33:$D$776,СВЦЭМ!$A$33:$A$776,$A142,СВЦЭМ!$B$33:$B$776,K$119)+'СЕТ СН'!$H$14+СВЦЭМ!$D$10+'СЕТ СН'!$H$6-'СЕТ СН'!$H$26</f>
        <v>1171.7069595100002</v>
      </c>
      <c r="L142" s="36">
        <f>SUMIFS(СВЦЭМ!$D$33:$D$776,СВЦЭМ!$A$33:$A$776,$A142,СВЦЭМ!$B$33:$B$776,L$119)+'СЕТ СН'!$H$14+СВЦЭМ!$D$10+'СЕТ СН'!$H$6-'СЕТ СН'!$H$26</f>
        <v>1106.1757883099999</v>
      </c>
      <c r="M142" s="36">
        <f>SUMIFS(СВЦЭМ!$D$33:$D$776,СВЦЭМ!$A$33:$A$776,$A142,СВЦЭМ!$B$33:$B$776,M$119)+'СЕТ СН'!$H$14+СВЦЭМ!$D$10+'СЕТ СН'!$H$6-'СЕТ СН'!$H$26</f>
        <v>1110.1246199699999</v>
      </c>
      <c r="N142" s="36">
        <f>SUMIFS(СВЦЭМ!$D$33:$D$776,СВЦЭМ!$A$33:$A$776,$A142,СВЦЭМ!$B$33:$B$776,N$119)+'СЕТ СН'!$H$14+СВЦЭМ!$D$10+'СЕТ СН'!$H$6-'СЕТ СН'!$H$26</f>
        <v>1102.79521045</v>
      </c>
      <c r="O142" s="36">
        <f>SUMIFS(СВЦЭМ!$D$33:$D$776,СВЦЭМ!$A$33:$A$776,$A142,СВЦЭМ!$B$33:$B$776,O$119)+'СЕТ СН'!$H$14+СВЦЭМ!$D$10+'СЕТ СН'!$H$6-'СЕТ СН'!$H$26</f>
        <v>1108.6047010000002</v>
      </c>
      <c r="P142" s="36">
        <f>SUMIFS(СВЦЭМ!$D$33:$D$776,СВЦЭМ!$A$33:$A$776,$A142,СВЦЭМ!$B$33:$B$776,P$119)+'СЕТ СН'!$H$14+СВЦЭМ!$D$10+'СЕТ СН'!$H$6-'СЕТ СН'!$H$26</f>
        <v>1110.5928528499999</v>
      </c>
      <c r="Q142" s="36">
        <f>SUMIFS(СВЦЭМ!$D$33:$D$776,СВЦЭМ!$A$33:$A$776,$A142,СВЦЭМ!$B$33:$B$776,Q$119)+'СЕТ СН'!$H$14+СВЦЭМ!$D$10+'СЕТ СН'!$H$6-'СЕТ СН'!$H$26</f>
        <v>1113.7409692900001</v>
      </c>
      <c r="R142" s="36">
        <f>SUMIFS(СВЦЭМ!$D$33:$D$776,СВЦЭМ!$A$33:$A$776,$A142,СВЦЭМ!$B$33:$B$776,R$119)+'СЕТ СН'!$H$14+СВЦЭМ!$D$10+'СЕТ СН'!$H$6-'СЕТ СН'!$H$26</f>
        <v>1110.98525952</v>
      </c>
      <c r="S142" s="36">
        <f>SUMIFS(СВЦЭМ!$D$33:$D$776,СВЦЭМ!$A$33:$A$776,$A142,СВЦЭМ!$B$33:$B$776,S$119)+'СЕТ СН'!$H$14+СВЦЭМ!$D$10+'СЕТ СН'!$H$6-'СЕТ СН'!$H$26</f>
        <v>1110.4796719599999</v>
      </c>
      <c r="T142" s="36">
        <f>SUMIFS(СВЦЭМ!$D$33:$D$776,СВЦЭМ!$A$33:$A$776,$A142,СВЦЭМ!$B$33:$B$776,T$119)+'СЕТ СН'!$H$14+СВЦЭМ!$D$10+'СЕТ СН'!$H$6-'СЕТ СН'!$H$26</f>
        <v>1111.45083421</v>
      </c>
      <c r="U142" s="36">
        <f>SUMIFS(СВЦЭМ!$D$33:$D$776,СВЦЭМ!$A$33:$A$776,$A142,СВЦЭМ!$B$33:$B$776,U$119)+'СЕТ СН'!$H$14+СВЦЭМ!$D$10+'СЕТ СН'!$H$6-'СЕТ СН'!$H$26</f>
        <v>1114.26275093</v>
      </c>
      <c r="V142" s="36">
        <f>SUMIFS(СВЦЭМ!$D$33:$D$776,СВЦЭМ!$A$33:$A$776,$A142,СВЦЭМ!$B$33:$B$776,V$119)+'СЕТ СН'!$H$14+СВЦЭМ!$D$10+'СЕТ СН'!$H$6-'СЕТ СН'!$H$26</f>
        <v>1110.8101599500001</v>
      </c>
      <c r="W142" s="36">
        <f>SUMIFS(СВЦЭМ!$D$33:$D$776,СВЦЭМ!$A$33:$A$776,$A142,СВЦЭМ!$B$33:$B$776,W$119)+'СЕТ СН'!$H$14+СВЦЭМ!$D$10+'СЕТ СН'!$H$6-'СЕТ СН'!$H$26</f>
        <v>1082.2832514199999</v>
      </c>
      <c r="X142" s="36">
        <f>SUMIFS(СВЦЭМ!$D$33:$D$776,СВЦЭМ!$A$33:$A$776,$A142,СВЦЭМ!$B$33:$B$776,X$119)+'СЕТ СН'!$H$14+СВЦЭМ!$D$10+'СЕТ СН'!$H$6-'СЕТ СН'!$H$26</f>
        <v>1090.43803963</v>
      </c>
      <c r="Y142" s="36">
        <f>SUMIFS(СВЦЭМ!$D$33:$D$776,СВЦЭМ!$A$33:$A$776,$A142,СВЦЭМ!$B$33:$B$776,Y$119)+'СЕТ СН'!$H$14+СВЦЭМ!$D$10+'СЕТ СН'!$H$6-'СЕТ СН'!$H$26</f>
        <v>1171.7799134699999</v>
      </c>
    </row>
    <row r="143" spans="1:25" ht="15.75" x14ac:dyDescent="0.2">
      <c r="A143" s="35">
        <f t="shared" si="3"/>
        <v>44006</v>
      </c>
      <c r="B143" s="36">
        <f>SUMIFS(СВЦЭМ!$D$33:$D$776,СВЦЭМ!$A$33:$A$776,$A143,СВЦЭМ!$B$33:$B$776,B$119)+'СЕТ СН'!$H$14+СВЦЭМ!$D$10+'СЕТ СН'!$H$6-'СЕТ СН'!$H$26</f>
        <v>1275.6253306000001</v>
      </c>
      <c r="C143" s="36">
        <f>SUMIFS(СВЦЭМ!$D$33:$D$776,СВЦЭМ!$A$33:$A$776,$A143,СВЦЭМ!$B$33:$B$776,C$119)+'СЕТ СН'!$H$14+СВЦЭМ!$D$10+'СЕТ СН'!$H$6-'СЕТ СН'!$H$26</f>
        <v>1316.9679884299999</v>
      </c>
      <c r="D143" s="36">
        <f>SUMIFS(СВЦЭМ!$D$33:$D$776,СВЦЭМ!$A$33:$A$776,$A143,СВЦЭМ!$B$33:$B$776,D$119)+'СЕТ СН'!$H$14+СВЦЭМ!$D$10+'СЕТ СН'!$H$6-'СЕТ СН'!$H$26</f>
        <v>1335.2822703100001</v>
      </c>
      <c r="E143" s="36">
        <f>SUMIFS(СВЦЭМ!$D$33:$D$776,СВЦЭМ!$A$33:$A$776,$A143,СВЦЭМ!$B$33:$B$776,E$119)+'СЕТ СН'!$H$14+СВЦЭМ!$D$10+'СЕТ СН'!$H$6-'СЕТ СН'!$H$26</f>
        <v>1352.16720872</v>
      </c>
      <c r="F143" s="36">
        <f>SUMIFS(СВЦЭМ!$D$33:$D$776,СВЦЭМ!$A$33:$A$776,$A143,СВЦЭМ!$B$33:$B$776,F$119)+'СЕТ СН'!$H$14+СВЦЭМ!$D$10+'СЕТ СН'!$H$6-'СЕТ СН'!$H$26</f>
        <v>1354.20667774</v>
      </c>
      <c r="G143" s="36">
        <f>SUMIFS(СВЦЭМ!$D$33:$D$776,СВЦЭМ!$A$33:$A$776,$A143,СВЦЭМ!$B$33:$B$776,G$119)+'СЕТ СН'!$H$14+СВЦЭМ!$D$10+'СЕТ СН'!$H$6-'СЕТ СН'!$H$26</f>
        <v>1357.2141282699999</v>
      </c>
      <c r="H143" s="36">
        <f>SUMIFS(СВЦЭМ!$D$33:$D$776,СВЦЭМ!$A$33:$A$776,$A143,СВЦЭМ!$B$33:$B$776,H$119)+'СЕТ СН'!$H$14+СВЦЭМ!$D$10+'СЕТ СН'!$H$6-'СЕТ СН'!$H$26</f>
        <v>1358.0610726499999</v>
      </c>
      <c r="I143" s="36">
        <f>SUMIFS(СВЦЭМ!$D$33:$D$776,СВЦЭМ!$A$33:$A$776,$A143,СВЦЭМ!$B$33:$B$776,I$119)+'СЕТ СН'!$H$14+СВЦЭМ!$D$10+'СЕТ СН'!$H$6-'СЕТ СН'!$H$26</f>
        <v>1328.91958116</v>
      </c>
      <c r="J143" s="36">
        <f>SUMIFS(СВЦЭМ!$D$33:$D$776,СВЦЭМ!$A$33:$A$776,$A143,СВЦЭМ!$B$33:$B$776,J$119)+'СЕТ СН'!$H$14+СВЦЭМ!$D$10+'СЕТ СН'!$H$6-'СЕТ СН'!$H$26</f>
        <v>1275.1703295699999</v>
      </c>
      <c r="K143" s="36">
        <f>SUMIFS(СВЦЭМ!$D$33:$D$776,СВЦЭМ!$A$33:$A$776,$A143,СВЦЭМ!$B$33:$B$776,K$119)+'СЕТ СН'!$H$14+СВЦЭМ!$D$10+'СЕТ СН'!$H$6-'СЕТ СН'!$H$26</f>
        <v>1159.3151052100002</v>
      </c>
      <c r="L143" s="36">
        <f>SUMIFS(СВЦЭМ!$D$33:$D$776,СВЦЭМ!$A$33:$A$776,$A143,СВЦЭМ!$B$33:$B$776,L$119)+'СЕТ СН'!$H$14+СВЦЭМ!$D$10+'СЕТ СН'!$H$6-'СЕТ СН'!$H$26</f>
        <v>1103.8864408200002</v>
      </c>
      <c r="M143" s="36">
        <f>SUMIFS(СВЦЭМ!$D$33:$D$776,СВЦЭМ!$A$33:$A$776,$A143,СВЦЭМ!$B$33:$B$776,M$119)+'СЕТ СН'!$H$14+СВЦЭМ!$D$10+'СЕТ СН'!$H$6-'СЕТ СН'!$H$26</f>
        <v>1095.1545411100001</v>
      </c>
      <c r="N143" s="36">
        <f>SUMIFS(СВЦЭМ!$D$33:$D$776,СВЦЭМ!$A$33:$A$776,$A143,СВЦЭМ!$B$33:$B$776,N$119)+'СЕТ СН'!$H$14+СВЦЭМ!$D$10+'СЕТ СН'!$H$6-'СЕТ СН'!$H$26</f>
        <v>1081.5253764500001</v>
      </c>
      <c r="O143" s="36">
        <f>SUMIFS(СВЦЭМ!$D$33:$D$776,СВЦЭМ!$A$33:$A$776,$A143,СВЦЭМ!$B$33:$B$776,O$119)+'СЕТ СН'!$H$14+СВЦЭМ!$D$10+'СЕТ СН'!$H$6-'СЕТ СН'!$H$26</f>
        <v>1066.1009090900002</v>
      </c>
      <c r="P143" s="36">
        <f>SUMIFS(СВЦЭМ!$D$33:$D$776,СВЦЭМ!$A$33:$A$776,$A143,СВЦЭМ!$B$33:$B$776,P$119)+'СЕТ СН'!$H$14+СВЦЭМ!$D$10+'СЕТ СН'!$H$6-'СЕТ СН'!$H$26</f>
        <v>1071.1709165699999</v>
      </c>
      <c r="Q143" s="36">
        <f>SUMIFS(СВЦЭМ!$D$33:$D$776,СВЦЭМ!$A$33:$A$776,$A143,СВЦЭМ!$B$33:$B$776,Q$119)+'СЕТ СН'!$H$14+СВЦЭМ!$D$10+'СЕТ СН'!$H$6-'СЕТ СН'!$H$26</f>
        <v>1073.7285296499999</v>
      </c>
      <c r="R143" s="36">
        <f>SUMIFS(СВЦЭМ!$D$33:$D$776,СВЦЭМ!$A$33:$A$776,$A143,СВЦЭМ!$B$33:$B$776,R$119)+'СЕТ СН'!$H$14+СВЦЭМ!$D$10+'СЕТ СН'!$H$6-'СЕТ СН'!$H$26</f>
        <v>1087.49292012</v>
      </c>
      <c r="S143" s="36">
        <f>SUMIFS(СВЦЭМ!$D$33:$D$776,СВЦЭМ!$A$33:$A$776,$A143,СВЦЭМ!$B$33:$B$776,S$119)+'СЕТ СН'!$H$14+СВЦЭМ!$D$10+'СЕТ СН'!$H$6-'СЕТ СН'!$H$26</f>
        <v>1090.26427274</v>
      </c>
      <c r="T143" s="36">
        <f>SUMIFS(СВЦЭМ!$D$33:$D$776,СВЦЭМ!$A$33:$A$776,$A143,СВЦЭМ!$B$33:$B$776,T$119)+'СЕТ СН'!$H$14+СВЦЭМ!$D$10+'СЕТ СН'!$H$6-'СЕТ СН'!$H$26</f>
        <v>1085.4315961500001</v>
      </c>
      <c r="U143" s="36">
        <f>SUMIFS(СВЦЭМ!$D$33:$D$776,СВЦЭМ!$A$33:$A$776,$A143,СВЦЭМ!$B$33:$B$776,U$119)+'СЕТ СН'!$H$14+СВЦЭМ!$D$10+'СЕТ СН'!$H$6-'СЕТ СН'!$H$26</f>
        <v>1084.51924667</v>
      </c>
      <c r="V143" s="36">
        <f>SUMIFS(СВЦЭМ!$D$33:$D$776,СВЦЭМ!$A$33:$A$776,$A143,СВЦЭМ!$B$33:$B$776,V$119)+'СЕТ СН'!$H$14+СВЦЭМ!$D$10+'СЕТ СН'!$H$6-'СЕТ СН'!$H$26</f>
        <v>1056.39738644</v>
      </c>
      <c r="W143" s="36">
        <f>SUMIFS(СВЦЭМ!$D$33:$D$776,СВЦЭМ!$A$33:$A$776,$A143,СВЦЭМ!$B$33:$B$776,W$119)+'СЕТ СН'!$H$14+СВЦЭМ!$D$10+'СЕТ СН'!$H$6-'СЕТ СН'!$H$26</f>
        <v>1058.0987059500001</v>
      </c>
      <c r="X143" s="36">
        <f>SUMIFS(СВЦЭМ!$D$33:$D$776,СВЦЭМ!$A$33:$A$776,$A143,СВЦЭМ!$B$33:$B$776,X$119)+'СЕТ СН'!$H$14+СВЦЭМ!$D$10+'СЕТ СН'!$H$6-'СЕТ СН'!$H$26</f>
        <v>1113.9699204399999</v>
      </c>
      <c r="Y143" s="36">
        <f>SUMIFS(СВЦЭМ!$D$33:$D$776,СВЦЭМ!$A$33:$A$776,$A143,СВЦЭМ!$B$33:$B$776,Y$119)+'СЕТ СН'!$H$14+СВЦЭМ!$D$10+'СЕТ СН'!$H$6-'СЕТ СН'!$H$26</f>
        <v>1220.7456043000002</v>
      </c>
    </row>
    <row r="144" spans="1:25" ht="15.75" x14ac:dyDescent="0.2">
      <c r="A144" s="35">
        <f t="shared" si="3"/>
        <v>44007</v>
      </c>
      <c r="B144" s="36">
        <f>SUMIFS(СВЦЭМ!$D$33:$D$776,СВЦЭМ!$A$33:$A$776,$A144,СВЦЭМ!$B$33:$B$776,B$119)+'СЕТ СН'!$H$14+СВЦЭМ!$D$10+'СЕТ СН'!$H$6-'СЕТ СН'!$H$26</f>
        <v>1310.88364888</v>
      </c>
      <c r="C144" s="36">
        <f>SUMIFS(СВЦЭМ!$D$33:$D$776,СВЦЭМ!$A$33:$A$776,$A144,СВЦЭМ!$B$33:$B$776,C$119)+'СЕТ СН'!$H$14+СВЦЭМ!$D$10+'СЕТ СН'!$H$6-'СЕТ СН'!$H$26</f>
        <v>1343.33830429</v>
      </c>
      <c r="D144" s="36">
        <f>SUMIFS(СВЦЭМ!$D$33:$D$776,СВЦЭМ!$A$33:$A$776,$A144,СВЦЭМ!$B$33:$B$776,D$119)+'СЕТ СН'!$H$14+СВЦЭМ!$D$10+'СЕТ СН'!$H$6-'СЕТ СН'!$H$26</f>
        <v>1360.8879734000002</v>
      </c>
      <c r="E144" s="36">
        <f>SUMIFS(СВЦЭМ!$D$33:$D$776,СВЦЭМ!$A$33:$A$776,$A144,СВЦЭМ!$B$33:$B$776,E$119)+'СЕТ СН'!$H$14+СВЦЭМ!$D$10+'СЕТ СН'!$H$6-'СЕТ СН'!$H$26</f>
        <v>1364.6106924400001</v>
      </c>
      <c r="F144" s="36">
        <f>SUMIFS(СВЦЭМ!$D$33:$D$776,СВЦЭМ!$A$33:$A$776,$A144,СВЦЭМ!$B$33:$B$776,F$119)+'СЕТ СН'!$H$14+СВЦЭМ!$D$10+'СЕТ СН'!$H$6-'СЕТ СН'!$H$26</f>
        <v>1364.19778202</v>
      </c>
      <c r="G144" s="36">
        <f>SUMIFS(СВЦЭМ!$D$33:$D$776,СВЦЭМ!$A$33:$A$776,$A144,СВЦЭМ!$B$33:$B$776,G$119)+'СЕТ СН'!$H$14+СВЦЭМ!$D$10+'СЕТ СН'!$H$6-'СЕТ СН'!$H$26</f>
        <v>1367.9809395100001</v>
      </c>
      <c r="H144" s="36">
        <f>SUMIFS(СВЦЭМ!$D$33:$D$776,СВЦЭМ!$A$33:$A$776,$A144,СВЦЭМ!$B$33:$B$776,H$119)+'СЕТ СН'!$H$14+СВЦЭМ!$D$10+'СЕТ СН'!$H$6-'СЕТ СН'!$H$26</f>
        <v>1351.0711238600002</v>
      </c>
      <c r="I144" s="36">
        <f>SUMIFS(СВЦЭМ!$D$33:$D$776,СВЦЭМ!$A$33:$A$776,$A144,СВЦЭМ!$B$33:$B$776,I$119)+'СЕТ СН'!$H$14+СВЦЭМ!$D$10+'СЕТ СН'!$H$6-'СЕТ СН'!$H$26</f>
        <v>1321.3077970600002</v>
      </c>
      <c r="J144" s="36">
        <f>SUMIFS(СВЦЭМ!$D$33:$D$776,СВЦЭМ!$A$33:$A$776,$A144,СВЦЭМ!$B$33:$B$776,J$119)+'СЕТ СН'!$H$14+СВЦЭМ!$D$10+'СЕТ СН'!$H$6-'СЕТ СН'!$H$26</f>
        <v>1276.8458097100001</v>
      </c>
      <c r="K144" s="36">
        <f>SUMIFS(СВЦЭМ!$D$33:$D$776,СВЦЭМ!$A$33:$A$776,$A144,СВЦЭМ!$B$33:$B$776,K$119)+'СЕТ СН'!$H$14+СВЦЭМ!$D$10+'СЕТ СН'!$H$6-'СЕТ СН'!$H$26</f>
        <v>1178.3823170000001</v>
      </c>
      <c r="L144" s="36">
        <f>SUMIFS(СВЦЭМ!$D$33:$D$776,СВЦЭМ!$A$33:$A$776,$A144,СВЦЭМ!$B$33:$B$776,L$119)+'СЕТ СН'!$H$14+СВЦЭМ!$D$10+'СЕТ СН'!$H$6-'СЕТ СН'!$H$26</f>
        <v>1107.0690371200001</v>
      </c>
      <c r="M144" s="36">
        <f>SUMIFS(СВЦЭМ!$D$33:$D$776,СВЦЭМ!$A$33:$A$776,$A144,СВЦЭМ!$B$33:$B$776,M$119)+'СЕТ СН'!$H$14+СВЦЭМ!$D$10+'СЕТ СН'!$H$6-'СЕТ СН'!$H$26</f>
        <v>1071.4019513100002</v>
      </c>
      <c r="N144" s="36">
        <f>SUMIFS(СВЦЭМ!$D$33:$D$776,СВЦЭМ!$A$33:$A$776,$A144,СВЦЭМ!$B$33:$B$776,N$119)+'СЕТ СН'!$H$14+СВЦЭМ!$D$10+'СЕТ СН'!$H$6-'СЕТ СН'!$H$26</f>
        <v>1078.07990438</v>
      </c>
      <c r="O144" s="36">
        <f>SUMIFS(СВЦЭМ!$D$33:$D$776,СВЦЭМ!$A$33:$A$776,$A144,СВЦЭМ!$B$33:$B$776,O$119)+'СЕТ СН'!$H$14+СВЦЭМ!$D$10+'СЕТ СН'!$H$6-'СЕТ СН'!$H$26</f>
        <v>1076.60164682</v>
      </c>
      <c r="P144" s="36">
        <f>SUMIFS(СВЦЭМ!$D$33:$D$776,СВЦЭМ!$A$33:$A$776,$A144,СВЦЭМ!$B$33:$B$776,P$119)+'СЕТ СН'!$H$14+СВЦЭМ!$D$10+'СЕТ СН'!$H$6-'СЕТ СН'!$H$26</f>
        <v>1081.52748376</v>
      </c>
      <c r="Q144" s="36">
        <f>SUMIFS(СВЦЭМ!$D$33:$D$776,СВЦЭМ!$A$33:$A$776,$A144,СВЦЭМ!$B$33:$B$776,Q$119)+'СЕТ СН'!$H$14+СВЦЭМ!$D$10+'СЕТ СН'!$H$6-'СЕТ СН'!$H$26</f>
        <v>1084.0152695699999</v>
      </c>
      <c r="R144" s="36">
        <f>SUMIFS(СВЦЭМ!$D$33:$D$776,СВЦЭМ!$A$33:$A$776,$A144,СВЦЭМ!$B$33:$B$776,R$119)+'СЕТ СН'!$H$14+СВЦЭМ!$D$10+'СЕТ СН'!$H$6-'СЕТ СН'!$H$26</f>
        <v>1084.6652647800001</v>
      </c>
      <c r="S144" s="36">
        <f>SUMIFS(СВЦЭМ!$D$33:$D$776,СВЦЭМ!$A$33:$A$776,$A144,СВЦЭМ!$B$33:$B$776,S$119)+'СЕТ СН'!$H$14+СВЦЭМ!$D$10+'СЕТ СН'!$H$6-'СЕТ СН'!$H$26</f>
        <v>1105.24722862</v>
      </c>
      <c r="T144" s="36">
        <f>SUMIFS(СВЦЭМ!$D$33:$D$776,СВЦЭМ!$A$33:$A$776,$A144,СВЦЭМ!$B$33:$B$776,T$119)+'СЕТ СН'!$H$14+СВЦЭМ!$D$10+'СЕТ СН'!$H$6-'СЕТ СН'!$H$26</f>
        <v>1103.1125939799999</v>
      </c>
      <c r="U144" s="36">
        <f>SUMIFS(СВЦЭМ!$D$33:$D$776,СВЦЭМ!$A$33:$A$776,$A144,СВЦЭМ!$B$33:$B$776,U$119)+'СЕТ СН'!$H$14+СВЦЭМ!$D$10+'СЕТ СН'!$H$6-'СЕТ СН'!$H$26</f>
        <v>1100.7187982400001</v>
      </c>
      <c r="V144" s="36">
        <f>SUMIFS(СВЦЭМ!$D$33:$D$776,СВЦЭМ!$A$33:$A$776,$A144,СВЦЭМ!$B$33:$B$776,V$119)+'СЕТ СН'!$H$14+СВЦЭМ!$D$10+'СЕТ СН'!$H$6-'СЕТ СН'!$H$26</f>
        <v>1074.14987496</v>
      </c>
      <c r="W144" s="36">
        <f>SUMIFS(СВЦЭМ!$D$33:$D$776,СВЦЭМ!$A$33:$A$776,$A144,СВЦЭМ!$B$33:$B$776,W$119)+'СЕТ СН'!$H$14+СВЦЭМ!$D$10+'СЕТ СН'!$H$6-'СЕТ СН'!$H$26</f>
        <v>1074.60148112</v>
      </c>
      <c r="X144" s="36">
        <f>SUMIFS(СВЦЭМ!$D$33:$D$776,СВЦЭМ!$A$33:$A$776,$A144,СВЦЭМ!$B$33:$B$776,X$119)+'СЕТ СН'!$H$14+СВЦЭМ!$D$10+'СЕТ СН'!$H$6-'СЕТ СН'!$H$26</f>
        <v>1141.9887226000001</v>
      </c>
      <c r="Y144" s="36">
        <f>SUMIFS(СВЦЭМ!$D$33:$D$776,СВЦЭМ!$A$33:$A$776,$A144,СВЦЭМ!$B$33:$B$776,Y$119)+'СЕТ СН'!$H$14+СВЦЭМ!$D$10+'СЕТ СН'!$H$6-'СЕТ СН'!$H$26</f>
        <v>1233.1673737199999</v>
      </c>
    </row>
    <row r="145" spans="1:27" ht="15.75" x14ac:dyDescent="0.2">
      <c r="A145" s="35">
        <f t="shared" si="3"/>
        <v>44008</v>
      </c>
      <c r="B145" s="36">
        <f>SUMIFS(СВЦЭМ!$D$33:$D$776,СВЦЭМ!$A$33:$A$776,$A145,СВЦЭМ!$B$33:$B$776,B$119)+'СЕТ СН'!$H$14+СВЦЭМ!$D$10+'СЕТ СН'!$H$6-'СЕТ СН'!$H$26</f>
        <v>1291.9421499700002</v>
      </c>
      <c r="C145" s="36">
        <f>SUMIFS(СВЦЭМ!$D$33:$D$776,СВЦЭМ!$A$33:$A$776,$A145,СВЦЭМ!$B$33:$B$776,C$119)+'СЕТ СН'!$H$14+СВЦЭМ!$D$10+'СЕТ СН'!$H$6-'СЕТ СН'!$H$26</f>
        <v>1321.6342108200001</v>
      </c>
      <c r="D145" s="36">
        <f>SUMIFS(СВЦЭМ!$D$33:$D$776,СВЦЭМ!$A$33:$A$776,$A145,СВЦЭМ!$B$33:$B$776,D$119)+'СЕТ СН'!$H$14+СВЦЭМ!$D$10+'СЕТ СН'!$H$6-'СЕТ СН'!$H$26</f>
        <v>1328.6723655400001</v>
      </c>
      <c r="E145" s="36">
        <f>SUMIFS(СВЦЭМ!$D$33:$D$776,СВЦЭМ!$A$33:$A$776,$A145,СВЦЭМ!$B$33:$B$776,E$119)+'СЕТ СН'!$H$14+СВЦЭМ!$D$10+'СЕТ СН'!$H$6-'СЕТ СН'!$H$26</f>
        <v>1334.3074031000001</v>
      </c>
      <c r="F145" s="36">
        <f>SUMIFS(СВЦЭМ!$D$33:$D$776,СВЦЭМ!$A$33:$A$776,$A145,СВЦЭМ!$B$33:$B$776,F$119)+'СЕТ СН'!$H$14+СВЦЭМ!$D$10+'СЕТ СН'!$H$6-'СЕТ СН'!$H$26</f>
        <v>1339.2340443100002</v>
      </c>
      <c r="G145" s="36">
        <f>SUMIFS(СВЦЭМ!$D$33:$D$776,СВЦЭМ!$A$33:$A$776,$A145,СВЦЭМ!$B$33:$B$776,G$119)+'СЕТ СН'!$H$14+СВЦЭМ!$D$10+'СЕТ СН'!$H$6-'СЕТ СН'!$H$26</f>
        <v>1336.1867774299999</v>
      </c>
      <c r="H145" s="36">
        <f>SUMIFS(СВЦЭМ!$D$33:$D$776,СВЦЭМ!$A$33:$A$776,$A145,СВЦЭМ!$B$33:$B$776,H$119)+'СЕТ СН'!$H$14+СВЦЭМ!$D$10+'СЕТ СН'!$H$6-'СЕТ СН'!$H$26</f>
        <v>1340.5823624</v>
      </c>
      <c r="I145" s="36">
        <f>SUMIFS(СВЦЭМ!$D$33:$D$776,СВЦЭМ!$A$33:$A$776,$A145,СВЦЭМ!$B$33:$B$776,I$119)+'СЕТ СН'!$H$14+СВЦЭМ!$D$10+'СЕТ СН'!$H$6-'СЕТ СН'!$H$26</f>
        <v>1283.0251903799999</v>
      </c>
      <c r="J145" s="36">
        <f>SUMIFS(СВЦЭМ!$D$33:$D$776,СВЦЭМ!$A$33:$A$776,$A145,СВЦЭМ!$B$33:$B$776,J$119)+'СЕТ СН'!$H$14+СВЦЭМ!$D$10+'СЕТ СН'!$H$6-'СЕТ СН'!$H$26</f>
        <v>1265.81716194</v>
      </c>
      <c r="K145" s="36">
        <f>SUMIFS(СВЦЭМ!$D$33:$D$776,СВЦЭМ!$A$33:$A$776,$A145,СВЦЭМ!$B$33:$B$776,K$119)+'СЕТ СН'!$H$14+СВЦЭМ!$D$10+'СЕТ СН'!$H$6-'СЕТ СН'!$H$26</f>
        <v>1173.6158301999999</v>
      </c>
      <c r="L145" s="36">
        <f>SUMIFS(СВЦЭМ!$D$33:$D$776,СВЦЭМ!$A$33:$A$776,$A145,СВЦЭМ!$B$33:$B$776,L$119)+'СЕТ СН'!$H$14+СВЦЭМ!$D$10+'СЕТ СН'!$H$6-'СЕТ СН'!$H$26</f>
        <v>1104.1473645000001</v>
      </c>
      <c r="M145" s="36">
        <f>SUMIFS(СВЦЭМ!$D$33:$D$776,СВЦЭМ!$A$33:$A$776,$A145,СВЦЭМ!$B$33:$B$776,M$119)+'СЕТ СН'!$H$14+СВЦЭМ!$D$10+'СЕТ СН'!$H$6-'СЕТ СН'!$H$26</f>
        <v>1100.87398317</v>
      </c>
      <c r="N145" s="36">
        <f>SUMIFS(СВЦЭМ!$D$33:$D$776,СВЦЭМ!$A$33:$A$776,$A145,СВЦЭМ!$B$33:$B$776,N$119)+'СЕТ СН'!$H$14+СВЦЭМ!$D$10+'СЕТ СН'!$H$6-'СЕТ СН'!$H$26</f>
        <v>1094.1552793300002</v>
      </c>
      <c r="O145" s="36">
        <f>SUMIFS(СВЦЭМ!$D$33:$D$776,СВЦЭМ!$A$33:$A$776,$A145,СВЦЭМ!$B$33:$B$776,O$119)+'СЕТ СН'!$H$14+СВЦЭМ!$D$10+'СЕТ СН'!$H$6-'СЕТ СН'!$H$26</f>
        <v>1096.34604631</v>
      </c>
      <c r="P145" s="36">
        <f>SUMIFS(СВЦЭМ!$D$33:$D$776,СВЦЭМ!$A$33:$A$776,$A145,СВЦЭМ!$B$33:$B$776,P$119)+'СЕТ СН'!$H$14+СВЦЭМ!$D$10+'СЕТ СН'!$H$6-'СЕТ СН'!$H$26</f>
        <v>1122.6570934800002</v>
      </c>
      <c r="Q145" s="36">
        <f>SUMIFS(СВЦЭМ!$D$33:$D$776,СВЦЭМ!$A$33:$A$776,$A145,СВЦЭМ!$B$33:$B$776,Q$119)+'СЕТ СН'!$H$14+СВЦЭМ!$D$10+'СЕТ СН'!$H$6-'СЕТ СН'!$H$26</f>
        <v>1128.9646595200002</v>
      </c>
      <c r="R145" s="36">
        <f>SUMIFS(СВЦЭМ!$D$33:$D$776,СВЦЭМ!$A$33:$A$776,$A145,СВЦЭМ!$B$33:$B$776,R$119)+'СЕТ СН'!$H$14+СВЦЭМ!$D$10+'СЕТ СН'!$H$6-'СЕТ СН'!$H$26</f>
        <v>1107.53109006</v>
      </c>
      <c r="S145" s="36">
        <f>SUMIFS(СВЦЭМ!$D$33:$D$776,СВЦЭМ!$A$33:$A$776,$A145,СВЦЭМ!$B$33:$B$776,S$119)+'СЕТ СН'!$H$14+СВЦЭМ!$D$10+'СЕТ СН'!$H$6-'СЕТ СН'!$H$26</f>
        <v>1110.4042017100001</v>
      </c>
      <c r="T145" s="36">
        <f>SUMIFS(СВЦЭМ!$D$33:$D$776,СВЦЭМ!$A$33:$A$776,$A145,СВЦЭМ!$B$33:$B$776,T$119)+'СЕТ СН'!$H$14+СВЦЭМ!$D$10+'СЕТ СН'!$H$6-'СЕТ СН'!$H$26</f>
        <v>1133.6462619500001</v>
      </c>
      <c r="U145" s="36">
        <f>SUMIFS(СВЦЭМ!$D$33:$D$776,СВЦЭМ!$A$33:$A$776,$A145,СВЦЭМ!$B$33:$B$776,U$119)+'СЕТ СН'!$H$14+СВЦЭМ!$D$10+'СЕТ СН'!$H$6-'СЕТ СН'!$H$26</f>
        <v>1133.9570306000001</v>
      </c>
      <c r="V145" s="36">
        <f>SUMIFS(СВЦЭМ!$D$33:$D$776,СВЦЭМ!$A$33:$A$776,$A145,СВЦЭМ!$B$33:$B$776,V$119)+'СЕТ СН'!$H$14+СВЦЭМ!$D$10+'СЕТ СН'!$H$6-'СЕТ СН'!$H$26</f>
        <v>1103.3467302700001</v>
      </c>
      <c r="W145" s="36">
        <f>SUMIFS(СВЦЭМ!$D$33:$D$776,СВЦЭМ!$A$33:$A$776,$A145,СВЦЭМ!$B$33:$B$776,W$119)+'СЕТ СН'!$H$14+СВЦЭМ!$D$10+'СЕТ СН'!$H$6-'СЕТ СН'!$H$26</f>
        <v>1077.5842513699999</v>
      </c>
      <c r="X145" s="36">
        <f>SUMIFS(СВЦЭМ!$D$33:$D$776,СВЦЭМ!$A$33:$A$776,$A145,СВЦЭМ!$B$33:$B$776,X$119)+'СЕТ СН'!$H$14+СВЦЭМ!$D$10+'СЕТ СН'!$H$6-'СЕТ СН'!$H$26</f>
        <v>1117.4375306100001</v>
      </c>
      <c r="Y145" s="36">
        <f>SUMIFS(СВЦЭМ!$D$33:$D$776,СВЦЭМ!$A$33:$A$776,$A145,СВЦЭМ!$B$33:$B$776,Y$119)+'СЕТ СН'!$H$14+СВЦЭМ!$D$10+'СЕТ СН'!$H$6-'СЕТ СН'!$H$26</f>
        <v>1197.91875033</v>
      </c>
    </row>
    <row r="146" spans="1:27" ht="15.75" x14ac:dyDescent="0.2">
      <c r="A146" s="35">
        <f t="shared" si="3"/>
        <v>44009</v>
      </c>
      <c r="B146" s="36">
        <f>SUMIFS(СВЦЭМ!$D$33:$D$776,СВЦЭМ!$A$33:$A$776,$A146,СВЦЭМ!$B$33:$B$776,B$119)+'СЕТ СН'!$H$14+СВЦЭМ!$D$10+'СЕТ СН'!$H$6-'СЕТ СН'!$H$26</f>
        <v>1271.3202362900001</v>
      </c>
      <c r="C146" s="36">
        <f>SUMIFS(СВЦЭМ!$D$33:$D$776,СВЦЭМ!$A$33:$A$776,$A146,СВЦЭМ!$B$33:$B$776,C$119)+'СЕТ СН'!$H$14+СВЦЭМ!$D$10+'СЕТ СН'!$H$6-'СЕТ СН'!$H$26</f>
        <v>1261.69630957</v>
      </c>
      <c r="D146" s="36">
        <f>SUMIFS(СВЦЭМ!$D$33:$D$776,СВЦЭМ!$A$33:$A$776,$A146,СВЦЭМ!$B$33:$B$776,D$119)+'СЕТ СН'!$H$14+СВЦЭМ!$D$10+'СЕТ СН'!$H$6-'СЕТ СН'!$H$26</f>
        <v>1258.7189885299999</v>
      </c>
      <c r="E146" s="36">
        <f>SUMIFS(СВЦЭМ!$D$33:$D$776,СВЦЭМ!$A$33:$A$776,$A146,СВЦЭМ!$B$33:$B$776,E$119)+'СЕТ СН'!$H$14+СВЦЭМ!$D$10+'СЕТ СН'!$H$6-'СЕТ СН'!$H$26</f>
        <v>1259.4536615000002</v>
      </c>
      <c r="F146" s="36">
        <f>SUMIFS(СВЦЭМ!$D$33:$D$776,СВЦЭМ!$A$33:$A$776,$A146,СВЦЭМ!$B$33:$B$776,F$119)+'СЕТ СН'!$H$14+СВЦЭМ!$D$10+'СЕТ СН'!$H$6-'СЕТ СН'!$H$26</f>
        <v>1254.8674510200001</v>
      </c>
      <c r="G146" s="36">
        <f>SUMIFS(СВЦЭМ!$D$33:$D$776,СВЦЭМ!$A$33:$A$776,$A146,СВЦЭМ!$B$33:$B$776,G$119)+'СЕТ СН'!$H$14+СВЦЭМ!$D$10+'СЕТ СН'!$H$6-'СЕТ СН'!$H$26</f>
        <v>1252.9737123300001</v>
      </c>
      <c r="H146" s="36">
        <f>SUMIFS(СВЦЭМ!$D$33:$D$776,СВЦЭМ!$A$33:$A$776,$A146,СВЦЭМ!$B$33:$B$776,H$119)+'СЕТ СН'!$H$14+СВЦЭМ!$D$10+'СЕТ СН'!$H$6-'СЕТ СН'!$H$26</f>
        <v>1253.2092760999999</v>
      </c>
      <c r="I146" s="36">
        <f>SUMIFS(СВЦЭМ!$D$33:$D$776,СВЦЭМ!$A$33:$A$776,$A146,СВЦЭМ!$B$33:$B$776,I$119)+'СЕТ СН'!$H$14+СВЦЭМ!$D$10+'СЕТ СН'!$H$6-'СЕТ СН'!$H$26</f>
        <v>1250.0660161999999</v>
      </c>
      <c r="J146" s="36">
        <f>SUMIFS(СВЦЭМ!$D$33:$D$776,СВЦЭМ!$A$33:$A$776,$A146,СВЦЭМ!$B$33:$B$776,J$119)+'СЕТ СН'!$H$14+СВЦЭМ!$D$10+'СЕТ СН'!$H$6-'СЕТ СН'!$H$26</f>
        <v>1246.3981231900002</v>
      </c>
      <c r="K146" s="36">
        <f>SUMIFS(СВЦЭМ!$D$33:$D$776,СВЦЭМ!$A$33:$A$776,$A146,СВЦЭМ!$B$33:$B$776,K$119)+'СЕТ СН'!$H$14+СВЦЭМ!$D$10+'СЕТ СН'!$H$6-'СЕТ СН'!$H$26</f>
        <v>1149.6020102</v>
      </c>
      <c r="L146" s="36">
        <f>SUMIFS(СВЦЭМ!$D$33:$D$776,СВЦЭМ!$A$33:$A$776,$A146,СВЦЭМ!$B$33:$B$776,L$119)+'СЕТ СН'!$H$14+СВЦЭМ!$D$10+'СЕТ СН'!$H$6-'СЕТ СН'!$H$26</f>
        <v>1075.29149351</v>
      </c>
      <c r="M146" s="36">
        <f>SUMIFS(СВЦЭМ!$D$33:$D$776,СВЦЭМ!$A$33:$A$776,$A146,СВЦЭМ!$B$33:$B$776,M$119)+'СЕТ СН'!$H$14+СВЦЭМ!$D$10+'СЕТ СН'!$H$6-'СЕТ СН'!$H$26</f>
        <v>1065.1305967200001</v>
      </c>
      <c r="N146" s="36">
        <f>SUMIFS(СВЦЭМ!$D$33:$D$776,СВЦЭМ!$A$33:$A$776,$A146,СВЦЭМ!$B$33:$B$776,N$119)+'СЕТ СН'!$H$14+СВЦЭМ!$D$10+'СЕТ СН'!$H$6-'СЕТ СН'!$H$26</f>
        <v>1073.7437842600002</v>
      </c>
      <c r="O146" s="36">
        <f>SUMIFS(СВЦЭМ!$D$33:$D$776,СВЦЭМ!$A$33:$A$776,$A146,СВЦЭМ!$B$33:$B$776,O$119)+'СЕТ СН'!$H$14+СВЦЭМ!$D$10+'СЕТ СН'!$H$6-'СЕТ СН'!$H$26</f>
        <v>1081.29031136</v>
      </c>
      <c r="P146" s="36">
        <f>SUMIFS(СВЦЭМ!$D$33:$D$776,СВЦЭМ!$A$33:$A$776,$A146,СВЦЭМ!$B$33:$B$776,P$119)+'СЕТ СН'!$H$14+СВЦЭМ!$D$10+'СЕТ СН'!$H$6-'СЕТ СН'!$H$26</f>
        <v>1089.6178842300001</v>
      </c>
      <c r="Q146" s="36">
        <f>SUMIFS(СВЦЭМ!$D$33:$D$776,СВЦЭМ!$A$33:$A$776,$A146,СВЦЭМ!$B$33:$B$776,Q$119)+'СЕТ СН'!$H$14+СВЦЭМ!$D$10+'СЕТ СН'!$H$6-'СЕТ СН'!$H$26</f>
        <v>1097.9174040600001</v>
      </c>
      <c r="R146" s="36">
        <f>SUMIFS(СВЦЭМ!$D$33:$D$776,СВЦЭМ!$A$33:$A$776,$A146,СВЦЭМ!$B$33:$B$776,R$119)+'СЕТ СН'!$H$14+СВЦЭМ!$D$10+'СЕТ СН'!$H$6-'СЕТ СН'!$H$26</f>
        <v>1075.6104257000002</v>
      </c>
      <c r="S146" s="36">
        <f>SUMIFS(СВЦЭМ!$D$33:$D$776,СВЦЭМ!$A$33:$A$776,$A146,СВЦЭМ!$B$33:$B$776,S$119)+'СЕТ СН'!$H$14+СВЦЭМ!$D$10+'СЕТ СН'!$H$6-'СЕТ СН'!$H$26</f>
        <v>1083.5035380700001</v>
      </c>
      <c r="T146" s="36">
        <f>SUMIFS(СВЦЭМ!$D$33:$D$776,СВЦЭМ!$A$33:$A$776,$A146,СВЦЭМ!$B$33:$B$776,T$119)+'СЕТ СН'!$H$14+СВЦЭМ!$D$10+'СЕТ СН'!$H$6-'СЕТ СН'!$H$26</f>
        <v>1102.53692817</v>
      </c>
      <c r="U146" s="36">
        <f>SUMIFS(СВЦЭМ!$D$33:$D$776,СВЦЭМ!$A$33:$A$776,$A146,СВЦЭМ!$B$33:$B$776,U$119)+'СЕТ СН'!$H$14+СВЦЭМ!$D$10+'СЕТ СН'!$H$6-'СЕТ СН'!$H$26</f>
        <v>1090.4399964300001</v>
      </c>
      <c r="V146" s="36">
        <f>SUMIFS(СВЦЭМ!$D$33:$D$776,СВЦЭМ!$A$33:$A$776,$A146,СВЦЭМ!$B$33:$B$776,V$119)+'СЕТ СН'!$H$14+СВЦЭМ!$D$10+'СЕТ СН'!$H$6-'СЕТ СН'!$H$26</f>
        <v>1077.6995226200002</v>
      </c>
      <c r="W146" s="36">
        <f>SUMIFS(СВЦЭМ!$D$33:$D$776,СВЦЭМ!$A$33:$A$776,$A146,СВЦЭМ!$B$33:$B$776,W$119)+'СЕТ СН'!$H$14+СВЦЭМ!$D$10+'СЕТ СН'!$H$6-'СЕТ СН'!$H$26</f>
        <v>1047.6783601699999</v>
      </c>
      <c r="X146" s="36">
        <f>SUMIFS(СВЦЭМ!$D$33:$D$776,СВЦЭМ!$A$33:$A$776,$A146,СВЦЭМ!$B$33:$B$776,X$119)+'СЕТ СН'!$H$14+СВЦЭМ!$D$10+'СЕТ СН'!$H$6-'СЕТ СН'!$H$26</f>
        <v>1074.18012075</v>
      </c>
      <c r="Y146" s="36">
        <f>SUMIFS(СВЦЭМ!$D$33:$D$776,СВЦЭМ!$A$33:$A$776,$A146,СВЦЭМ!$B$33:$B$776,Y$119)+'СЕТ СН'!$H$14+СВЦЭМ!$D$10+'СЕТ СН'!$H$6-'СЕТ СН'!$H$26</f>
        <v>1168.2393528800001</v>
      </c>
    </row>
    <row r="147" spans="1:27" ht="15.75" x14ac:dyDescent="0.2">
      <c r="A147" s="35">
        <f t="shared" si="3"/>
        <v>44010</v>
      </c>
      <c r="B147" s="36">
        <f>SUMIFS(СВЦЭМ!$D$33:$D$776,СВЦЭМ!$A$33:$A$776,$A147,СВЦЭМ!$B$33:$B$776,B$119)+'СЕТ СН'!$H$14+СВЦЭМ!$D$10+'СЕТ СН'!$H$6-'СЕТ СН'!$H$26</f>
        <v>1243.08996731</v>
      </c>
      <c r="C147" s="36">
        <f>SUMIFS(СВЦЭМ!$D$33:$D$776,СВЦЭМ!$A$33:$A$776,$A147,СВЦЭМ!$B$33:$B$776,C$119)+'СЕТ СН'!$H$14+СВЦЭМ!$D$10+'СЕТ СН'!$H$6-'СЕТ СН'!$H$26</f>
        <v>1228.0641800799999</v>
      </c>
      <c r="D147" s="36">
        <f>SUMIFS(СВЦЭМ!$D$33:$D$776,СВЦЭМ!$A$33:$A$776,$A147,СВЦЭМ!$B$33:$B$776,D$119)+'СЕТ СН'!$H$14+СВЦЭМ!$D$10+'СЕТ СН'!$H$6-'СЕТ СН'!$H$26</f>
        <v>1209.8528517499999</v>
      </c>
      <c r="E147" s="36">
        <f>SUMIFS(СВЦЭМ!$D$33:$D$776,СВЦЭМ!$A$33:$A$776,$A147,СВЦЭМ!$B$33:$B$776,E$119)+'СЕТ СН'!$H$14+СВЦЭМ!$D$10+'СЕТ СН'!$H$6-'СЕТ СН'!$H$26</f>
        <v>1210.57573366</v>
      </c>
      <c r="F147" s="36">
        <f>SUMIFS(СВЦЭМ!$D$33:$D$776,СВЦЭМ!$A$33:$A$776,$A147,СВЦЭМ!$B$33:$B$776,F$119)+'СЕТ СН'!$H$14+СВЦЭМ!$D$10+'СЕТ СН'!$H$6-'СЕТ СН'!$H$26</f>
        <v>1208.9543861900002</v>
      </c>
      <c r="G147" s="36">
        <f>SUMIFS(СВЦЭМ!$D$33:$D$776,СВЦЭМ!$A$33:$A$776,$A147,СВЦЭМ!$B$33:$B$776,G$119)+'СЕТ СН'!$H$14+СВЦЭМ!$D$10+'СЕТ СН'!$H$6-'СЕТ СН'!$H$26</f>
        <v>1216.8545840100001</v>
      </c>
      <c r="H147" s="36">
        <f>SUMIFS(СВЦЭМ!$D$33:$D$776,СВЦЭМ!$A$33:$A$776,$A147,СВЦЭМ!$B$33:$B$776,H$119)+'СЕТ СН'!$H$14+СВЦЭМ!$D$10+'СЕТ СН'!$H$6-'СЕТ СН'!$H$26</f>
        <v>1217.6260033399999</v>
      </c>
      <c r="I147" s="36">
        <f>SUMIFS(СВЦЭМ!$D$33:$D$776,СВЦЭМ!$A$33:$A$776,$A147,СВЦЭМ!$B$33:$B$776,I$119)+'СЕТ СН'!$H$14+СВЦЭМ!$D$10+'СЕТ СН'!$H$6-'СЕТ СН'!$H$26</f>
        <v>1229.5072770300001</v>
      </c>
      <c r="J147" s="36">
        <f>SUMIFS(СВЦЭМ!$D$33:$D$776,СВЦЭМ!$A$33:$A$776,$A147,СВЦЭМ!$B$33:$B$776,J$119)+'СЕТ СН'!$H$14+СВЦЭМ!$D$10+'СЕТ СН'!$H$6-'СЕТ СН'!$H$26</f>
        <v>1225.9428319200001</v>
      </c>
      <c r="K147" s="36">
        <f>SUMIFS(СВЦЭМ!$D$33:$D$776,СВЦЭМ!$A$33:$A$776,$A147,СВЦЭМ!$B$33:$B$776,K$119)+'СЕТ СН'!$H$14+СВЦЭМ!$D$10+'СЕТ СН'!$H$6-'СЕТ СН'!$H$26</f>
        <v>1156.8912749900001</v>
      </c>
      <c r="L147" s="36">
        <f>SUMIFS(СВЦЭМ!$D$33:$D$776,СВЦЭМ!$A$33:$A$776,$A147,СВЦЭМ!$B$33:$B$776,L$119)+'СЕТ СН'!$H$14+СВЦЭМ!$D$10+'СЕТ СН'!$H$6-'СЕТ СН'!$H$26</f>
        <v>1080.78054935</v>
      </c>
      <c r="M147" s="36">
        <f>SUMIFS(СВЦЭМ!$D$33:$D$776,СВЦЭМ!$A$33:$A$776,$A147,СВЦЭМ!$B$33:$B$776,M$119)+'СЕТ СН'!$H$14+СВЦЭМ!$D$10+'СЕТ СН'!$H$6-'СЕТ СН'!$H$26</f>
        <v>1052.7354116000001</v>
      </c>
      <c r="N147" s="36">
        <f>SUMIFS(СВЦЭМ!$D$33:$D$776,СВЦЭМ!$A$33:$A$776,$A147,СВЦЭМ!$B$33:$B$776,N$119)+'СЕТ СН'!$H$14+СВЦЭМ!$D$10+'СЕТ СН'!$H$6-'СЕТ СН'!$H$26</f>
        <v>1066.3098130799999</v>
      </c>
      <c r="O147" s="36">
        <f>SUMIFS(СВЦЭМ!$D$33:$D$776,СВЦЭМ!$A$33:$A$776,$A147,СВЦЭМ!$B$33:$B$776,O$119)+'СЕТ СН'!$H$14+СВЦЭМ!$D$10+'СЕТ СН'!$H$6-'СЕТ СН'!$H$26</f>
        <v>1084.8678679700001</v>
      </c>
      <c r="P147" s="36">
        <f>SUMIFS(СВЦЭМ!$D$33:$D$776,СВЦЭМ!$A$33:$A$776,$A147,СВЦЭМ!$B$33:$B$776,P$119)+'СЕТ СН'!$H$14+СВЦЭМ!$D$10+'СЕТ СН'!$H$6-'СЕТ СН'!$H$26</f>
        <v>1070.6579283900001</v>
      </c>
      <c r="Q147" s="36">
        <f>SUMIFS(СВЦЭМ!$D$33:$D$776,СВЦЭМ!$A$33:$A$776,$A147,СВЦЭМ!$B$33:$B$776,Q$119)+'СЕТ СН'!$H$14+СВЦЭМ!$D$10+'СЕТ СН'!$H$6-'СЕТ СН'!$H$26</f>
        <v>1074.9453512800001</v>
      </c>
      <c r="R147" s="36">
        <f>SUMIFS(СВЦЭМ!$D$33:$D$776,СВЦЭМ!$A$33:$A$776,$A147,СВЦЭМ!$B$33:$B$776,R$119)+'СЕТ СН'!$H$14+СВЦЭМ!$D$10+'СЕТ СН'!$H$6-'СЕТ СН'!$H$26</f>
        <v>1090.24491835</v>
      </c>
      <c r="S147" s="36">
        <f>SUMIFS(СВЦЭМ!$D$33:$D$776,СВЦЭМ!$A$33:$A$776,$A147,СВЦЭМ!$B$33:$B$776,S$119)+'СЕТ СН'!$H$14+СВЦЭМ!$D$10+'СЕТ СН'!$H$6-'СЕТ СН'!$H$26</f>
        <v>1093.2987844600002</v>
      </c>
      <c r="T147" s="36">
        <f>SUMIFS(СВЦЭМ!$D$33:$D$776,СВЦЭМ!$A$33:$A$776,$A147,СВЦЭМ!$B$33:$B$776,T$119)+'СЕТ СН'!$H$14+СВЦЭМ!$D$10+'СЕТ СН'!$H$6-'СЕТ СН'!$H$26</f>
        <v>1086.99318242</v>
      </c>
      <c r="U147" s="36">
        <f>SUMIFS(СВЦЭМ!$D$33:$D$776,СВЦЭМ!$A$33:$A$776,$A147,СВЦЭМ!$B$33:$B$776,U$119)+'СЕТ СН'!$H$14+СВЦЭМ!$D$10+'СЕТ СН'!$H$6-'СЕТ СН'!$H$26</f>
        <v>1074.67365617</v>
      </c>
      <c r="V147" s="36">
        <f>SUMIFS(СВЦЭМ!$D$33:$D$776,СВЦЭМ!$A$33:$A$776,$A147,СВЦЭМ!$B$33:$B$776,V$119)+'СЕТ СН'!$H$14+СВЦЭМ!$D$10+'СЕТ СН'!$H$6-'СЕТ СН'!$H$26</f>
        <v>1073.96805281</v>
      </c>
      <c r="W147" s="36">
        <f>SUMIFS(СВЦЭМ!$D$33:$D$776,СВЦЭМ!$A$33:$A$776,$A147,СВЦЭМ!$B$33:$B$776,W$119)+'СЕТ СН'!$H$14+СВЦЭМ!$D$10+'СЕТ СН'!$H$6-'СЕТ СН'!$H$26</f>
        <v>1055.42397007</v>
      </c>
      <c r="X147" s="36">
        <f>SUMIFS(СВЦЭМ!$D$33:$D$776,СВЦЭМ!$A$33:$A$776,$A147,СВЦЭМ!$B$33:$B$776,X$119)+'СЕТ СН'!$H$14+СВЦЭМ!$D$10+'СЕТ СН'!$H$6-'СЕТ СН'!$H$26</f>
        <v>1089.11181584</v>
      </c>
      <c r="Y147" s="36">
        <f>SUMIFS(СВЦЭМ!$D$33:$D$776,СВЦЭМ!$A$33:$A$776,$A147,СВЦЭМ!$B$33:$B$776,Y$119)+'СЕТ СН'!$H$14+СВЦЭМ!$D$10+'СЕТ СН'!$H$6-'СЕТ СН'!$H$26</f>
        <v>1159.6925098500001</v>
      </c>
    </row>
    <row r="148" spans="1:27" ht="15.75" x14ac:dyDescent="0.2">
      <c r="A148" s="35">
        <f t="shared" si="3"/>
        <v>44011</v>
      </c>
      <c r="B148" s="36">
        <f>SUMIFS(СВЦЭМ!$D$33:$D$776,СВЦЭМ!$A$33:$A$776,$A148,СВЦЭМ!$B$33:$B$776,B$119)+'СЕТ СН'!$H$14+СВЦЭМ!$D$10+'СЕТ СН'!$H$6-'СЕТ СН'!$H$26</f>
        <v>1319.6591160400001</v>
      </c>
      <c r="C148" s="36">
        <f>SUMIFS(СВЦЭМ!$D$33:$D$776,СВЦЭМ!$A$33:$A$776,$A148,СВЦЭМ!$B$33:$B$776,C$119)+'СЕТ СН'!$H$14+СВЦЭМ!$D$10+'СЕТ СН'!$H$6-'СЕТ СН'!$H$26</f>
        <v>1314.9750785000001</v>
      </c>
      <c r="D148" s="36">
        <f>SUMIFS(СВЦЭМ!$D$33:$D$776,СВЦЭМ!$A$33:$A$776,$A148,СВЦЭМ!$B$33:$B$776,D$119)+'СЕТ СН'!$H$14+СВЦЭМ!$D$10+'СЕТ СН'!$H$6-'СЕТ СН'!$H$26</f>
        <v>1299.54921057</v>
      </c>
      <c r="E148" s="36">
        <f>SUMIFS(СВЦЭМ!$D$33:$D$776,СВЦЭМ!$A$33:$A$776,$A148,СВЦЭМ!$B$33:$B$776,E$119)+'СЕТ СН'!$H$14+СВЦЭМ!$D$10+'СЕТ СН'!$H$6-'СЕТ СН'!$H$26</f>
        <v>1293.71109116</v>
      </c>
      <c r="F148" s="36">
        <f>SUMIFS(СВЦЭМ!$D$33:$D$776,СВЦЭМ!$A$33:$A$776,$A148,СВЦЭМ!$B$33:$B$776,F$119)+'СЕТ СН'!$H$14+СВЦЭМ!$D$10+'СЕТ СН'!$H$6-'СЕТ СН'!$H$26</f>
        <v>1281.1738332</v>
      </c>
      <c r="G148" s="36">
        <f>SUMIFS(СВЦЭМ!$D$33:$D$776,СВЦЭМ!$A$33:$A$776,$A148,СВЦЭМ!$B$33:$B$776,G$119)+'СЕТ СН'!$H$14+СВЦЭМ!$D$10+'СЕТ СН'!$H$6-'СЕТ СН'!$H$26</f>
        <v>1291.4896979600001</v>
      </c>
      <c r="H148" s="36">
        <f>SUMIFS(СВЦЭМ!$D$33:$D$776,СВЦЭМ!$A$33:$A$776,$A148,СВЦЭМ!$B$33:$B$776,H$119)+'СЕТ СН'!$H$14+СВЦЭМ!$D$10+'СЕТ СН'!$H$6-'СЕТ СН'!$H$26</f>
        <v>1312.2986808000001</v>
      </c>
      <c r="I148" s="36">
        <f>SUMIFS(СВЦЭМ!$D$33:$D$776,СВЦЭМ!$A$33:$A$776,$A148,СВЦЭМ!$B$33:$B$776,I$119)+'СЕТ СН'!$H$14+СВЦЭМ!$D$10+'СЕТ СН'!$H$6-'СЕТ СН'!$H$26</f>
        <v>1330.5621000900001</v>
      </c>
      <c r="J148" s="36">
        <f>SUMIFS(СВЦЭМ!$D$33:$D$776,СВЦЭМ!$A$33:$A$776,$A148,СВЦЭМ!$B$33:$B$776,J$119)+'СЕТ СН'!$H$14+СВЦЭМ!$D$10+'СЕТ СН'!$H$6-'СЕТ СН'!$H$26</f>
        <v>1278.1083654700001</v>
      </c>
      <c r="K148" s="36">
        <f>SUMIFS(СВЦЭМ!$D$33:$D$776,СВЦЭМ!$A$33:$A$776,$A148,СВЦЭМ!$B$33:$B$776,K$119)+'СЕТ СН'!$H$14+СВЦЭМ!$D$10+'СЕТ СН'!$H$6-'СЕТ СН'!$H$26</f>
        <v>1147.92516701</v>
      </c>
      <c r="L148" s="36">
        <f>SUMIFS(СВЦЭМ!$D$33:$D$776,СВЦЭМ!$A$33:$A$776,$A148,СВЦЭМ!$B$33:$B$776,L$119)+'СЕТ СН'!$H$14+СВЦЭМ!$D$10+'СЕТ СН'!$H$6-'СЕТ СН'!$H$26</f>
        <v>1040.2306633100002</v>
      </c>
      <c r="M148" s="36">
        <f>SUMIFS(СВЦЭМ!$D$33:$D$776,СВЦЭМ!$A$33:$A$776,$A148,СВЦЭМ!$B$33:$B$776,M$119)+'СЕТ СН'!$H$14+СВЦЭМ!$D$10+'СЕТ СН'!$H$6-'СЕТ СН'!$H$26</f>
        <v>1025.4923094999999</v>
      </c>
      <c r="N148" s="36">
        <f>SUMIFS(СВЦЭМ!$D$33:$D$776,СВЦЭМ!$A$33:$A$776,$A148,СВЦЭМ!$B$33:$B$776,N$119)+'СЕТ СН'!$H$14+СВЦЭМ!$D$10+'СЕТ СН'!$H$6-'СЕТ СН'!$H$26</f>
        <v>1049.2141505700001</v>
      </c>
      <c r="O148" s="36">
        <f>SUMIFS(СВЦЭМ!$D$33:$D$776,СВЦЭМ!$A$33:$A$776,$A148,СВЦЭМ!$B$33:$B$776,O$119)+'СЕТ СН'!$H$14+СВЦЭМ!$D$10+'СЕТ СН'!$H$6-'СЕТ СН'!$H$26</f>
        <v>1067.3042027500001</v>
      </c>
      <c r="P148" s="36">
        <f>SUMIFS(СВЦЭМ!$D$33:$D$776,СВЦЭМ!$A$33:$A$776,$A148,СВЦЭМ!$B$33:$B$776,P$119)+'СЕТ СН'!$H$14+СВЦЭМ!$D$10+'СЕТ СН'!$H$6-'СЕТ СН'!$H$26</f>
        <v>1056.71016285</v>
      </c>
      <c r="Q148" s="36">
        <f>SUMIFS(СВЦЭМ!$D$33:$D$776,СВЦЭМ!$A$33:$A$776,$A148,СВЦЭМ!$B$33:$B$776,Q$119)+'СЕТ СН'!$H$14+СВЦЭМ!$D$10+'СЕТ СН'!$H$6-'СЕТ СН'!$H$26</f>
        <v>1058.3102521999999</v>
      </c>
      <c r="R148" s="36">
        <f>SUMIFS(СВЦЭМ!$D$33:$D$776,СВЦЭМ!$A$33:$A$776,$A148,СВЦЭМ!$B$33:$B$776,R$119)+'СЕТ СН'!$H$14+СВЦЭМ!$D$10+'СЕТ СН'!$H$6-'СЕТ СН'!$H$26</f>
        <v>1078.6170991700001</v>
      </c>
      <c r="S148" s="36">
        <f>SUMIFS(СВЦЭМ!$D$33:$D$776,СВЦЭМ!$A$33:$A$776,$A148,СВЦЭМ!$B$33:$B$776,S$119)+'СЕТ СН'!$H$14+СВЦЭМ!$D$10+'СЕТ СН'!$H$6-'СЕТ СН'!$H$26</f>
        <v>1077.29216038</v>
      </c>
      <c r="T148" s="36">
        <f>SUMIFS(СВЦЭМ!$D$33:$D$776,СВЦЭМ!$A$33:$A$776,$A148,СВЦЭМ!$B$33:$B$776,T$119)+'СЕТ СН'!$H$14+СВЦЭМ!$D$10+'СЕТ СН'!$H$6-'СЕТ СН'!$H$26</f>
        <v>1087.5509184699999</v>
      </c>
      <c r="U148" s="36">
        <f>SUMIFS(СВЦЭМ!$D$33:$D$776,СВЦЭМ!$A$33:$A$776,$A148,СВЦЭМ!$B$33:$B$776,U$119)+'СЕТ СН'!$H$14+СВЦЭМ!$D$10+'СЕТ СН'!$H$6-'СЕТ СН'!$H$26</f>
        <v>1111.60794839</v>
      </c>
      <c r="V148" s="36">
        <f>SUMIFS(СВЦЭМ!$D$33:$D$776,СВЦЭМ!$A$33:$A$776,$A148,СВЦЭМ!$B$33:$B$776,V$119)+'СЕТ СН'!$H$14+СВЦЭМ!$D$10+'СЕТ СН'!$H$6-'СЕТ СН'!$H$26</f>
        <v>1117.0208686400001</v>
      </c>
      <c r="W148" s="36">
        <f>SUMIFS(СВЦЭМ!$D$33:$D$776,СВЦЭМ!$A$33:$A$776,$A148,СВЦЭМ!$B$33:$B$776,W$119)+'СЕТ СН'!$H$14+СВЦЭМ!$D$10+'СЕТ СН'!$H$6-'СЕТ СН'!$H$26</f>
        <v>1090.5179933300001</v>
      </c>
      <c r="X148" s="36">
        <f>SUMIFS(СВЦЭМ!$D$33:$D$776,СВЦЭМ!$A$33:$A$776,$A148,СВЦЭМ!$B$33:$B$776,X$119)+'СЕТ СН'!$H$14+СВЦЭМ!$D$10+'СЕТ СН'!$H$6-'СЕТ СН'!$H$26</f>
        <v>1080.6003375999999</v>
      </c>
      <c r="Y148" s="36">
        <f>SUMIFS(СВЦЭМ!$D$33:$D$776,СВЦЭМ!$A$33:$A$776,$A148,СВЦЭМ!$B$33:$B$776,Y$119)+'СЕТ СН'!$H$14+СВЦЭМ!$D$10+'СЕТ СН'!$H$6-'СЕТ СН'!$H$26</f>
        <v>1201.60500045</v>
      </c>
    </row>
    <row r="149" spans="1:27" ht="15.75" x14ac:dyDescent="0.2">
      <c r="A149" s="35">
        <f t="shared" si="3"/>
        <v>44012</v>
      </c>
      <c r="B149" s="36">
        <f>SUMIFS(СВЦЭМ!$D$33:$D$776,СВЦЭМ!$A$33:$A$776,$A149,СВЦЭМ!$B$33:$B$776,B$119)+'СЕТ СН'!$H$14+СВЦЭМ!$D$10+'СЕТ СН'!$H$6-'СЕТ СН'!$H$26</f>
        <v>1317.8819930499999</v>
      </c>
      <c r="C149" s="36">
        <f>SUMIFS(СВЦЭМ!$D$33:$D$776,СВЦЭМ!$A$33:$A$776,$A149,СВЦЭМ!$B$33:$B$776,C$119)+'СЕТ СН'!$H$14+СВЦЭМ!$D$10+'СЕТ СН'!$H$6-'СЕТ СН'!$H$26</f>
        <v>1290.7080483100001</v>
      </c>
      <c r="D149" s="36">
        <f>SUMIFS(СВЦЭМ!$D$33:$D$776,СВЦЭМ!$A$33:$A$776,$A149,СВЦЭМ!$B$33:$B$776,D$119)+'СЕТ СН'!$H$14+СВЦЭМ!$D$10+'СЕТ СН'!$H$6-'СЕТ СН'!$H$26</f>
        <v>1275.2862843</v>
      </c>
      <c r="E149" s="36">
        <f>SUMIFS(СВЦЭМ!$D$33:$D$776,СВЦЭМ!$A$33:$A$776,$A149,СВЦЭМ!$B$33:$B$776,E$119)+'СЕТ СН'!$H$14+СВЦЭМ!$D$10+'СЕТ СН'!$H$6-'СЕТ СН'!$H$26</f>
        <v>1267.90450895</v>
      </c>
      <c r="F149" s="36">
        <f>SUMIFS(СВЦЭМ!$D$33:$D$776,СВЦЭМ!$A$33:$A$776,$A149,СВЦЭМ!$B$33:$B$776,F$119)+'СЕТ СН'!$H$14+СВЦЭМ!$D$10+'СЕТ СН'!$H$6-'СЕТ СН'!$H$26</f>
        <v>1258.8955171900002</v>
      </c>
      <c r="G149" s="36">
        <f>SUMIFS(СВЦЭМ!$D$33:$D$776,СВЦЭМ!$A$33:$A$776,$A149,СВЦЭМ!$B$33:$B$776,G$119)+'СЕТ СН'!$H$14+СВЦЭМ!$D$10+'СЕТ СН'!$H$6-'СЕТ СН'!$H$26</f>
        <v>1271.4503223400002</v>
      </c>
      <c r="H149" s="36">
        <f>SUMIFS(СВЦЭМ!$D$33:$D$776,СВЦЭМ!$A$33:$A$776,$A149,СВЦЭМ!$B$33:$B$776,H$119)+'СЕТ СН'!$H$14+СВЦЭМ!$D$10+'СЕТ СН'!$H$6-'СЕТ СН'!$H$26</f>
        <v>1296.5067587399999</v>
      </c>
      <c r="I149" s="36">
        <f>SUMIFS(СВЦЭМ!$D$33:$D$776,СВЦЭМ!$A$33:$A$776,$A149,СВЦЭМ!$B$33:$B$776,I$119)+'СЕТ СН'!$H$14+СВЦЭМ!$D$10+'СЕТ СН'!$H$6-'СЕТ СН'!$H$26</f>
        <v>1304.33456471</v>
      </c>
      <c r="J149" s="36">
        <f>SUMIFS(СВЦЭМ!$D$33:$D$776,СВЦЭМ!$A$33:$A$776,$A149,СВЦЭМ!$B$33:$B$776,J$119)+'СЕТ СН'!$H$14+СВЦЭМ!$D$10+'СЕТ СН'!$H$6-'СЕТ СН'!$H$26</f>
        <v>1253.4444385900001</v>
      </c>
      <c r="K149" s="36">
        <f>SUMIFS(СВЦЭМ!$D$33:$D$776,СВЦЭМ!$A$33:$A$776,$A149,СВЦЭМ!$B$33:$B$776,K$119)+'СЕТ СН'!$H$14+СВЦЭМ!$D$10+'СЕТ СН'!$H$6-'СЕТ СН'!$H$26</f>
        <v>1159.82467449</v>
      </c>
      <c r="L149" s="36">
        <f>SUMIFS(СВЦЭМ!$D$33:$D$776,СВЦЭМ!$A$33:$A$776,$A149,СВЦЭМ!$B$33:$B$776,L$119)+'СЕТ СН'!$H$14+СВЦЭМ!$D$10+'СЕТ СН'!$H$6-'СЕТ СН'!$H$26</f>
        <v>1074.83331376</v>
      </c>
      <c r="M149" s="36">
        <f>SUMIFS(СВЦЭМ!$D$33:$D$776,СВЦЭМ!$A$33:$A$776,$A149,СВЦЭМ!$B$33:$B$776,M$119)+'СЕТ СН'!$H$14+СВЦЭМ!$D$10+'СЕТ СН'!$H$6-'СЕТ СН'!$H$26</f>
        <v>1069.7708855000001</v>
      </c>
      <c r="N149" s="36">
        <f>SUMIFS(СВЦЭМ!$D$33:$D$776,СВЦЭМ!$A$33:$A$776,$A149,СВЦЭМ!$B$33:$B$776,N$119)+'СЕТ СН'!$H$14+СВЦЭМ!$D$10+'СЕТ СН'!$H$6-'СЕТ СН'!$H$26</f>
        <v>1092.9450827599999</v>
      </c>
      <c r="O149" s="36">
        <f>SUMIFS(СВЦЭМ!$D$33:$D$776,СВЦЭМ!$A$33:$A$776,$A149,СВЦЭМ!$B$33:$B$776,O$119)+'СЕТ СН'!$H$14+СВЦЭМ!$D$10+'СЕТ СН'!$H$6-'СЕТ СН'!$H$26</f>
        <v>1097.12716039</v>
      </c>
      <c r="P149" s="36">
        <f>SUMIFS(СВЦЭМ!$D$33:$D$776,СВЦЭМ!$A$33:$A$776,$A149,СВЦЭМ!$B$33:$B$776,P$119)+'СЕТ СН'!$H$14+СВЦЭМ!$D$10+'СЕТ СН'!$H$6-'СЕТ СН'!$H$26</f>
        <v>1093.9215610199999</v>
      </c>
      <c r="Q149" s="36">
        <f>SUMIFS(СВЦЭМ!$D$33:$D$776,СВЦЭМ!$A$33:$A$776,$A149,СВЦЭМ!$B$33:$B$776,Q$119)+'СЕТ СН'!$H$14+СВЦЭМ!$D$10+'СЕТ СН'!$H$6-'СЕТ СН'!$H$26</f>
        <v>1098.5824171500001</v>
      </c>
      <c r="R149" s="36">
        <f>SUMIFS(СВЦЭМ!$D$33:$D$776,СВЦЭМ!$A$33:$A$776,$A149,СВЦЭМ!$B$33:$B$776,R$119)+'СЕТ СН'!$H$14+СВЦЭМ!$D$10+'СЕТ СН'!$H$6-'СЕТ СН'!$H$26</f>
        <v>1100.6406926100001</v>
      </c>
      <c r="S149" s="36">
        <f>SUMIFS(СВЦЭМ!$D$33:$D$776,СВЦЭМ!$A$33:$A$776,$A149,СВЦЭМ!$B$33:$B$776,S$119)+'СЕТ СН'!$H$14+СВЦЭМ!$D$10+'СЕТ СН'!$H$6-'СЕТ СН'!$H$26</f>
        <v>1102.57229938</v>
      </c>
      <c r="T149" s="36">
        <f>SUMIFS(СВЦЭМ!$D$33:$D$776,СВЦЭМ!$A$33:$A$776,$A149,СВЦЭМ!$B$33:$B$776,T$119)+'СЕТ СН'!$H$14+СВЦЭМ!$D$10+'СЕТ СН'!$H$6-'СЕТ СН'!$H$26</f>
        <v>1101.9488064000002</v>
      </c>
      <c r="U149" s="36">
        <f>SUMIFS(СВЦЭМ!$D$33:$D$776,СВЦЭМ!$A$33:$A$776,$A149,СВЦЭМ!$B$33:$B$776,U$119)+'СЕТ СН'!$H$14+СВЦЭМ!$D$10+'СЕТ СН'!$H$6-'СЕТ СН'!$H$26</f>
        <v>1096.67374569</v>
      </c>
      <c r="V149" s="36">
        <f>SUMIFS(СВЦЭМ!$D$33:$D$776,СВЦЭМ!$A$33:$A$776,$A149,СВЦЭМ!$B$33:$B$776,V$119)+'СЕТ СН'!$H$14+СВЦЭМ!$D$10+'СЕТ СН'!$H$6-'СЕТ СН'!$H$26</f>
        <v>1090.1200475000001</v>
      </c>
      <c r="W149" s="36">
        <f>SUMIFS(СВЦЭМ!$D$33:$D$776,СВЦЭМ!$A$33:$A$776,$A149,СВЦЭМ!$B$33:$B$776,W$119)+'СЕТ СН'!$H$14+СВЦЭМ!$D$10+'СЕТ СН'!$H$6-'СЕТ СН'!$H$26</f>
        <v>1063.9735895200001</v>
      </c>
      <c r="X149" s="36">
        <f>SUMIFS(СВЦЭМ!$D$33:$D$776,СВЦЭМ!$A$33:$A$776,$A149,СВЦЭМ!$B$33:$B$776,X$119)+'СЕТ СН'!$H$14+СВЦЭМ!$D$10+'СЕТ СН'!$H$6-'СЕТ СН'!$H$26</f>
        <v>1107.8368771400001</v>
      </c>
      <c r="Y149" s="36">
        <f>SUMIFS(СВЦЭМ!$D$33:$D$776,СВЦЭМ!$A$33:$A$776,$A149,СВЦЭМ!$B$33:$B$776,Y$119)+'СЕТ СН'!$H$14+СВЦЭМ!$D$10+'СЕТ СН'!$H$6-'СЕТ СН'!$H$26</f>
        <v>1202.8499895800001</v>
      </c>
    </row>
    <row r="150" spans="1:27" ht="15.75" hidden="1" x14ac:dyDescent="0.2">
      <c r="A150" s="35">
        <f t="shared" si="3"/>
        <v>44013</v>
      </c>
      <c r="B150" s="36">
        <f>SUMIFS(СВЦЭМ!$D$33:$D$776,СВЦЭМ!$A$33:$A$776,$A150,СВЦЭМ!$B$33:$B$776,B$119)+'СЕТ СН'!$H$14+СВЦЭМ!$D$10+'СЕТ СН'!$H$6-'СЕТ СН'!$H$26</f>
        <v>450.35000805000004</v>
      </c>
      <c r="C150" s="36">
        <f>SUMIFS(СВЦЭМ!$D$33:$D$776,СВЦЭМ!$A$33:$A$776,$A150,СВЦЭМ!$B$33:$B$776,C$119)+'СЕТ СН'!$H$14+СВЦЭМ!$D$10+'СЕТ СН'!$H$6-'СЕТ СН'!$H$26</f>
        <v>450.35000805000004</v>
      </c>
      <c r="D150" s="36">
        <f>SUMIFS(СВЦЭМ!$D$33:$D$776,СВЦЭМ!$A$33:$A$776,$A150,СВЦЭМ!$B$33:$B$776,D$119)+'СЕТ СН'!$H$14+СВЦЭМ!$D$10+'СЕТ СН'!$H$6-'СЕТ СН'!$H$26</f>
        <v>450.35000805000004</v>
      </c>
      <c r="E150" s="36">
        <f>SUMIFS(СВЦЭМ!$D$33:$D$776,СВЦЭМ!$A$33:$A$776,$A150,СВЦЭМ!$B$33:$B$776,E$119)+'СЕТ СН'!$H$14+СВЦЭМ!$D$10+'СЕТ СН'!$H$6-'СЕТ СН'!$H$26</f>
        <v>450.35000805000004</v>
      </c>
      <c r="F150" s="36">
        <f>SUMIFS(СВЦЭМ!$D$33:$D$776,СВЦЭМ!$A$33:$A$776,$A150,СВЦЭМ!$B$33:$B$776,F$119)+'СЕТ СН'!$H$14+СВЦЭМ!$D$10+'СЕТ СН'!$H$6-'СЕТ СН'!$H$26</f>
        <v>450.35000805000004</v>
      </c>
      <c r="G150" s="36">
        <f>SUMIFS(СВЦЭМ!$D$33:$D$776,СВЦЭМ!$A$33:$A$776,$A150,СВЦЭМ!$B$33:$B$776,G$119)+'СЕТ СН'!$H$14+СВЦЭМ!$D$10+'СЕТ СН'!$H$6-'СЕТ СН'!$H$26</f>
        <v>450.35000805000004</v>
      </c>
      <c r="H150" s="36">
        <f>SUMIFS(СВЦЭМ!$D$33:$D$776,СВЦЭМ!$A$33:$A$776,$A150,СВЦЭМ!$B$33:$B$776,H$119)+'СЕТ СН'!$H$14+СВЦЭМ!$D$10+'СЕТ СН'!$H$6-'СЕТ СН'!$H$26</f>
        <v>450.35000805000004</v>
      </c>
      <c r="I150" s="36">
        <f>SUMIFS(СВЦЭМ!$D$33:$D$776,СВЦЭМ!$A$33:$A$776,$A150,СВЦЭМ!$B$33:$B$776,I$119)+'СЕТ СН'!$H$14+СВЦЭМ!$D$10+'СЕТ СН'!$H$6-'СЕТ СН'!$H$26</f>
        <v>450.35000805000004</v>
      </c>
      <c r="J150" s="36">
        <f>SUMIFS(СВЦЭМ!$D$33:$D$776,СВЦЭМ!$A$33:$A$776,$A150,СВЦЭМ!$B$33:$B$776,J$119)+'СЕТ СН'!$H$14+СВЦЭМ!$D$10+'СЕТ СН'!$H$6-'СЕТ СН'!$H$26</f>
        <v>450.35000805000004</v>
      </c>
      <c r="K150" s="36">
        <f>SUMIFS(СВЦЭМ!$D$33:$D$776,СВЦЭМ!$A$33:$A$776,$A150,СВЦЭМ!$B$33:$B$776,K$119)+'СЕТ СН'!$H$14+СВЦЭМ!$D$10+'СЕТ СН'!$H$6-'СЕТ СН'!$H$26</f>
        <v>450.35000805000004</v>
      </c>
      <c r="L150" s="36">
        <f>SUMIFS(СВЦЭМ!$D$33:$D$776,СВЦЭМ!$A$33:$A$776,$A150,СВЦЭМ!$B$33:$B$776,L$119)+'СЕТ СН'!$H$14+СВЦЭМ!$D$10+'СЕТ СН'!$H$6-'СЕТ СН'!$H$26</f>
        <v>450.35000805000004</v>
      </c>
      <c r="M150" s="36">
        <f>SUMIFS(СВЦЭМ!$D$33:$D$776,СВЦЭМ!$A$33:$A$776,$A150,СВЦЭМ!$B$33:$B$776,M$119)+'СЕТ СН'!$H$14+СВЦЭМ!$D$10+'СЕТ СН'!$H$6-'СЕТ СН'!$H$26</f>
        <v>450.35000805000004</v>
      </c>
      <c r="N150" s="36">
        <f>SUMIFS(СВЦЭМ!$D$33:$D$776,СВЦЭМ!$A$33:$A$776,$A150,СВЦЭМ!$B$33:$B$776,N$119)+'СЕТ СН'!$H$14+СВЦЭМ!$D$10+'СЕТ СН'!$H$6-'СЕТ СН'!$H$26</f>
        <v>450.35000805000004</v>
      </c>
      <c r="O150" s="36">
        <f>SUMIFS(СВЦЭМ!$D$33:$D$776,СВЦЭМ!$A$33:$A$776,$A150,СВЦЭМ!$B$33:$B$776,O$119)+'СЕТ СН'!$H$14+СВЦЭМ!$D$10+'СЕТ СН'!$H$6-'СЕТ СН'!$H$26</f>
        <v>450.35000805000004</v>
      </c>
      <c r="P150" s="36">
        <f>SUMIFS(СВЦЭМ!$D$33:$D$776,СВЦЭМ!$A$33:$A$776,$A150,СВЦЭМ!$B$33:$B$776,P$119)+'СЕТ СН'!$H$14+СВЦЭМ!$D$10+'СЕТ СН'!$H$6-'СЕТ СН'!$H$26</f>
        <v>450.35000805000004</v>
      </c>
      <c r="Q150" s="36">
        <f>SUMIFS(СВЦЭМ!$D$33:$D$776,СВЦЭМ!$A$33:$A$776,$A150,СВЦЭМ!$B$33:$B$776,Q$119)+'СЕТ СН'!$H$14+СВЦЭМ!$D$10+'СЕТ СН'!$H$6-'СЕТ СН'!$H$26</f>
        <v>450.35000805000004</v>
      </c>
      <c r="R150" s="36">
        <f>SUMIFS(СВЦЭМ!$D$33:$D$776,СВЦЭМ!$A$33:$A$776,$A150,СВЦЭМ!$B$33:$B$776,R$119)+'СЕТ СН'!$H$14+СВЦЭМ!$D$10+'СЕТ СН'!$H$6-'СЕТ СН'!$H$26</f>
        <v>450.35000805000004</v>
      </c>
      <c r="S150" s="36">
        <f>SUMIFS(СВЦЭМ!$D$33:$D$776,СВЦЭМ!$A$33:$A$776,$A150,СВЦЭМ!$B$33:$B$776,S$119)+'СЕТ СН'!$H$14+СВЦЭМ!$D$10+'СЕТ СН'!$H$6-'СЕТ СН'!$H$26</f>
        <v>450.35000805000004</v>
      </c>
      <c r="T150" s="36">
        <f>SUMIFS(СВЦЭМ!$D$33:$D$776,СВЦЭМ!$A$33:$A$776,$A150,СВЦЭМ!$B$33:$B$776,T$119)+'СЕТ СН'!$H$14+СВЦЭМ!$D$10+'СЕТ СН'!$H$6-'СЕТ СН'!$H$26</f>
        <v>450.35000805000004</v>
      </c>
      <c r="U150" s="36">
        <f>SUMIFS(СВЦЭМ!$D$33:$D$776,СВЦЭМ!$A$33:$A$776,$A150,СВЦЭМ!$B$33:$B$776,U$119)+'СЕТ СН'!$H$14+СВЦЭМ!$D$10+'СЕТ СН'!$H$6-'СЕТ СН'!$H$26</f>
        <v>450.35000805000004</v>
      </c>
      <c r="V150" s="36">
        <f>SUMIFS(СВЦЭМ!$D$33:$D$776,СВЦЭМ!$A$33:$A$776,$A150,СВЦЭМ!$B$33:$B$776,V$119)+'СЕТ СН'!$H$14+СВЦЭМ!$D$10+'СЕТ СН'!$H$6-'СЕТ СН'!$H$26</f>
        <v>450.35000805000004</v>
      </c>
      <c r="W150" s="36">
        <f>SUMIFS(СВЦЭМ!$D$33:$D$776,СВЦЭМ!$A$33:$A$776,$A150,СВЦЭМ!$B$33:$B$776,W$119)+'СЕТ СН'!$H$14+СВЦЭМ!$D$10+'СЕТ СН'!$H$6-'СЕТ СН'!$H$26</f>
        <v>450.35000805000004</v>
      </c>
      <c r="X150" s="36">
        <f>SUMIFS(СВЦЭМ!$D$33:$D$776,СВЦЭМ!$A$33:$A$776,$A150,СВЦЭМ!$B$33:$B$776,X$119)+'СЕТ СН'!$H$14+СВЦЭМ!$D$10+'СЕТ СН'!$H$6-'СЕТ СН'!$H$26</f>
        <v>450.35000805000004</v>
      </c>
      <c r="Y150" s="36">
        <f>SUMIFS(СВЦЭМ!$D$33:$D$776,СВЦЭМ!$A$33:$A$776,$A150,СВЦЭМ!$B$33:$B$776,Y$119)+'СЕТ СН'!$H$14+СВЦЭМ!$D$10+'СЕТ СН'!$H$6-'СЕТ СН'!$H$26</f>
        <v>450.35000805000004</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6" t="s">
        <v>7</v>
      </c>
      <c r="B153" s="130" t="s">
        <v>73</v>
      </c>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2"/>
    </row>
    <row r="154" spans="1:27" ht="12.75" customHeight="1" x14ac:dyDescent="0.2">
      <c r="A154" s="137"/>
      <c r="B154" s="133"/>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5"/>
    </row>
    <row r="155" spans="1:27" ht="12.75" customHeight="1" x14ac:dyDescent="0.2">
      <c r="A155" s="138"/>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01.06.2020</v>
      </c>
      <c r="B156" s="36">
        <f>SUMIFS(СВЦЭМ!$D$33:$D$776,СВЦЭМ!$A$33:$A$776,$A156,СВЦЭМ!$B$33:$B$776,B$155)+'СЕТ СН'!$I$14+СВЦЭМ!$D$10+'СЕТ СН'!$I$6-'СЕТ СН'!$I$26</f>
        <v>1415.5799832</v>
      </c>
      <c r="C156" s="36">
        <f>SUMIFS(СВЦЭМ!$D$33:$D$776,СВЦЭМ!$A$33:$A$776,$A156,СВЦЭМ!$B$33:$B$776,C$155)+'СЕТ СН'!$I$14+СВЦЭМ!$D$10+'СЕТ СН'!$I$6-'СЕТ СН'!$I$26</f>
        <v>1426.6020854399999</v>
      </c>
      <c r="D156" s="36">
        <f>SUMIFS(СВЦЭМ!$D$33:$D$776,СВЦЭМ!$A$33:$A$776,$A156,СВЦЭМ!$B$33:$B$776,D$155)+'СЕТ СН'!$I$14+СВЦЭМ!$D$10+'СЕТ СН'!$I$6-'СЕТ СН'!$I$26</f>
        <v>1442.7511995300001</v>
      </c>
      <c r="E156" s="36">
        <f>SUMIFS(СВЦЭМ!$D$33:$D$776,СВЦЭМ!$A$33:$A$776,$A156,СВЦЭМ!$B$33:$B$776,E$155)+'СЕТ СН'!$I$14+СВЦЭМ!$D$10+'СЕТ СН'!$I$6-'СЕТ СН'!$I$26</f>
        <v>1450.4155709000001</v>
      </c>
      <c r="F156" s="36">
        <f>SUMIFS(СВЦЭМ!$D$33:$D$776,СВЦЭМ!$A$33:$A$776,$A156,СВЦЭМ!$B$33:$B$776,F$155)+'СЕТ СН'!$I$14+СВЦЭМ!$D$10+'СЕТ СН'!$I$6-'СЕТ СН'!$I$26</f>
        <v>1450.4817799100001</v>
      </c>
      <c r="G156" s="36">
        <f>SUMIFS(СВЦЭМ!$D$33:$D$776,СВЦЭМ!$A$33:$A$776,$A156,СВЦЭМ!$B$33:$B$776,G$155)+'СЕТ СН'!$I$14+СВЦЭМ!$D$10+'СЕТ СН'!$I$6-'СЕТ СН'!$I$26</f>
        <v>1447.0332409500002</v>
      </c>
      <c r="H156" s="36">
        <f>SUMIFS(СВЦЭМ!$D$33:$D$776,СВЦЭМ!$A$33:$A$776,$A156,СВЦЭМ!$B$33:$B$776,H$155)+'СЕТ СН'!$I$14+СВЦЭМ!$D$10+'СЕТ СН'!$I$6-'СЕТ СН'!$I$26</f>
        <v>1432.0940966100002</v>
      </c>
      <c r="I156" s="36">
        <f>SUMIFS(СВЦЭМ!$D$33:$D$776,СВЦЭМ!$A$33:$A$776,$A156,СВЦЭМ!$B$33:$B$776,I$155)+'СЕТ СН'!$I$14+СВЦЭМ!$D$10+'СЕТ СН'!$I$6-'СЕТ СН'!$I$26</f>
        <v>1422.32340995</v>
      </c>
      <c r="J156" s="36">
        <f>SUMIFS(СВЦЭМ!$D$33:$D$776,СВЦЭМ!$A$33:$A$776,$A156,СВЦЭМ!$B$33:$B$776,J$155)+'СЕТ СН'!$I$14+СВЦЭМ!$D$10+'СЕТ СН'!$I$6-'СЕТ СН'!$I$26</f>
        <v>1389.31368993</v>
      </c>
      <c r="K156" s="36">
        <f>SUMIFS(СВЦЭМ!$D$33:$D$776,СВЦЭМ!$A$33:$A$776,$A156,СВЦЭМ!$B$33:$B$776,K$155)+'СЕТ СН'!$I$14+СВЦЭМ!$D$10+'СЕТ СН'!$I$6-'СЕТ СН'!$I$26</f>
        <v>1332.93083841</v>
      </c>
      <c r="L156" s="36">
        <f>SUMIFS(СВЦЭМ!$D$33:$D$776,СВЦЭМ!$A$33:$A$776,$A156,СВЦЭМ!$B$33:$B$776,L$155)+'СЕТ СН'!$I$14+СВЦЭМ!$D$10+'СЕТ СН'!$I$6-'СЕТ СН'!$I$26</f>
        <v>1356.04188292</v>
      </c>
      <c r="M156" s="36">
        <f>SUMIFS(СВЦЭМ!$D$33:$D$776,СВЦЭМ!$A$33:$A$776,$A156,СВЦЭМ!$B$33:$B$776,M$155)+'СЕТ СН'!$I$14+СВЦЭМ!$D$10+'СЕТ СН'!$I$6-'СЕТ СН'!$I$26</f>
        <v>1372.26041691</v>
      </c>
      <c r="N156" s="36">
        <f>SUMIFS(СВЦЭМ!$D$33:$D$776,СВЦЭМ!$A$33:$A$776,$A156,СВЦЭМ!$B$33:$B$776,N$155)+'СЕТ СН'!$I$14+СВЦЭМ!$D$10+'СЕТ СН'!$I$6-'СЕТ СН'!$I$26</f>
        <v>1367.6455068499999</v>
      </c>
      <c r="O156" s="36">
        <f>SUMIFS(СВЦЭМ!$D$33:$D$776,СВЦЭМ!$A$33:$A$776,$A156,СВЦЭМ!$B$33:$B$776,O$155)+'СЕТ СН'!$I$14+СВЦЭМ!$D$10+'СЕТ СН'!$I$6-'СЕТ СН'!$I$26</f>
        <v>1355.95387641</v>
      </c>
      <c r="P156" s="36">
        <f>SUMIFS(СВЦЭМ!$D$33:$D$776,СВЦЭМ!$A$33:$A$776,$A156,СВЦЭМ!$B$33:$B$776,P$155)+'СЕТ СН'!$I$14+СВЦЭМ!$D$10+'СЕТ СН'!$I$6-'СЕТ СН'!$I$26</f>
        <v>1349.5154639699999</v>
      </c>
      <c r="Q156" s="36">
        <f>SUMIFS(СВЦЭМ!$D$33:$D$776,СВЦЭМ!$A$33:$A$776,$A156,СВЦЭМ!$B$33:$B$776,Q$155)+'СЕТ СН'!$I$14+СВЦЭМ!$D$10+'СЕТ СН'!$I$6-'СЕТ СН'!$I$26</f>
        <v>1352.97648985</v>
      </c>
      <c r="R156" s="36">
        <f>SUMIFS(СВЦЭМ!$D$33:$D$776,СВЦЭМ!$A$33:$A$776,$A156,СВЦЭМ!$B$33:$B$776,R$155)+'СЕТ СН'!$I$14+СВЦЭМ!$D$10+'СЕТ СН'!$I$6-'СЕТ СН'!$I$26</f>
        <v>1347.4646132500002</v>
      </c>
      <c r="S156" s="36">
        <f>SUMIFS(СВЦЭМ!$D$33:$D$776,СВЦЭМ!$A$33:$A$776,$A156,СВЦЭМ!$B$33:$B$776,S$155)+'СЕТ СН'!$I$14+СВЦЭМ!$D$10+'СЕТ СН'!$I$6-'СЕТ СН'!$I$26</f>
        <v>1350.4526206099999</v>
      </c>
      <c r="T156" s="36">
        <f>SUMIFS(СВЦЭМ!$D$33:$D$776,СВЦЭМ!$A$33:$A$776,$A156,СВЦЭМ!$B$33:$B$776,T$155)+'СЕТ СН'!$I$14+СВЦЭМ!$D$10+'СЕТ СН'!$I$6-'СЕТ СН'!$I$26</f>
        <v>1358.7905705200001</v>
      </c>
      <c r="U156" s="36">
        <f>SUMIFS(СВЦЭМ!$D$33:$D$776,СВЦЭМ!$A$33:$A$776,$A156,СВЦЭМ!$B$33:$B$776,U$155)+'СЕТ СН'!$I$14+СВЦЭМ!$D$10+'СЕТ СН'!$I$6-'СЕТ СН'!$I$26</f>
        <v>1336.9889749399999</v>
      </c>
      <c r="V156" s="36">
        <f>SUMIFS(СВЦЭМ!$D$33:$D$776,СВЦЭМ!$A$33:$A$776,$A156,СВЦЭМ!$B$33:$B$776,V$155)+'СЕТ СН'!$I$14+СВЦЭМ!$D$10+'СЕТ СН'!$I$6-'СЕТ СН'!$I$26</f>
        <v>1350.0574045799999</v>
      </c>
      <c r="W156" s="36">
        <f>SUMIFS(СВЦЭМ!$D$33:$D$776,СВЦЭМ!$A$33:$A$776,$A156,СВЦЭМ!$B$33:$B$776,W$155)+'СЕТ СН'!$I$14+СВЦЭМ!$D$10+'СЕТ СН'!$I$6-'СЕТ СН'!$I$26</f>
        <v>1371.12369713</v>
      </c>
      <c r="X156" s="36">
        <f>SUMIFS(СВЦЭМ!$D$33:$D$776,СВЦЭМ!$A$33:$A$776,$A156,СВЦЭМ!$B$33:$B$776,X$155)+'СЕТ СН'!$I$14+СВЦЭМ!$D$10+'СЕТ СН'!$I$6-'СЕТ СН'!$I$26</f>
        <v>1346.1797111400001</v>
      </c>
      <c r="Y156" s="36">
        <f>SUMIFS(СВЦЭМ!$D$33:$D$776,СВЦЭМ!$A$33:$A$776,$A156,СВЦЭМ!$B$33:$B$776,Y$155)+'СЕТ СН'!$I$14+СВЦЭМ!$D$10+'СЕТ СН'!$I$6-'СЕТ СН'!$I$26</f>
        <v>1373.9835279200001</v>
      </c>
      <c r="AA156" s="45"/>
    </row>
    <row r="157" spans="1:27" ht="15.75" x14ac:dyDescent="0.2">
      <c r="A157" s="35">
        <f>A156+1</f>
        <v>43984</v>
      </c>
      <c r="B157" s="36">
        <f>SUMIFS(СВЦЭМ!$D$33:$D$776,СВЦЭМ!$A$33:$A$776,$A157,СВЦЭМ!$B$33:$B$776,B$155)+'СЕТ СН'!$I$14+СВЦЭМ!$D$10+'СЕТ СН'!$I$6-'СЕТ СН'!$I$26</f>
        <v>1393.82443812</v>
      </c>
      <c r="C157" s="36">
        <f>SUMIFS(СВЦЭМ!$D$33:$D$776,СВЦЭМ!$A$33:$A$776,$A157,СВЦЭМ!$B$33:$B$776,C$155)+'СЕТ СН'!$I$14+СВЦЭМ!$D$10+'СЕТ СН'!$I$6-'СЕТ СН'!$I$26</f>
        <v>1436.1566136500001</v>
      </c>
      <c r="D157" s="36">
        <f>SUMIFS(СВЦЭМ!$D$33:$D$776,СВЦЭМ!$A$33:$A$776,$A157,СВЦЭМ!$B$33:$B$776,D$155)+'СЕТ СН'!$I$14+СВЦЭМ!$D$10+'СЕТ СН'!$I$6-'СЕТ СН'!$I$26</f>
        <v>1462.61057022</v>
      </c>
      <c r="E157" s="36">
        <f>SUMIFS(СВЦЭМ!$D$33:$D$776,СВЦЭМ!$A$33:$A$776,$A157,СВЦЭМ!$B$33:$B$776,E$155)+'СЕТ СН'!$I$14+СВЦЭМ!$D$10+'СЕТ СН'!$I$6-'СЕТ СН'!$I$26</f>
        <v>1470.5211804800001</v>
      </c>
      <c r="F157" s="36">
        <f>SUMIFS(СВЦЭМ!$D$33:$D$776,СВЦЭМ!$A$33:$A$776,$A157,СВЦЭМ!$B$33:$B$776,F$155)+'СЕТ СН'!$I$14+СВЦЭМ!$D$10+'СЕТ СН'!$I$6-'СЕТ СН'!$I$26</f>
        <v>1473.8330168500001</v>
      </c>
      <c r="G157" s="36">
        <f>SUMIFS(СВЦЭМ!$D$33:$D$776,СВЦЭМ!$A$33:$A$776,$A157,СВЦЭМ!$B$33:$B$776,G$155)+'СЕТ СН'!$I$14+СВЦЭМ!$D$10+'СЕТ СН'!$I$6-'СЕТ СН'!$I$26</f>
        <v>1469.39029671</v>
      </c>
      <c r="H157" s="36">
        <f>SUMIFS(СВЦЭМ!$D$33:$D$776,СВЦЭМ!$A$33:$A$776,$A157,СВЦЭМ!$B$33:$B$776,H$155)+'СЕТ СН'!$I$14+СВЦЭМ!$D$10+'СЕТ СН'!$I$6-'СЕТ СН'!$I$26</f>
        <v>1429.53885715</v>
      </c>
      <c r="I157" s="36">
        <f>SUMIFS(СВЦЭМ!$D$33:$D$776,СВЦЭМ!$A$33:$A$776,$A157,СВЦЭМ!$B$33:$B$776,I$155)+'СЕТ СН'!$I$14+СВЦЭМ!$D$10+'СЕТ СН'!$I$6-'СЕТ СН'!$I$26</f>
        <v>1384.4483101800001</v>
      </c>
      <c r="J157" s="36">
        <f>SUMIFS(СВЦЭМ!$D$33:$D$776,СВЦЭМ!$A$33:$A$776,$A157,СВЦЭМ!$B$33:$B$776,J$155)+'СЕТ СН'!$I$14+СВЦЭМ!$D$10+'СЕТ СН'!$I$6-'СЕТ СН'!$I$26</f>
        <v>1403.62744905</v>
      </c>
      <c r="K157" s="36">
        <f>SUMIFS(СВЦЭМ!$D$33:$D$776,СВЦЭМ!$A$33:$A$776,$A157,СВЦЭМ!$B$33:$B$776,K$155)+'СЕТ СН'!$I$14+СВЦЭМ!$D$10+'СЕТ СН'!$I$6-'СЕТ СН'!$I$26</f>
        <v>1399.9580555900002</v>
      </c>
      <c r="L157" s="36">
        <f>SUMIFS(СВЦЭМ!$D$33:$D$776,СВЦЭМ!$A$33:$A$776,$A157,СВЦЭМ!$B$33:$B$776,L$155)+'СЕТ СН'!$I$14+СВЦЭМ!$D$10+'СЕТ СН'!$I$6-'СЕТ СН'!$I$26</f>
        <v>1389.7295802799999</v>
      </c>
      <c r="M157" s="36">
        <f>SUMIFS(СВЦЭМ!$D$33:$D$776,СВЦЭМ!$A$33:$A$776,$A157,СВЦЭМ!$B$33:$B$776,M$155)+'СЕТ СН'!$I$14+СВЦЭМ!$D$10+'СЕТ СН'!$I$6-'СЕТ СН'!$I$26</f>
        <v>1368.51187185</v>
      </c>
      <c r="N157" s="36">
        <f>SUMIFS(СВЦЭМ!$D$33:$D$776,СВЦЭМ!$A$33:$A$776,$A157,СВЦЭМ!$B$33:$B$776,N$155)+'СЕТ СН'!$I$14+СВЦЭМ!$D$10+'СЕТ СН'!$I$6-'СЕТ СН'!$I$26</f>
        <v>1363.1231113700001</v>
      </c>
      <c r="O157" s="36">
        <f>SUMIFS(СВЦЭМ!$D$33:$D$776,СВЦЭМ!$A$33:$A$776,$A157,СВЦЭМ!$B$33:$B$776,O$155)+'СЕТ СН'!$I$14+СВЦЭМ!$D$10+'СЕТ СН'!$I$6-'СЕТ СН'!$I$26</f>
        <v>1364.15191445</v>
      </c>
      <c r="P157" s="36">
        <f>SUMIFS(СВЦЭМ!$D$33:$D$776,СВЦЭМ!$A$33:$A$776,$A157,СВЦЭМ!$B$33:$B$776,P$155)+'СЕТ СН'!$I$14+СВЦЭМ!$D$10+'СЕТ СН'!$I$6-'СЕТ СН'!$I$26</f>
        <v>1376.7911322</v>
      </c>
      <c r="Q157" s="36">
        <f>SUMIFS(СВЦЭМ!$D$33:$D$776,СВЦЭМ!$A$33:$A$776,$A157,СВЦЭМ!$B$33:$B$776,Q$155)+'СЕТ СН'!$I$14+СВЦЭМ!$D$10+'СЕТ СН'!$I$6-'СЕТ СН'!$I$26</f>
        <v>1373.4544990100001</v>
      </c>
      <c r="R157" s="36">
        <f>SUMIFS(СВЦЭМ!$D$33:$D$776,СВЦЭМ!$A$33:$A$776,$A157,СВЦЭМ!$B$33:$B$776,R$155)+'СЕТ СН'!$I$14+СВЦЭМ!$D$10+'СЕТ СН'!$I$6-'СЕТ СН'!$I$26</f>
        <v>1364.60691582</v>
      </c>
      <c r="S157" s="36">
        <f>SUMIFS(СВЦЭМ!$D$33:$D$776,СВЦЭМ!$A$33:$A$776,$A157,СВЦЭМ!$B$33:$B$776,S$155)+'СЕТ СН'!$I$14+СВЦЭМ!$D$10+'СЕТ СН'!$I$6-'СЕТ СН'!$I$26</f>
        <v>1374.82335162</v>
      </c>
      <c r="T157" s="36">
        <f>SUMIFS(СВЦЭМ!$D$33:$D$776,СВЦЭМ!$A$33:$A$776,$A157,СВЦЭМ!$B$33:$B$776,T$155)+'СЕТ СН'!$I$14+СВЦЭМ!$D$10+'СЕТ СН'!$I$6-'СЕТ СН'!$I$26</f>
        <v>1385.5983752100001</v>
      </c>
      <c r="U157" s="36">
        <f>SUMIFS(СВЦЭМ!$D$33:$D$776,СВЦЭМ!$A$33:$A$776,$A157,СВЦЭМ!$B$33:$B$776,U$155)+'СЕТ СН'!$I$14+СВЦЭМ!$D$10+'СЕТ СН'!$I$6-'СЕТ СН'!$I$26</f>
        <v>1371.6088463599999</v>
      </c>
      <c r="V157" s="36">
        <f>SUMIFS(СВЦЭМ!$D$33:$D$776,СВЦЭМ!$A$33:$A$776,$A157,СВЦЭМ!$B$33:$B$776,V$155)+'СЕТ СН'!$I$14+СВЦЭМ!$D$10+'СЕТ СН'!$I$6-'СЕТ СН'!$I$26</f>
        <v>1376.0598177000002</v>
      </c>
      <c r="W157" s="36">
        <f>SUMIFS(СВЦЭМ!$D$33:$D$776,СВЦЭМ!$A$33:$A$776,$A157,СВЦЭМ!$B$33:$B$776,W$155)+'СЕТ СН'!$I$14+СВЦЭМ!$D$10+'СЕТ СН'!$I$6-'СЕТ СН'!$I$26</f>
        <v>1371.27959844</v>
      </c>
      <c r="X157" s="36">
        <f>SUMIFS(СВЦЭМ!$D$33:$D$776,СВЦЭМ!$A$33:$A$776,$A157,СВЦЭМ!$B$33:$B$776,X$155)+'СЕТ СН'!$I$14+СВЦЭМ!$D$10+'СЕТ СН'!$I$6-'СЕТ СН'!$I$26</f>
        <v>1346.9804380300002</v>
      </c>
      <c r="Y157" s="36">
        <f>SUMIFS(СВЦЭМ!$D$33:$D$776,СВЦЭМ!$A$33:$A$776,$A157,СВЦЭМ!$B$33:$B$776,Y$155)+'СЕТ СН'!$I$14+СВЦЭМ!$D$10+'СЕТ СН'!$I$6-'СЕТ СН'!$I$26</f>
        <v>1345.58857573</v>
      </c>
    </row>
    <row r="158" spans="1:27" ht="15.75" x14ac:dyDescent="0.2">
      <c r="A158" s="35">
        <f t="shared" ref="A158:A186" si="4">A157+1</f>
        <v>43985</v>
      </c>
      <c r="B158" s="36">
        <f>SUMIFS(СВЦЭМ!$D$33:$D$776,СВЦЭМ!$A$33:$A$776,$A158,СВЦЭМ!$B$33:$B$776,B$155)+'СЕТ СН'!$I$14+СВЦЭМ!$D$10+'СЕТ СН'!$I$6-'СЕТ СН'!$I$26</f>
        <v>1451.8633990600001</v>
      </c>
      <c r="C158" s="36">
        <f>SUMIFS(СВЦЭМ!$D$33:$D$776,СВЦЭМ!$A$33:$A$776,$A158,СВЦЭМ!$B$33:$B$776,C$155)+'СЕТ СН'!$I$14+СВЦЭМ!$D$10+'СЕТ СН'!$I$6-'СЕТ СН'!$I$26</f>
        <v>1475.00462244</v>
      </c>
      <c r="D158" s="36">
        <f>SUMIFS(СВЦЭМ!$D$33:$D$776,СВЦЭМ!$A$33:$A$776,$A158,СВЦЭМ!$B$33:$B$776,D$155)+'СЕТ СН'!$I$14+СВЦЭМ!$D$10+'СЕТ СН'!$I$6-'СЕТ СН'!$I$26</f>
        <v>1478.2681076200001</v>
      </c>
      <c r="E158" s="36">
        <f>SUMIFS(СВЦЭМ!$D$33:$D$776,СВЦЭМ!$A$33:$A$776,$A158,СВЦЭМ!$B$33:$B$776,E$155)+'СЕТ СН'!$I$14+СВЦЭМ!$D$10+'СЕТ СН'!$I$6-'СЕТ СН'!$I$26</f>
        <v>1479.1272021899999</v>
      </c>
      <c r="F158" s="36">
        <f>SUMIFS(СВЦЭМ!$D$33:$D$776,СВЦЭМ!$A$33:$A$776,$A158,СВЦЭМ!$B$33:$B$776,F$155)+'СЕТ СН'!$I$14+СВЦЭМ!$D$10+'СЕТ СН'!$I$6-'СЕТ СН'!$I$26</f>
        <v>1475.6391972800002</v>
      </c>
      <c r="G158" s="36">
        <f>SUMIFS(СВЦЭМ!$D$33:$D$776,СВЦЭМ!$A$33:$A$776,$A158,СВЦЭМ!$B$33:$B$776,G$155)+'СЕТ СН'!$I$14+СВЦЭМ!$D$10+'СЕТ СН'!$I$6-'СЕТ СН'!$I$26</f>
        <v>1476.1107731000002</v>
      </c>
      <c r="H158" s="36">
        <f>SUMIFS(СВЦЭМ!$D$33:$D$776,СВЦЭМ!$A$33:$A$776,$A158,СВЦЭМ!$B$33:$B$776,H$155)+'СЕТ СН'!$I$14+СВЦЭМ!$D$10+'СЕТ СН'!$I$6-'СЕТ СН'!$I$26</f>
        <v>1476.09545895</v>
      </c>
      <c r="I158" s="36">
        <f>SUMIFS(СВЦЭМ!$D$33:$D$776,СВЦЭМ!$A$33:$A$776,$A158,СВЦЭМ!$B$33:$B$776,I$155)+'СЕТ СН'!$I$14+СВЦЭМ!$D$10+'СЕТ СН'!$I$6-'СЕТ СН'!$I$26</f>
        <v>1443.4553560700001</v>
      </c>
      <c r="J158" s="36">
        <f>SUMIFS(СВЦЭМ!$D$33:$D$776,СВЦЭМ!$A$33:$A$776,$A158,СВЦЭМ!$B$33:$B$776,J$155)+'СЕТ СН'!$I$14+СВЦЭМ!$D$10+'СЕТ СН'!$I$6-'СЕТ СН'!$I$26</f>
        <v>1454.5753649399999</v>
      </c>
      <c r="K158" s="36">
        <f>SUMIFS(СВЦЭМ!$D$33:$D$776,СВЦЭМ!$A$33:$A$776,$A158,СВЦЭМ!$B$33:$B$776,K$155)+'СЕТ СН'!$I$14+СВЦЭМ!$D$10+'СЕТ СН'!$I$6-'СЕТ СН'!$I$26</f>
        <v>1448.31587337</v>
      </c>
      <c r="L158" s="36">
        <f>SUMIFS(СВЦЭМ!$D$33:$D$776,СВЦЭМ!$A$33:$A$776,$A158,СВЦЭМ!$B$33:$B$776,L$155)+'СЕТ СН'!$I$14+СВЦЭМ!$D$10+'СЕТ СН'!$I$6-'СЕТ СН'!$I$26</f>
        <v>1405.10500854</v>
      </c>
      <c r="M158" s="36">
        <f>SUMIFS(СВЦЭМ!$D$33:$D$776,СВЦЭМ!$A$33:$A$776,$A158,СВЦЭМ!$B$33:$B$776,M$155)+'СЕТ СН'!$I$14+СВЦЭМ!$D$10+'СЕТ СН'!$I$6-'СЕТ СН'!$I$26</f>
        <v>1358.3828057599999</v>
      </c>
      <c r="N158" s="36">
        <f>SUMIFS(СВЦЭМ!$D$33:$D$776,СВЦЭМ!$A$33:$A$776,$A158,СВЦЭМ!$B$33:$B$776,N$155)+'СЕТ СН'!$I$14+СВЦЭМ!$D$10+'СЕТ СН'!$I$6-'СЕТ СН'!$I$26</f>
        <v>1343.96326421</v>
      </c>
      <c r="O158" s="36">
        <f>SUMIFS(СВЦЭМ!$D$33:$D$776,СВЦЭМ!$A$33:$A$776,$A158,СВЦЭМ!$B$33:$B$776,O$155)+'СЕТ СН'!$I$14+СВЦЭМ!$D$10+'СЕТ СН'!$I$6-'СЕТ СН'!$I$26</f>
        <v>1344.4895536899999</v>
      </c>
      <c r="P158" s="36">
        <f>SUMIFS(СВЦЭМ!$D$33:$D$776,СВЦЭМ!$A$33:$A$776,$A158,СВЦЭМ!$B$33:$B$776,P$155)+'СЕТ СН'!$I$14+СВЦЭМ!$D$10+'СЕТ СН'!$I$6-'СЕТ СН'!$I$26</f>
        <v>1350.08572871</v>
      </c>
      <c r="Q158" s="36">
        <f>SUMIFS(СВЦЭМ!$D$33:$D$776,СВЦЭМ!$A$33:$A$776,$A158,СВЦЭМ!$B$33:$B$776,Q$155)+'СЕТ СН'!$I$14+СВЦЭМ!$D$10+'СЕТ СН'!$I$6-'СЕТ СН'!$I$26</f>
        <v>1350.3533938</v>
      </c>
      <c r="R158" s="36">
        <f>SUMIFS(СВЦЭМ!$D$33:$D$776,СВЦЭМ!$A$33:$A$776,$A158,СВЦЭМ!$B$33:$B$776,R$155)+'СЕТ СН'!$I$14+СВЦЭМ!$D$10+'СЕТ СН'!$I$6-'СЕТ СН'!$I$26</f>
        <v>1345.8053963100001</v>
      </c>
      <c r="S158" s="36">
        <f>SUMIFS(СВЦЭМ!$D$33:$D$776,СВЦЭМ!$A$33:$A$776,$A158,СВЦЭМ!$B$33:$B$776,S$155)+'СЕТ СН'!$I$14+СВЦЭМ!$D$10+'СЕТ СН'!$I$6-'СЕТ СН'!$I$26</f>
        <v>1343.93322805</v>
      </c>
      <c r="T158" s="36">
        <f>SUMIFS(СВЦЭМ!$D$33:$D$776,СВЦЭМ!$A$33:$A$776,$A158,СВЦЭМ!$B$33:$B$776,T$155)+'СЕТ СН'!$I$14+СВЦЭМ!$D$10+'СЕТ СН'!$I$6-'СЕТ СН'!$I$26</f>
        <v>1369.3803494600002</v>
      </c>
      <c r="U158" s="36">
        <f>SUMIFS(СВЦЭМ!$D$33:$D$776,СВЦЭМ!$A$33:$A$776,$A158,СВЦЭМ!$B$33:$B$776,U$155)+'СЕТ СН'!$I$14+СВЦЭМ!$D$10+'СЕТ СН'!$I$6-'СЕТ СН'!$I$26</f>
        <v>1340.7073237300001</v>
      </c>
      <c r="V158" s="36">
        <f>SUMIFS(СВЦЭМ!$D$33:$D$776,СВЦЭМ!$A$33:$A$776,$A158,СВЦЭМ!$B$33:$B$776,V$155)+'СЕТ СН'!$I$14+СВЦЭМ!$D$10+'СЕТ СН'!$I$6-'СЕТ СН'!$I$26</f>
        <v>1293.3788020900001</v>
      </c>
      <c r="W158" s="36">
        <f>SUMIFS(СВЦЭМ!$D$33:$D$776,СВЦЭМ!$A$33:$A$776,$A158,СВЦЭМ!$B$33:$B$776,W$155)+'СЕТ СН'!$I$14+СВЦЭМ!$D$10+'СЕТ СН'!$I$6-'СЕТ СН'!$I$26</f>
        <v>1289.0666162</v>
      </c>
      <c r="X158" s="36">
        <f>SUMIFS(СВЦЭМ!$D$33:$D$776,СВЦЭМ!$A$33:$A$776,$A158,СВЦЭМ!$B$33:$B$776,X$155)+'СЕТ СН'!$I$14+СВЦЭМ!$D$10+'СЕТ СН'!$I$6-'СЕТ СН'!$I$26</f>
        <v>1336.28530275</v>
      </c>
      <c r="Y158" s="36">
        <f>SUMIFS(СВЦЭМ!$D$33:$D$776,СВЦЭМ!$A$33:$A$776,$A158,СВЦЭМ!$B$33:$B$776,Y$155)+'СЕТ СН'!$I$14+СВЦЭМ!$D$10+'СЕТ СН'!$I$6-'СЕТ СН'!$I$26</f>
        <v>1399.7822032700001</v>
      </c>
    </row>
    <row r="159" spans="1:27" ht="15.75" x14ac:dyDescent="0.2">
      <c r="A159" s="35">
        <f t="shared" si="4"/>
        <v>43986</v>
      </c>
      <c r="B159" s="36">
        <f>SUMIFS(СВЦЭМ!$D$33:$D$776,СВЦЭМ!$A$33:$A$776,$A159,СВЦЭМ!$B$33:$B$776,B$155)+'СЕТ СН'!$I$14+СВЦЭМ!$D$10+'СЕТ СН'!$I$6-'СЕТ СН'!$I$26</f>
        <v>1478.93139309</v>
      </c>
      <c r="C159" s="36">
        <f>SUMIFS(СВЦЭМ!$D$33:$D$776,СВЦЭМ!$A$33:$A$776,$A159,СВЦЭМ!$B$33:$B$776,C$155)+'СЕТ СН'!$I$14+СВЦЭМ!$D$10+'СЕТ СН'!$I$6-'СЕТ СН'!$I$26</f>
        <v>1495.92749534</v>
      </c>
      <c r="D159" s="36">
        <f>SUMIFS(СВЦЭМ!$D$33:$D$776,СВЦЭМ!$A$33:$A$776,$A159,СВЦЭМ!$B$33:$B$776,D$155)+'СЕТ СН'!$I$14+СВЦЭМ!$D$10+'СЕТ СН'!$I$6-'СЕТ СН'!$I$26</f>
        <v>1504.97013335</v>
      </c>
      <c r="E159" s="36">
        <f>SUMIFS(СВЦЭМ!$D$33:$D$776,СВЦЭМ!$A$33:$A$776,$A159,СВЦЭМ!$B$33:$B$776,E$155)+'СЕТ СН'!$I$14+СВЦЭМ!$D$10+'СЕТ СН'!$I$6-'СЕТ СН'!$I$26</f>
        <v>1512.9005587000001</v>
      </c>
      <c r="F159" s="36">
        <f>SUMIFS(СВЦЭМ!$D$33:$D$776,СВЦЭМ!$A$33:$A$776,$A159,СВЦЭМ!$B$33:$B$776,F$155)+'СЕТ СН'!$I$14+СВЦЭМ!$D$10+'СЕТ СН'!$I$6-'СЕТ СН'!$I$26</f>
        <v>1520.6827929800002</v>
      </c>
      <c r="G159" s="36">
        <f>SUMIFS(СВЦЭМ!$D$33:$D$776,СВЦЭМ!$A$33:$A$776,$A159,СВЦЭМ!$B$33:$B$776,G$155)+'СЕТ СН'!$I$14+СВЦЭМ!$D$10+'СЕТ СН'!$I$6-'СЕТ СН'!$I$26</f>
        <v>1521.80441931</v>
      </c>
      <c r="H159" s="36">
        <f>SUMIFS(СВЦЭМ!$D$33:$D$776,СВЦЭМ!$A$33:$A$776,$A159,СВЦЭМ!$B$33:$B$776,H$155)+'СЕТ СН'!$I$14+СВЦЭМ!$D$10+'СЕТ СН'!$I$6-'СЕТ СН'!$I$26</f>
        <v>1518.43216409</v>
      </c>
      <c r="I159" s="36">
        <f>SUMIFS(СВЦЭМ!$D$33:$D$776,СВЦЭМ!$A$33:$A$776,$A159,СВЦЭМ!$B$33:$B$776,I$155)+'СЕТ СН'!$I$14+СВЦЭМ!$D$10+'СЕТ СН'!$I$6-'СЕТ СН'!$I$26</f>
        <v>1477.8801692900001</v>
      </c>
      <c r="J159" s="36">
        <f>SUMIFS(СВЦЭМ!$D$33:$D$776,СВЦЭМ!$A$33:$A$776,$A159,СВЦЭМ!$B$33:$B$776,J$155)+'СЕТ СН'!$I$14+СВЦЭМ!$D$10+'СЕТ СН'!$I$6-'СЕТ СН'!$I$26</f>
        <v>1472.9800692200001</v>
      </c>
      <c r="K159" s="36">
        <f>SUMIFS(СВЦЭМ!$D$33:$D$776,СВЦЭМ!$A$33:$A$776,$A159,СВЦЭМ!$B$33:$B$776,K$155)+'СЕТ СН'!$I$14+СВЦЭМ!$D$10+'СЕТ СН'!$I$6-'СЕТ СН'!$I$26</f>
        <v>1446.13171964</v>
      </c>
      <c r="L159" s="36">
        <f>SUMIFS(СВЦЭМ!$D$33:$D$776,СВЦЭМ!$A$33:$A$776,$A159,СВЦЭМ!$B$33:$B$776,L$155)+'СЕТ СН'!$I$14+СВЦЭМ!$D$10+'СЕТ СН'!$I$6-'СЕТ СН'!$I$26</f>
        <v>1413.20209929</v>
      </c>
      <c r="M159" s="36">
        <f>SUMIFS(СВЦЭМ!$D$33:$D$776,СВЦЭМ!$A$33:$A$776,$A159,СВЦЭМ!$B$33:$B$776,M$155)+'СЕТ СН'!$I$14+СВЦЭМ!$D$10+'СЕТ СН'!$I$6-'СЕТ СН'!$I$26</f>
        <v>1383.2527903</v>
      </c>
      <c r="N159" s="36">
        <f>SUMIFS(СВЦЭМ!$D$33:$D$776,СВЦЭМ!$A$33:$A$776,$A159,СВЦЭМ!$B$33:$B$776,N$155)+'СЕТ СН'!$I$14+СВЦЭМ!$D$10+'СЕТ СН'!$I$6-'СЕТ СН'!$I$26</f>
        <v>1383.44261338</v>
      </c>
      <c r="O159" s="36">
        <f>SUMIFS(СВЦЭМ!$D$33:$D$776,СВЦЭМ!$A$33:$A$776,$A159,СВЦЭМ!$B$33:$B$776,O$155)+'СЕТ СН'!$I$14+СВЦЭМ!$D$10+'СЕТ СН'!$I$6-'СЕТ СН'!$I$26</f>
        <v>1388.0635581699999</v>
      </c>
      <c r="P159" s="36">
        <f>SUMIFS(СВЦЭМ!$D$33:$D$776,СВЦЭМ!$A$33:$A$776,$A159,СВЦЭМ!$B$33:$B$776,P$155)+'СЕТ СН'!$I$14+СВЦЭМ!$D$10+'СЕТ СН'!$I$6-'СЕТ СН'!$I$26</f>
        <v>1392.3800936100001</v>
      </c>
      <c r="Q159" s="36">
        <f>SUMIFS(СВЦЭМ!$D$33:$D$776,СВЦЭМ!$A$33:$A$776,$A159,СВЦЭМ!$B$33:$B$776,Q$155)+'СЕТ СН'!$I$14+СВЦЭМ!$D$10+'СЕТ СН'!$I$6-'СЕТ СН'!$I$26</f>
        <v>1385.1205682099999</v>
      </c>
      <c r="R159" s="36">
        <f>SUMIFS(СВЦЭМ!$D$33:$D$776,СВЦЭМ!$A$33:$A$776,$A159,СВЦЭМ!$B$33:$B$776,R$155)+'СЕТ СН'!$I$14+СВЦЭМ!$D$10+'СЕТ СН'!$I$6-'СЕТ СН'!$I$26</f>
        <v>1382.9332174800002</v>
      </c>
      <c r="S159" s="36">
        <f>SUMIFS(СВЦЭМ!$D$33:$D$776,СВЦЭМ!$A$33:$A$776,$A159,СВЦЭМ!$B$33:$B$776,S$155)+'СЕТ СН'!$I$14+СВЦЭМ!$D$10+'СЕТ СН'!$I$6-'СЕТ СН'!$I$26</f>
        <v>1385.6957221299999</v>
      </c>
      <c r="T159" s="36">
        <f>SUMIFS(СВЦЭМ!$D$33:$D$776,СВЦЭМ!$A$33:$A$776,$A159,СВЦЭМ!$B$33:$B$776,T$155)+'СЕТ СН'!$I$14+СВЦЭМ!$D$10+'СЕТ СН'!$I$6-'СЕТ СН'!$I$26</f>
        <v>1370.2551955899999</v>
      </c>
      <c r="U159" s="36">
        <f>SUMIFS(СВЦЭМ!$D$33:$D$776,СВЦЭМ!$A$33:$A$776,$A159,СВЦЭМ!$B$33:$B$776,U$155)+'СЕТ СН'!$I$14+СВЦЭМ!$D$10+'СЕТ СН'!$I$6-'СЕТ СН'!$I$26</f>
        <v>1328.97827508</v>
      </c>
      <c r="V159" s="36">
        <f>SUMIFS(СВЦЭМ!$D$33:$D$776,СВЦЭМ!$A$33:$A$776,$A159,СВЦЭМ!$B$33:$B$776,V$155)+'СЕТ СН'!$I$14+СВЦЭМ!$D$10+'СЕТ СН'!$I$6-'СЕТ СН'!$I$26</f>
        <v>1321.5985553599999</v>
      </c>
      <c r="W159" s="36">
        <f>SUMIFS(СВЦЭМ!$D$33:$D$776,СВЦЭМ!$A$33:$A$776,$A159,СВЦЭМ!$B$33:$B$776,W$155)+'СЕТ СН'!$I$14+СВЦЭМ!$D$10+'СЕТ СН'!$I$6-'СЕТ СН'!$I$26</f>
        <v>1314.9896582599999</v>
      </c>
      <c r="X159" s="36">
        <f>SUMIFS(СВЦЭМ!$D$33:$D$776,СВЦЭМ!$A$33:$A$776,$A159,СВЦЭМ!$B$33:$B$776,X$155)+'СЕТ СН'!$I$14+СВЦЭМ!$D$10+'СЕТ СН'!$I$6-'СЕТ СН'!$I$26</f>
        <v>1348.8486731600001</v>
      </c>
      <c r="Y159" s="36">
        <f>SUMIFS(СВЦЭМ!$D$33:$D$776,СВЦЭМ!$A$33:$A$776,$A159,СВЦЭМ!$B$33:$B$776,Y$155)+'СЕТ СН'!$I$14+СВЦЭМ!$D$10+'СЕТ СН'!$I$6-'СЕТ СН'!$I$26</f>
        <v>1409.5585568199999</v>
      </c>
    </row>
    <row r="160" spans="1:27" ht="15.75" x14ac:dyDescent="0.2">
      <c r="A160" s="35">
        <f t="shared" si="4"/>
        <v>43987</v>
      </c>
      <c r="B160" s="36">
        <f>SUMIFS(СВЦЭМ!$D$33:$D$776,СВЦЭМ!$A$33:$A$776,$A160,СВЦЭМ!$B$33:$B$776,B$155)+'СЕТ СН'!$I$14+СВЦЭМ!$D$10+'СЕТ СН'!$I$6-'СЕТ СН'!$I$26</f>
        <v>1516.36738558</v>
      </c>
      <c r="C160" s="36">
        <f>SUMIFS(СВЦЭМ!$D$33:$D$776,СВЦЭМ!$A$33:$A$776,$A160,СВЦЭМ!$B$33:$B$776,C$155)+'СЕТ СН'!$I$14+СВЦЭМ!$D$10+'СЕТ СН'!$I$6-'СЕТ СН'!$I$26</f>
        <v>1538.23136972</v>
      </c>
      <c r="D160" s="36">
        <f>SUMIFS(СВЦЭМ!$D$33:$D$776,СВЦЭМ!$A$33:$A$776,$A160,СВЦЭМ!$B$33:$B$776,D$155)+'СЕТ СН'!$I$14+СВЦЭМ!$D$10+'СЕТ СН'!$I$6-'СЕТ СН'!$I$26</f>
        <v>1560.0921063199999</v>
      </c>
      <c r="E160" s="36">
        <f>SUMIFS(СВЦЭМ!$D$33:$D$776,СВЦЭМ!$A$33:$A$776,$A160,СВЦЭМ!$B$33:$B$776,E$155)+'СЕТ СН'!$I$14+СВЦЭМ!$D$10+'СЕТ СН'!$I$6-'СЕТ СН'!$I$26</f>
        <v>1578.3302755499999</v>
      </c>
      <c r="F160" s="36">
        <f>SUMIFS(СВЦЭМ!$D$33:$D$776,СВЦЭМ!$A$33:$A$776,$A160,СВЦЭМ!$B$33:$B$776,F$155)+'СЕТ СН'!$I$14+СВЦЭМ!$D$10+'СЕТ СН'!$I$6-'СЕТ СН'!$I$26</f>
        <v>1573.1347991500002</v>
      </c>
      <c r="G160" s="36">
        <f>SUMIFS(СВЦЭМ!$D$33:$D$776,СВЦЭМ!$A$33:$A$776,$A160,СВЦЭМ!$B$33:$B$776,G$155)+'СЕТ СН'!$I$14+СВЦЭМ!$D$10+'СЕТ СН'!$I$6-'СЕТ СН'!$I$26</f>
        <v>1569.3915967200001</v>
      </c>
      <c r="H160" s="36">
        <f>SUMIFS(СВЦЭМ!$D$33:$D$776,СВЦЭМ!$A$33:$A$776,$A160,СВЦЭМ!$B$33:$B$776,H$155)+'СЕТ СН'!$I$14+СВЦЭМ!$D$10+'СЕТ СН'!$I$6-'СЕТ СН'!$I$26</f>
        <v>1533.8119168100002</v>
      </c>
      <c r="I160" s="36">
        <f>SUMIFS(СВЦЭМ!$D$33:$D$776,СВЦЭМ!$A$33:$A$776,$A160,СВЦЭМ!$B$33:$B$776,I$155)+'СЕТ СН'!$I$14+СВЦЭМ!$D$10+'СЕТ СН'!$I$6-'СЕТ СН'!$I$26</f>
        <v>1490.6493750099999</v>
      </c>
      <c r="J160" s="36">
        <f>SUMIFS(СВЦЭМ!$D$33:$D$776,СВЦЭМ!$A$33:$A$776,$A160,СВЦЭМ!$B$33:$B$776,J$155)+'СЕТ СН'!$I$14+СВЦЭМ!$D$10+'СЕТ СН'!$I$6-'СЕТ СН'!$I$26</f>
        <v>1432.2533965100001</v>
      </c>
      <c r="K160" s="36">
        <f>SUMIFS(СВЦЭМ!$D$33:$D$776,СВЦЭМ!$A$33:$A$776,$A160,СВЦЭМ!$B$33:$B$776,K$155)+'СЕТ СН'!$I$14+СВЦЭМ!$D$10+'СЕТ СН'!$I$6-'СЕТ СН'!$I$26</f>
        <v>1349.56410639</v>
      </c>
      <c r="L160" s="36">
        <f>SUMIFS(СВЦЭМ!$D$33:$D$776,СВЦЭМ!$A$33:$A$776,$A160,СВЦЭМ!$B$33:$B$776,L$155)+'СЕТ СН'!$I$14+СВЦЭМ!$D$10+'СЕТ СН'!$I$6-'СЕТ СН'!$I$26</f>
        <v>1316.2981205800002</v>
      </c>
      <c r="M160" s="36">
        <f>SUMIFS(СВЦЭМ!$D$33:$D$776,СВЦЭМ!$A$33:$A$776,$A160,СВЦЭМ!$B$33:$B$776,M$155)+'СЕТ СН'!$I$14+СВЦЭМ!$D$10+'СЕТ СН'!$I$6-'СЕТ СН'!$I$26</f>
        <v>1318.00079585</v>
      </c>
      <c r="N160" s="36">
        <f>SUMIFS(СВЦЭМ!$D$33:$D$776,СВЦЭМ!$A$33:$A$776,$A160,СВЦЭМ!$B$33:$B$776,N$155)+'СЕТ СН'!$I$14+СВЦЭМ!$D$10+'СЕТ СН'!$I$6-'СЕТ СН'!$I$26</f>
        <v>1317.3951561399999</v>
      </c>
      <c r="O160" s="36">
        <f>SUMIFS(СВЦЭМ!$D$33:$D$776,СВЦЭМ!$A$33:$A$776,$A160,СВЦЭМ!$B$33:$B$776,O$155)+'СЕТ СН'!$I$14+СВЦЭМ!$D$10+'СЕТ СН'!$I$6-'СЕТ СН'!$I$26</f>
        <v>1329.3642415499999</v>
      </c>
      <c r="P160" s="36">
        <f>SUMIFS(СВЦЭМ!$D$33:$D$776,СВЦЭМ!$A$33:$A$776,$A160,СВЦЭМ!$B$33:$B$776,P$155)+'СЕТ СН'!$I$14+СВЦЭМ!$D$10+'СЕТ СН'!$I$6-'СЕТ СН'!$I$26</f>
        <v>1341.9933786199999</v>
      </c>
      <c r="Q160" s="36">
        <f>SUMIFS(СВЦЭМ!$D$33:$D$776,СВЦЭМ!$A$33:$A$776,$A160,СВЦЭМ!$B$33:$B$776,Q$155)+'СЕТ СН'!$I$14+СВЦЭМ!$D$10+'СЕТ СН'!$I$6-'СЕТ СН'!$I$26</f>
        <v>1347.5555592400001</v>
      </c>
      <c r="R160" s="36">
        <f>SUMIFS(СВЦЭМ!$D$33:$D$776,СВЦЭМ!$A$33:$A$776,$A160,СВЦЭМ!$B$33:$B$776,R$155)+'СЕТ СН'!$I$14+СВЦЭМ!$D$10+'СЕТ СН'!$I$6-'СЕТ СН'!$I$26</f>
        <v>1345.04992287</v>
      </c>
      <c r="S160" s="36">
        <f>SUMIFS(СВЦЭМ!$D$33:$D$776,СВЦЭМ!$A$33:$A$776,$A160,СВЦЭМ!$B$33:$B$776,S$155)+'СЕТ СН'!$I$14+СВЦЭМ!$D$10+'СЕТ СН'!$I$6-'СЕТ СН'!$I$26</f>
        <v>1346.77019374</v>
      </c>
      <c r="T160" s="36">
        <f>SUMIFS(СВЦЭМ!$D$33:$D$776,СВЦЭМ!$A$33:$A$776,$A160,СВЦЭМ!$B$33:$B$776,T$155)+'СЕТ СН'!$I$14+СВЦЭМ!$D$10+'СЕТ СН'!$I$6-'СЕТ СН'!$I$26</f>
        <v>1339.2670852900001</v>
      </c>
      <c r="U160" s="36">
        <f>SUMIFS(СВЦЭМ!$D$33:$D$776,СВЦЭМ!$A$33:$A$776,$A160,СВЦЭМ!$B$33:$B$776,U$155)+'СЕТ СН'!$I$14+СВЦЭМ!$D$10+'СЕТ СН'!$I$6-'СЕТ СН'!$I$26</f>
        <v>1332.1111288699999</v>
      </c>
      <c r="V160" s="36">
        <f>SUMIFS(СВЦЭМ!$D$33:$D$776,СВЦЭМ!$A$33:$A$776,$A160,СВЦЭМ!$B$33:$B$776,V$155)+'СЕТ СН'!$I$14+СВЦЭМ!$D$10+'СЕТ СН'!$I$6-'СЕТ СН'!$I$26</f>
        <v>1316.38843172</v>
      </c>
      <c r="W160" s="36">
        <f>SUMIFS(СВЦЭМ!$D$33:$D$776,СВЦЭМ!$A$33:$A$776,$A160,СВЦЭМ!$B$33:$B$776,W$155)+'СЕТ СН'!$I$14+СВЦЭМ!$D$10+'СЕТ СН'!$I$6-'СЕТ СН'!$I$26</f>
        <v>1306.59385092</v>
      </c>
      <c r="X160" s="36">
        <f>SUMIFS(СВЦЭМ!$D$33:$D$776,СВЦЭМ!$A$33:$A$776,$A160,СВЦЭМ!$B$33:$B$776,X$155)+'СЕТ СН'!$I$14+СВЦЭМ!$D$10+'СЕТ СН'!$I$6-'СЕТ СН'!$I$26</f>
        <v>1332.3390373500001</v>
      </c>
      <c r="Y160" s="36">
        <f>SUMIFS(СВЦЭМ!$D$33:$D$776,СВЦЭМ!$A$33:$A$776,$A160,СВЦЭМ!$B$33:$B$776,Y$155)+'СЕТ СН'!$I$14+СВЦЭМ!$D$10+'СЕТ СН'!$I$6-'СЕТ СН'!$I$26</f>
        <v>1400.3775013100001</v>
      </c>
    </row>
    <row r="161" spans="1:25" ht="15.75" x14ac:dyDescent="0.2">
      <c r="A161" s="35">
        <f t="shared" si="4"/>
        <v>43988</v>
      </c>
      <c r="B161" s="36">
        <f>SUMIFS(СВЦЭМ!$D$33:$D$776,СВЦЭМ!$A$33:$A$776,$A161,СВЦЭМ!$B$33:$B$776,B$155)+'СЕТ СН'!$I$14+СВЦЭМ!$D$10+'СЕТ СН'!$I$6-'СЕТ СН'!$I$26</f>
        <v>1462.86409022</v>
      </c>
      <c r="C161" s="36">
        <f>SUMIFS(СВЦЭМ!$D$33:$D$776,СВЦЭМ!$A$33:$A$776,$A161,СВЦЭМ!$B$33:$B$776,C$155)+'СЕТ СН'!$I$14+СВЦЭМ!$D$10+'СЕТ СН'!$I$6-'СЕТ СН'!$I$26</f>
        <v>1485.9065285900001</v>
      </c>
      <c r="D161" s="36">
        <f>SUMIFS(СВЦЭМ!$D$33:$D$776,СВЦЭМ!$A$33:$A$776,$A161,СВЦЭМ!$B$33:$B$776,D$155)+'СЕТ СН'!$I$14+СВЦЭМ!$D$10+'СЕТ СН'!$I$6-'СЕТ СН'!$I$26</f>
        <v>1505.5407935200001</v>
      </c>
      <c r="E161" s="36">
        <f>SUMIFS(СВЦЭМ!$D$33:$D$776,СВЦЭМ!$A$33:$A$776,$A161,СВЦЭМ!$B$33:$B$776,E$155)+'СЕТ СН'!$I$14+СВЦЭМ!$D$10+'СЕТ СН'!$I$6-'СЕТ СН'!$I$26</f>
        <v>1517.9256565599999</v>
      </c>
      <c r="F161" s="36">
        <f>SUMIFS(СВЦЭМ!$D$33:$D$776,СВЦЭМ!$A$33:$A$776,$A161,СВЦЭМ!$B$33:$B$776,F$155)+'СЕТ СН'!$I$14+СВЦЭМ!$D$10+'СЕТ СН'!$I$6-'СЕТ СН'!$I$26</f>
        <v>1517.7062002800001</v>
      </c>
      <c r="G161" s="36">
        <f>SUMIFS(СВЦЭМ!$D$33:$D$776,СВЦЭМ!$A$33:$A$776,$A161,СВЦЭМ!$B$33:$B$776,G$155)+'СЕТ СН'!$I$14+СВЦЭМ!$D$10+'СЕТ СН'!$I$6-'СЕТ СН'!$I$26</f>
        <v>1512.3845767</v>
      </c>
      <c r="H161" s="36">
        <f>SUMIFS(СВЦЭМ!$D$33:$D$776,СВЦЭМ!$A$33:$A$776,$A161,СВЦЭМ!$B$33:$B$776,H$155)+'СЕТ СН'!$I$14+СВЦЭМ!$D$10+'СЕТ СН'!$I$6-'СЕТ СН'!$I$26</f>
        <v>1546.8330323499999</v>
      </c>
      <c r="I161" s="36">
        <f>SUMIFS(СВЦЭМ!$D$33:$D$776,СВЦЭМ!$A$33:$A$776,$A161,СВЦЭМ!$B$33:$B$776,I$155)+'СЕТ СН'!$I$14+СВЦЭМ!$D$10+'СЕТ СН'!$I$6-'СЕТ СН'!$I$26</f>
        <v>1517.2507724900001</v>
      </c>
      <c r="J161" s="36">
        <f>SUMIFS(СВЦЭМ!$D$33:$D$776,СВЦЭМ!$A$33:$A$776,$A161,СВЦЭМ!$B$33:$B$776,J$155)+'СЕТ СН'!$I$14+СВЦЭМ!$D$10+'СЕТ СН'!$I$6-'СЕТ СН'!$I$26</f>
        <v>1459.62752153</v>
      </c>
      <c r="K161" s="36">
        <f>SUMIFS(СВЦЭМ!$D$33:$D$776,СВЦЭМ!$A$33:$A$776,$A161,СВЦЭМ!$B$33:$B$776,K$155)+'СЕТ СН'!$I$14+СВЦЭМ!$D$10+'СЕТ СН'!$I$6-'СЕТ СН'!$I$26</f>
        <v>1353.57097239</v>
      </c>
      <c r="L161" s="36">
        <f>SUMIFS(СВЦЭМ!$D$33:$D$776,СВЦЭМ!$A$33:$A$776,$A161,СВЦЭМ!$B$33:$B$776,L$155)+'СЕТ СН'!$I$14+СВЦЭМ!$D$10+'СЕТ СН'!$I$6-'СЕТ СН'!$I$26</f>
        <v>1289.03994584</v>
      </c>
      <c r="M161" s="36">
        <f>SUMIFS(СВЦЭМ!$D$33:$D$776,СВЦЭМ!$A$33:$A$776,$A161,СВЦЭМ!$B$33:$B$776,M$155)+'СЕТ СН'!$I$14+СВЦЭМ!$D$10+'СЕТ СН'!$I$6-'СЕТ СН'!$I$26</f>
        <v>1284.68473589</v>
      </c>
      <c r="N161" s="36">
        <f>SUMIFS(СВЦЭМ!$D$33:$D$776,СВЦЭМ!$A$33:$A$776,$A161,СВЦЭМ!$B$33:$B$776,N$155)+'СЕТ СН'!$I$14+СВЦЭМ!$D$10+'СЕТ СН'!$I$6-'СЕТ СН'!$I$26</f>
        <v>1302.9263844299999</v>
      </c>
      <c r="O161" s="36">
        <f>SUMIFS(СВЦЭМ!$D$33:$D$776,СВЦЭМ!$A$33:$A$776,$A161,СВЦЭМ!$B$33:$B$776,O$155)+'СЕТ СН'!$I$14+СВЦЭМ!$D$10+'СЕТ СН'!$I$6-'СЕТ СН'!$I$26</f>
        <v>1333.5363456499999</v>
      </c>
      <c r="P161" s="36">
        <f>SUMIFS(СВЦЭМ!$D$33:$D$776,СВЦЭМ!$A$33:$A$776,$A161,СВЦЭМ!$B$33:$B$776,P$155)+'СЕТ СН'!$I$14+СВЦЭМ!$D$10+'СЕТ СН'!$I$6-'СЕТ СН'!$I$26</f>
        <v>1337.74822984</v>
      </c>
      <c r="Q161" s="36">
        <f>SUMIFS(СВЦЭМ!$D$33:$D$776,СВЦЭМ!$A$33:$A$776,$A161,СВЦЭМ!$B$33:$B$776,Q$155)+'СЕТ СН'!$I$14+СВЦЭМ!$D$10+'СЕТ СН'!$I$6-'СЕТ СН'!$I$26</f>
        <v>1340.2291186699999</v>
      </c>
      <c r="R161" s="36">
        <f>SUMIFS(СВЦЭМ!$D$33:$D$776,СВЦЭМ!$A$33:$A$776,$A161,СВЦЭМ!$B$33:$B$776,R$155)+'СЕТ СН'!$I$14+СВЦЭМ!$D$10+'СЕТ СН'!$I$6-'СЕТ СН'!$I$26</f>
        <v>1334.6214066299999</v>
      </c>
      <c r="S161" s="36">
        <f>SUMIFS(СВЦЭМ!$D$33:$D$776,СВЦЭМ!$A$33:$A$776,$A161,СВЦЭМ!$B$33:$B$776,S$155)+'СЕТ СН'!$I$14+СВЦЭМ!$D$10+'СЕТ СН'!$I$6-'СЕТ СН'!$I$26</f>
        <v>1338.8503105</v>
      </c>
      <c r="T161" s="36">
        <f>SUMIFS(СВЦЭМ!$D$33:$D$776,СВЦЭМ!$A$33:$A$776,$A161,СВЦЭМ!$B$33:$B$776,T$155)+'СЕТ СН'!$I$14+СВЦЭМ!$D$10+'СЕТ СН'!$I$6-'СЕТ СН'!$I$26</f>
        <v>1333.67682186</v>
      </c>
      <c r="U161" s="36">
        <f>SUMIFS(СВЦЭМ!$D$33:$D$776,СВЦЭМ!$A$33:$A$776,$A161,СВЦЭМ!$B$33:$B$776,U$155)+'СЕТ СН'!$I$14+СВЦЭМ!$D$10+'СЕТ СН'!$I$6-'СЕТ СН'!$I$26</f>
        <v>1317.51398294</v>
      </c>
      <c r="V161" s="36">
        <f>SUMIFS(СВЦЭМ!$D$33:$D$776,СВЦЭМ!$A$33:$A$776,$A161,СВЦЭМ!$B$33:$B$776,V$155)+'СЕТ СН'!$I$14+СВЦЭМ!$D$10+'СЕТ СН'!$I$6-'СЕТ СН'!$I$26</f>
        <v>1282.43007358</v>
      </c>
      <c r="W161" s="36">
        <f>SUMIFS(СВЦЭМ!$D$33:$D$776,СВЦЭМ!$A$33:$A$776,$A161,СВЦЭМ!$B$33:$B$776,W$155)+'СЕТ СН'!$I$14+СВЦЭМ!$D$10+'СЕТ СН'!$I$6-'СЕТ СН'!$I$26</f>
        <v>1267.5430088200001</v>
      </c>
      <c r="X161" s="36">
        <f>SUMIFS(СВЦЭМ!$D$33:$D$776,СВЦЭМ!$A$33:$A$776,$A161,СВЦЭМ!$B$33:$B$776,X$155)+'СЕТ СН'!$I$14+СВЦЭМ!$D$10+'СЕТ СН'!$I$6-'СЕТ СН'!$I$26</f>
        <v>1299.32934621</v>
      </c>
      <c r="Y161" s="36">
        <f>SUMIFS(СВЦЭМ!$D$33:$D$776,СВЦЭМ!$A$33:$A$776,$A161,СВЦЭМ!$B$33:$B$776,Y$155)+'СЕТ СН'!$I$14+СВЦЭМ!$D$10+'СЕТ СН'!$I$6-'СЕТ СН'!$I$26</f>
        <v>1395.5548319100001</v>
      </c>
    </row>
    <row r="162" spans="1:25" ht="15.75" x14ac:dyDescent="0.2">
      <c r="A162" s="35">
        <f t="shared" si="4"/>
        <v>43989</v>
      </c>
      <c r="B162" s="36">
        <f>SUMIFS(СВЦЭМ!$D$33:$D$776,СВЦЭМ!$A$33:$A$776,$A162,СВЦЭМ!$B$33:$B$776,B$155)+'СЕТ СН'!$I$14+СВЦЭМ!$D$10+'СЕТ СН'!$I$6-'СЕТ СН'!$I$26</f>
        <v>1492.3321346799999</v>
      </c>
      <c r="C162" s="36">
        <f>SUMIFS(СВЦЭМ!$D$33:$D$776,СВЦЭМ!$A$33:$A$776,$A162,СВЦЭМ!$B$33:$B$776,C$155)+'СЕТ СН'!$I$14+СВЦЭМ!$D$10+'СЕТ СН'!$I$6-'СЕТ СН'!$I$26</f>
        <v>1509.3593426299999</v>
      </c>
      <c r="D162" s="36">
        <f>SUMIFS(СВЦЭМ!$D$33:$D$776,СВЦЭМ!$A$33:$A$776,$A162,СВЦЭМ!$B$33:$B$776,D$155)+'СЕТ СН'!$I$14+СВЦЭМ!$D$10+'СЕТ СН'!$I$6-'СЕТ СН'!$I$26</f>
        <v>1518.7867274600001</v>
      </c>
      <c r="E162" s="36">
        <f>SUMIFS(СВЦЭМ!$D$33:$D$776,СВЦЭМ!$A$33:$A$776,$A162,СВЦЭМ!$B$33:$B$776,E$155)+'СЕТ СН'!$I$14+СВЦЭМ!$D$10+'СЕТ СН'!$I$6-'СЕТ СН'!$I$26</f>
        <v>1518.6778993100002</v>
      </c>
      <c r="F162" s="36">
        <f>SUMIFS(СВЦЭМ!$D$33:$D$776,СВЦЭМ!$A$33:$A$776,$A162,СВЦЭМ!$B$33:$B$776,F$155)+'СЕТ СН'!$I$14+СВЦЭМ!$D$10+'СЕТ СН'!$I$6-'СЕТ СН'!$I$26</f>
        <v>1507.96476274</v>
      </c>
      <c r="G162" s="36">
        <f>SUMIFS(СВЦЭМ!$D$33:$D$776,СВЦЭМ!$A$33:$A$776,$A162,СВЦЭМ!$B$33:$B$776,G$155)+'СЕТ СН'!$I$14+СВЦЭМ!$D$10+'СЕТ СН'!$I$6-'СЕТ СН'!$I$26</f>
        <v>1513.21782117</v>
      </c>
      <c r="H162" s="36">
        <f>SUMIFS(СВЦЭМ!$D$33:$D$776,СВЦЭМ!$A$33:$A$776,$A162,СВЦЭМ!$B$33:$B$776,H$155)+'СЕТ СН'!$I$14+СВЦЭМ!$D$10+'СЕТ СН'!$I$6-'СЕТ СН'!$I$26</f>
        <v>1518.66320922</v>
      </c>
      <c r="I162" s="36">
        <f>SUMIFS(СВЦЭМ!$D$33:$D$776,СВЦЭМ!$A$33:$A$776,$A162,СВЦЭМ!$B$33:$B$776,I$155)+'СЕТ СН'!$I$14+СВЦЭМ!$D$10+'СЕТ СН'!$I$6-'СЕТ СН'!$I$26</f>
        <v>1533.10317592</v>
      </c>
      <c r="J162" s="36">
        <f>SUMIFS(СВЦЭМ!$D$33:$D$776,СВЦЭМ!$A$33:$A$776,$A162,СВЦЭМ!$B$33:$B$776,J$155)+'СЕТ СН'!$I$14+СВЦЭМ!$D$10+'СЕТ СН'!$I$6-'СЕТ СН'!$I$26</f>
        <v>1497.7962206500001</v>
      </c>
      <c r="K162" s="36">
        <f>SUMIFS(СВЦЭМ!$D$33:$D$776,СВЦЭМ!$A$33:$A$776,$A162,СВЦЭМ!$B$33:$B$776,K$155)+'СЕТ СН'!$I$14+СВЦЭМ!$D$10+'СЕТ СН'!$I$6-'СЕТ СН'!$I$26</f>
        <v>1412.3636633800002</v>
      </c>
      <c r="L162" s="36">
        <f>SUMIFS(СВЦЭМ!$D$33:$D$776,СВЦЭМ!$A$33:$A$776,$A162,СВЦЭМ!$B$33:$B$776,L$155)+'СЕТ СН'!$I$14+СВЦЭМ!$D$10+'СЕТ СН'!$I$6-'СЕТ СН'!$I$26</f>
        <v>1334.1571853999999</v>
      </c>
      <c r="M162" s="36">
        <f>SUMIFS(СВЦЭМ!$D$33:$D$776,СВЦЭМ!$A$33:$A$776,$A162,СВЦЭМ!$B$33:$B$776,M$155)+'СЕТ СН'!$I$14+СВЦЭМ!$D$10+'СЕТ СН'!$I$6-'СЕТ СН'!$I$26</f>
        <v>1304.2733867699999</v>
      </c>
      <c r="N162" s="36">
        <f>SUMIFS(СВЦЭМ!$D$33:$D$776,СВЦЭМ!$A$33:$A$776,$A162,СВЦЭМ!$B$33:$B$776,N$155)+'СЕТ СН'!$I$14+СВЦЭМ!$D$10+'СЕТ СН'!$I$6-'СЕТ СН'!$I$26</f>
        <v>1300.89104004</v>
      </c>
      <c r="O162" s="36">
        <f>SUMIFS(СВЦЭМ!$D$33:$D$776,СВЦЭМ!$A$33:$A$776,$A162,СВЦЭМ!$B$33:$B$776,O$155)+'СЕТ СН'!$I$14+СВЦЭМ!$D$10+'СЕТ СН'!$I$6-'СЕТ СН'!$I$26</f>
        <v>1295.82751145</v>
      </c>
      <c r="P162" s="36">
        <f>SUMIFS(СВЦЭМ!$D$33:$D$776,СВЦЭМ!$A$33:$A$776,$A162,СВЦЭМ!$B$33:$B$776,P$155)+'СЕТ СН'!$I$14+СВЦЭМ!$D$10+'СЕТ СН'!$I$6-'СЕТ СН'!$I$26</f>
        <v>1307.6710596799999</v>
      </c>
      <c r="Q162" s="36">
        <f>SUMIFS(СВЦЭМ!$D$33:$D$776,СВЦЭМ!$A$33:$A$776,$A162,СВЦЭМ!$B$33:$B$776,Q$155)+'СЕТ СН'!$I$14+СВЦЭМ!$D$10+'СЕТ СН'!$I$6-'СЕТ СН'!$I$26</f>
        <v>1315.82246334</v>
      </c>
      <c r="R162" s="36">
        <f>SUMIFS(СВЦЭМ!$D$33:$D$776,СВЦЭМ!$A$33:$A$776,$A162,СВЦЭМ!$B$33:$B$776,R$155)+'СЕТ СН'!$I$14+СВЦЭМ!$D$10+'СЕТ СН'!$I$6-'СЕТ СН'!$I$26</f>
        <v>1312.0210942799999</v>
      </c>
      <c r="S162" s="36">
        <f>SUMIFS(СВЦЭМ!$D$33:$D$776,СВЦЭМ!$A$33:$A$776,$A162,СВЦЭМ!$B$33:$B$776,S$155)+'СЕТ СН'!$I$14+СВЦЭМ!$D$10+'СЕТ СН'!$I$6-'СЕТ СН'!$I$26</f>
        <v>1317.3539288299999</v>
      </c>
      <c r="T162" s="36">
        <f>SUMIFS(СВЦЭМ!$D$33:$D$776,СВЦЭМ!$A$33:$A$776,$A162,СВЦЭМ!$B$33:$B$776,T$155)+'СЕТ СН'!$I$14+СВЦЭМ!$D$10+'СЕТ СН'!$I$6-'СЕТ СН'!$I$26</f>
        <v>1305.4703241299999</v>
      </c>
      <c r="U162" s="36">
        <f>SUMIFS(СВЦЭМ!$D$33:$D$776,СВЦЭМ!$A$33:$A$776,$A162,СВЦЭМ!$B$33:$B$776,U$155)+'СЕТ СН'!$I$14+СВЦЭМ!$D$10+'СЕТ СН'!$I$6-'СЕТ СН'!$I$26</f>
        <v>1279.6321064900001</v>
      </c>
      <c r="V162" s="36">
        <f>SUMIFS(СВЦЭМ!$D$33:$D$776,СВЦЭМ!$A$33:$A$776,$A162,СВЦЭМ!$B$33:$B$776,V$155)+'СЕТ СН'!$I$14+СВЦЭМ!$D$10+'СЕТ СН'!$I$6-'СЕТ СН'!$I$26</f>
        <v>1246.9282448200001</v>
      </c>
      <c r="W162" s="36">
        <f>SUMIFS(СВЦЭМ!$D$33:$D$776,СВЦЭМ!$A$33:$A$776,$A162,СВЦЭМ!$B$33:$B$776,W$155)+'СЕТ СН'!$I$14+СВЦЭМ!$D$10+'СЕТ СН'!$I$6-'СЕТ СН'!$I$26</f>
        <v>1240.7426945299999</v>
      </c>
      <c r="X162" s="36">
        <f>SUMIFS(СВЦЭМ!$D$33:$D$776,СВЦЭМ!$A$33:$A$776,$A162,СВЦЭМ!$B$33:$B$776,X$155)+'СЕТ СН'!$I$14+СВЦЭМ!$D$10+'СЕТ СН'!$I$6-'СЕТ СН'!$I$26</f>
        <v>1265.03600934</v>
      </c>
      <c r="Y162" s="36">
        <f>SUMIFS(СВЦЭМ!$D$33:$D$776,СВЦЭМ!$A$33:$A$776,$A162,СВЦЭМ!$B$33:$B$776,Y$155)+'СЕТ СН'!$I$14+СВЦЭМ!$D$10+'СЕТ СН'!$I$6-'СЕТ СН'!$I$26</f>
        <v>1357.12887858</v>
      </c>
    </row>
    <row r="163" spans="1:25" ht="15.75" x14ac:dyDescent="0.2">
      <c r="A163" s="35">
        <f t="shared" si="4"/>
        <v>43990</v>
      </c>
      <c r="B163" s="36">
        <f>SUMIFS(СВЦЭМ!$D$33:$D$776,СВЦЭМ!$A$33:$A$776,$A163,СВЦЭМ!$B$33:$B$776,B$155)+'СЕТ СН'!$I$14+СВЦЭМ!$D$10+'СЕТ СН'!$I$6-'СЕТ СН'!$I$26</f>
        <v>1477.03241417</v>
      </c>
      <c r="C163" s="36">
        <f>SUMIFS(СВЦЭМ!$D$33:$D$776,СВЦЭМ!$A$33:$A$776,$A163,СВЦЭМ!$B$33:$B$776,C$155)+'СЕТ СН'!$I$14+СВЦЭМ!$D$10+'СЕТ СН'!$I$6-'СЕТ СН'!$I$26</f>
        <v>1507.3723697800001</v>
      </c>
      <c r="D163" s="36">
        <f>SUMIFS(СВЦЭМ!$D$33:$D$776,СВЦЭМ!$A$33:$A$776,$A163,СВЦЭМ!$B$33:$B$776,D$155)+'СЕТ СН'!$I$14+СВЦЭМ!$D$10+'СЕТ СН'!$I$6-'СЕТ СН'!$I$26</f>
        <v>1534.7818392200002</v>
      </c>
      <c r="E163" s="36">
        <f>SUMIFS(СВЦЭМ!$D$33:$D$776,СВЦЭМ!$A$33:$A$776,$A163,СВЦЭМ!$B$33:$B$776,E$155)+'СЕТ СН'!$I$14+СВЦЭМ!$D$10+'СЕТ СН'!$I$6-'СЕТ СН'!$I$26</f>
        <v>1542.03586765</v>
      </c>
      <c r="F163" s="36">
        <f>SUMIFS(СВЦЭМ!$D$33:$D$776,СВЦЭМ!$A$33:$A$776,$A163,СВЦЭМ!$B$33:$B$776,F$155)+'СЕТ СН'!$I$14+СВЦЭМ!$D$10+'СЕТ СН'!$I$6-'СЕТ СН'!$I$26</f>
        <v>1535.6899152999999</v>
      </c>
      <c r="G163" s="36">
        <f>SUMIFS(СВЦЭМ!$D$33:$D$776,СВЦЭМ!$A$33:$A$776,$A163,СВЦЭМ!$B$33:$B$776,G$155)+'СЕТ СН'!$I$14+СВЦЭМ!$D$10+'СЕТ СН'!$I$6-'СЕТ СН'!$I$26</f>
        <v>1534.1053166400002</v>
      </c>
      <c r="H163" s="36">
        <f>SUMIFS(СВЦЭМ!$D$33:$D$776,СВЦЭМ!$A$33:$A$776,$A163,СВЦЭМ!$B$33:$B$776,H$155)+'СЕТ СН'!$I$14+СВЦЭМ!$D$10+'СЕТ СН'!$I$6-'СЕТ СН'!$I$26</f>
        <v>1529.5553731700002</v>
      </c>
      <c r="I163" s="36">
        <f>SUMIFS(СВЦЭМ!$D$33:$D$776,СВЦЭМ!$A$33:$A$776,$A163,СВЦЭМ!$B$33:$B$776,I$155)+'СЕТ СН'!$I$14+СВЦЭМ!$D$10+'СЕТ СН'!$I$6-'СЕТ СН'!$I$26</f>
        <v>1526.65216904</v>
      </c>
      <c r="J163" s="36">
        <f>SUMIFS(СВЦЭМ!$D$33:$D$776,СВЦЭМ!$A$33:$A$776,$A163,СВЦЭМ!$B$33:$B$776,J$155)+'СЕТ СН'!$I$14+СВЦЭМ!$D$10+'СЕТ СН'!$I$6-'СЕТ СН'!$I$26</f>
        <v>1457.73976741</v>
      </c>
      <c r="K163" s="36">
        <f>SUMIFS(СВЦЭМ!$D$33:$D$776,СВЦЭМ!$A$33:$A$776,$A163,СВЦЭМ!$B$33:$B$776,K$155)+'СЕТ СН'!$I$14+СВЦЭМ!$D$10+'СЕТ СН'!$I$6-'СЕТ СН'!$I$26</f>
        <v>1351.103398</v>
      </c>
      <c r="L163" s="36">
        <f>SUMIFS(СВЦЭМ!$D$33:$D$776,СВЦЭМ!$A$33:$A$776,$A163,СВЦЭМ!$B$33:$B$776,L$155)+'СЕТ СН'!$I$14+СВЦЭМ!$D$10+'СЕТ СН'!$I$6-'СЕТ СН'!$I$26</f>
        <v>1295.01231669</v>
      </c>
      <c r="M163" s="36">
        <f>SUMIFS(СВЦЭМ!$D$33:$D$776,СВЦЭМ!$A$33:$A$776,$A163,СВЦЭМ!$B$33:$B$776,M$155)+'СЕТ СН'!$I$14+СВЦЭМ!$D$10+'СЕТ СН'!$I$6-'СЕТ СН'!$I$26</f>
        <v>1280.99376508</v>
      </c>
      <c r="N163" s="36">
        <f>SUMIFS(СВЦЭМ!$D$33:$D$776,СВЦЭМ!$A$33:$A$776,$A163,СВЦЭМ!$B$33:$B$776,N$155)+'СЕТ СН'!$I$14+СВЦЭМ!$D$10+'СЕТ СН'!$I$6-'СЕТ СН'!$I$26</f>
        <v>1289.56355682</v>
      </c>
      <c r="O163" s="36">
        <f>SUMIFS(СВЦЭМ!$D$33:$D$776,СВЦЭМ!$A$33:$A$776,$A163,СВЦЭМ!$B$33:$B$776,O$155)+'СЕТ СН'!$I$14+СВЦЭМ!$D$10+'СЕТ СН'!$I$6-'СЕТ СН'!$I$26</f>
        <v>1303.3793149100002</v>
      </c>
      <c r="P163" s="36">
        <f>SUMIFS(СВЦЭМ!$D$33:$D$776,СВЦЭМ!$A$33:$A$776,$A163,СВЦЭМ!$B$33:$B$776,P$155)+'СЕТ СН'!$I$14+СВЦЭМ!$D$10+'СЕТ СН'!$I$6-'СЕТ СН'!$I$26</f>
        <v>1301.77490979</v>
      </c>
      <c r="Q163" s="36">
        <f>SUMIFS(СВЦЭМ!$D$33:$D$776,СВЦЭМ!$A$33:$A$776,$A163,СВЦЭМ!$B$33:$B$776,Q$155)+'СЕТ СН'!$I$14+СВЦЭМ!$D$10+'СЕТ СН'!$I$6-'СЕТ СН'!$I$26</f>
        <v>1305.35204802</v>
      </c>
      <c r="R163" s="36">
        <f>SUMIFS(СВЦЭМ!$D$33:$D$776,СВЦЭМ!$A$33:$A$776,$A163,СВЦЭМ!$B$33:$B$776,R$155)+'СЕТ СН'!$I$14+СВЦЭМ!$D$10+'СЕТ СН'!$I$6-'СЕТ СН'!$I$26</f>
        <v>1303.68554924</v>
      </c>
      <c r="S163" s="36">
        <f>SUMIFS(СВЦЭМ!$D$33:$D$776,СВЦЭМ!$A$33:$A$776,$A163,СВЦЭМ!$B$33:$B$776,S$155)+'СЕТ СН'!$I$14+СВЦЭМ!$D$10+'СЕТ СН'!$I$6-'СЕТ СН'!$I$26</f>
        <v>1318.9743276200002</v>
      </c>
      <c r="T163" s="36">
        <f>SUMIFS(СВЦЭМ!$D$33:$D$776,СВЦЭМ!$A$33:$A$776,$A163,СВЦЭМ!$B$33:$B$776,T$155)+'СЕТ СН'!$I$14+СВЦЭМ!$D$10+'СЕТ СН'!$I$6-'СЕТ СН'!$I$26</f>
        <v>1306.8546457900002</v>
      </c>
      <c r="U163" s="36">
        <f>SUMIFS(СВЦЭМ!$D$33:$D$776,СВЦЭМ!$A$33:$A$776,$A163,СВЦЭМ!$B$33:$B$776,U$155)+'СЕТ СН'!$I$14+СВЦЭМ!$D$10+'СЕТ СН'!$I$6-'СЕТ СН'!$I$26</f>
        <v>1303.90941518</v>
      </c>
      <c r="V163" s="36">
        <f>SUMIFS(СВЦЭМ!$D$33:$D$776,СВЦЭМ!$A$33:$A$776,$A163,СВЦЭМ!$B$33:$B$776,V$155)+'СЕТ СН'!$I$14+СВЦЭМ!$D$10+'СЕТ СН'!$I$6-'СЕТ СН'!$I$26</f>
        <v>1274.1343597</v>
      </c>
      <c r="W163" s="36">
        <f>SUMIFS(СВЦЭМ!$D$33:$D$776,СВЦЭМ!$A$33:$A$776,$A163,СВЦЭМ!$B$33:$B$776,W$155)+'СЕТ СН'!$I$14+СВЦЭМ!$D$10+'СЕТ СН'!$I$6-'СЕТ СН'!$I$26</f>
        <v>1263.66069954</v>
      </c>
      <c r="X163" s="36">
        <f>SUMIFS(СВЦЭМ!$D$33:$D$776,СВЦЭМ!$A$33:$A$776,$A163,СВЦЭМ!$B$33:$B$776,X$155)+'СЕТ СН'!$I$14+СВЦЭМ!$D$10+'СЕТ СН'!$I$6-'СЕТ СН'!$I$26</f>
        <v>1303.8608090799999</v>
      </c>
      <c r="Y163" s="36">
        <f>SUMIFS(СВЦЭМ!$D$33:$D$776,СВЦЭМ!$A$33:$A$776,$A163,СВЦЭМ!$B$33:$B$776,Y$155)+'СЕТ СН'!$I$14+СВЦЭМ!$D$10+'СЕТ СН'!$I$6-'СЕТ СН'!$I$26</f>
        <v>1364.37682086</v>
      </c>
    </row>
    <row r="164" spans="1:25" ht="15.75" x14ac:dyDescent="0.2">
      <c r="A164" s="35">
        <f t="shared" si="4"/>
        <v>43991</v>
      </c>
      <c r="B164" s="36">
        <f>SUMIFS(СВЦЭМ!$D$33:$D$776,СВЦЭМ!$A$33:$A$776,$A164,СВЦЭМ!$B$33:$B$776,B$155)+'СЕТ СН'!$I$14+СВЦЭМ!$D$10+'СЕТ СН'!$I$6-'СЕТ СН'!$I$26</f>
        <v>1461.6048315600001</v>
      </c>
      <c r="C164" s="36">
        <f>SUMIFS(СВЦЭМ!$D$33:$D$776,СВЦЭМ!$A$33:$A$776,$A164,СВЦЭМ!$B$33:$B$776,C$155)+'СЕТ СН'!$I$14+СВЦЭМ!$D$10+'СЕТ СН'!$I$6-'СЕТ СН'!$I$26</f>
        <v>1499.60024823</v>
      </c>
      <c r="D164" s="36">
        <f>SUMIFS(СВЦЭМ!$D$33:$D$776,СВЦЭМ!$A$33:$A$776,$A164,СВЦЭМ!$B$33:$B$776,D$155)+'СЕТ СН'!$I$14+СВЦЭМ!$D$10+'СЕТ СН'!$I$6-'СЕТ СН'!$I$26</f>
        <v>1515.1638661000002</v>
      </c>
      <c r="E164" s="36">
        <f>SUMIFS(СВЦЭМ!$D$33:$D$776,СВЦЭМ!$A$33:$A$776,$A164,СВЦЭМ!$B$33:$B$776,E$155)+'СЕТ СН'!$I$14+СВЦЭМ!$D$10+'СЕТ СН'!$I$6-'СЕТ СН'!$I$26</f>
        <v>1522.1652693800002</v>
      </c>
      <c r="F164" s="36">
        <f>SUMIFS(СВЦЭМ!$D$33:$D$776,СВЦЭМ!$A$33:$A$776,$A164,СВЦЭМ!$B$33:$B$776,F$155)+'СЕТ СН'!$I$14+СВЦЭМ!$D$10+'СЕТ СН'!$I$6-'СЕТ СН'!$I$26</f>
        <v>1516.05803683</v>
      </c>
      <c r="G164" s="36">
        <f>SUMIFS(СВЦЭМ!$D$33:$D$776,СВЦЭМ!$A$33:$A$776,$A164,СВЦЭМ!$B$33:$B$776,G$155)+'СЕТ СН'!$I$14+СВЦЭМ!$D$10+'СЕТ СН'!$I$6-'СЕТ СН'!$I$26</f>
        <v>1515.8451207399999</v>
      </c>
      <c r="H164" s="36">
        <f>SUMIFS(СВЦЭМ!$D$33:$D$776,СВЦЭМ!$A$33:$A$776,$A164,СВЦЭМ!$B$33:$B$776,H$155)+'СЕТ СН'!$I$14+СВЦЭМ!$D$10+'СЕТ СН'!$I$6-'СЕТ СН'!$I$26</f>
        <v>1502.2241414499999</v>
      </c>
      <c r="I164" s="36">
        <f>SUMIFS(СВЦЭМ!$D$33:$D$776,СВЦЭМ!$A$33:$A$776,$A164,СВЦЭМ!$B$33:$B$776,I$155)+'СЕТ СН'!$I$14+СВЦЭМ!$D$10+'СЕТ СН'!$I$6-'СЕТ СН'!$I$26</f>
        <v>1451.94557091</v>
      </c>
      <c r="J164" s="36">
        <f>SUMIFS(СВЦЭМ!$D$33:$D$776,СВЦЭМ!$A$33:$A$776,$A164,СВЦЭМ!$B$33:$B$776,J$155)+'СЕТ СН'!$I$14+СВЦЭМ!$D$10+'СЕТ СН'!$I$6-'СЕТ СН'!$I$26</f>
        <v>1393.15228619</v>
      </c>
      <c r="K164" s="36">
        <f>SUMIFS(СВЦЭМ!$D$33:$D$776,СВЦЭМ!$A$33:$A$776,$A164,СВЦЭМ!$B$33:$B$776,K$155)+'СЕТ СН'!$I$14+СВЦЭМ!$D$10+'СЕТ СН'!$I$6-'СЕТ СН'!$I$26</f>
        <v>1323.1554182</v>
      </c>
      <c r="L164" s="36">
        <f>SUMIFS(СВЦЭМ!$D$33:$D$776,СВЦЭМ!$A$33:$A$776,$A164,СВЦЭМ!$B$33:$B$776,L$155)+'СЕТ СН'!$I$14+СВЦЭМ!$D$10+'СЕТ СН'!$I$6-'СЕТ СН'!$I$26</f>
        <v>1294.1067285399999</v>
      </c>
      <c r="M164" s="36">
        <f>SUMIFS(СВЦЭМ!$D$33:$D$776,СВЦЭМ!$A$33:$A$776,$A164,СВЦЭМ!$B$33:$B$776,M$155)+'СЕТ СН'!$I$14+СВЦЭМ!$D$10+'СЕТ СН'!$I$6-'СЕТ СН'!$I$26</f>
        <v>1297.93755102</v>
      </c>
      <c r="N164" s="36">
        <f>SUMIFS(СВЦЭМ!$D$33:$D$776,СВЦЭМ!$A$33:$A$776,$A164,СВЦЭМ!$B$33:$B$776,N$155)+'СЕТ СН'!$I$14+СВЦЭМ!$D$10+'СЕТ СН'!$I$6-'СЕТ СН'!$I$26</f>
        <v>1319.6253944800001</v>
      </c>
      <c r="O164" s="36">
        <f>SUMIFS(СВЦЭМ!$D$33:$D$776,СВЦЭМ!$A$33:$A$776,$A164,СВЦЭМ!$B$33:$B$776,O$155)+'СЕТ СН'!$I$14+СВЦЭМ!$D$10+'СЕТ СН'!$I$6-'СЕТ СН'!$I$26</f>
        <v>1315.14449384</v>
      </c>
      <c r="P164" s="36">
        <f>SUMIFS(СВЦЭМ!$D$33:$D$776,СВЦЭМ!$A$33:$A$776,$A164,СВЦЭМ!$B$33:$B$776,P$155)+'СЕТ СН'!$I$14+СВЦЭМ!$D$10+'СЕТ СН'!$I$6-'СЕТ СН'!$I$26</f>
        <v>1327.06048719</v>
      </c>
      <c r="Q164" s="36">
        <f>SUMIFS(СВЦЭМ!$D$33:$D$776,СВЦЭМ!$A$33:$A$776,$A164,СВЦЭМ!$B$33:$B$776,Q$155)+'СЕТ СН'!$I$14+СВЦЭМ!$D$10+'СЕТ СН'!$I$6-'СЕТ СН'!$I$26</f>
        <v>1327.84975048</v>
      </c>
      <c r="R164" s="36">
        <f>SUMIFS(СВЦЭМ!$D$33:$D$776,СВЦЭМ!$A$33:$A$776,$A164,СВЦЭМ!$B$33:$B$776,R$155)+'СЕТ СН'!$I$14+СВЦЭМ!$D$10+'СЕТ СН'!$I$6-'СЕТ СН'!$I$26</f>
        <v>1327.69128181</v>
      </c>
      <c r="S164" s="36">
        <f>SUMIFS(СВЦЭМ!$D$33:$D$776,СВЦЭМ!$A$33:$A$776,$A164,СВЦЭМ!$B$33:$B$776,S$155)+'СЕТ СН'!$I$14+СВЦЭМ!$D$10+'СЕТ СН'!$I$6-'СЕТ СН'!$I$26</f>
        <v>1336.72406419</v>
      </c>
      <c r="T164" s="36">
        <f>SUMIFS(СВЦЭМ!$D$33:$D$776,СВЦЭМ!$A$33:$A$776,$A164,СВЦЭМ!$B$33:$B$776,T$155)+'СЕТ СН'!$I$14+СВЦЭМ!$D$10+'СЕТ СН'!$I$6-'СЕТ СН'!$I$26</f>
        <v>1328.96606223</v>
      </c>
      <c r="U164" s="36">
        <f>SUMIFS(СВЦЭМ!$D$33:$D$776,СВЦЭМ!$A$33:$A$776,$A164,СВЦЭМ!$B$33:$B$776,U$155)+'СЕТ СН'!$I$14+СВЦЭМ!$D$10+'СЕТ СН'!$I$6-'СЕТ СН'!$I$26</f>
        <v>1332.3079927200001</v>
      </c>
      <c r="V164" s="36">
        <f>SUMIFS(СВЦЭМ!$D$33:$D$776,СВЦЭМ!$A$33:$A$776,$A164,СВЦЭМ!$B$33:$B$776,V$155)+'СЕТ СН'!$I$14+СВЦЭМ!$D$10+'СЕТ СН'!$I$6-'СЕТ СН'!$I$26</f>
        <v>1336.8655703200002</v>
      </c>
      <c r="W164" s="36">
        <f>SUMIFS(СВЦЭМ!$D$33:$D$776,СВЦЭМ!$A$33:$A$776,$A164,СВЦЭМ!$B$33:$B$776,W$155)+'СЕТ СН'!$I$14+СВЦЭМ!$D$10+'СЕТ СН'!$I$6-'СЕТ СН'!$I$26</f>
        <v>1345.3942987300002</v>
      </c>
      <c r="X164" s="36">
        <f>SUMIFS(СВЦЭМ!$D$33:$D$776,СВЦЭМ!$A$33:$A$776,$A164,СВЦЭМ!$B$33:$B$776,X$155)+'СЕТ СН'!$I$14+СВЦЭМ!$D$10+'СЕТ СН'!$I$6-'СЕТ СН'!$I$26</f>
        <v>1335.7561384599999</v>
      </c>
      <c r="Y164" s="36">
        <f>SUMIFS(СВЦЭМ!$D$33:$D$776,СВЦЭМ!$A$33:$A$776,$A164,СВЦЭМ!$B$33:$B$776,Y$155)+'СЕТ СН'!$I$14+СВЦЭМ!$D$10+'СЕТ СН'!$I$6-'СЕТ СН'!$I$26</f>
        <v>1415.9381318999999</v>
      </c>
    </row>
    <row r="165" spans="1:25" ht="15.75" x14ac:dyDescent="0.2">
      <c r="A165" s="35">
        <f t="shared" si="4"/>
        <v>43992</v>
      </c>
      <c r="B165" s="36">
        <f>SUMIFS(СВЦЭМ!$D$33:$D$776,СВЦЭМ!$A$33:$A$776,$A165,СВЦЭМ!$B$33:$B$776,B$155)+'СЕТ СН'!$I$14+СВЦЭМ!$D$10+'СЕТ СН'!$I$6-'СЕТ СН'!$I$26</f>
        <v>1531.05866423</v>
      </c>
      <c r="C165" s="36">
        <f>SUMIFS(СВЦЭМ!$D$33:$D$776,СВЦЭМ!$A$33:$A$776,$A165,СВЦЭМ!$B$33:$B$776,C$155)+'СЕТ СН'!$I$14+СВЦЭМ!$D$10+'СЕТ СН'!$I$6-'СЕТ СН'!$I$26</f>
        <v>1542.6776051900001</v>
      </c>
      <c r="D165" s="36">
        <f>SUMIFS(СВЦЭМ!$D$33:$D$776,СВЦЭМ!$A$33:$A$776,$A165,СВЦЭМ!$B$33:$B$776,D$155)+'СЕТ СН'!$I$14+СВЦЭМ!$D$10+'СЕТ СН'!$I$6-'СЕТ СН'!$I$26</f>
        <v>1522.0919322</v>
      </c>
      <c r="E165" s="36">
        <f>SUMIFS(СВЦЭМ!$D$33:$D$776,СВЦЭМ!$A$33:$A$776,$A165,СВЦЭМ!$B$33:$B$776,E$155)+'СЕТ СН'!$I$14+СВЦЭМ!$D$10+'СЕТ СН'!$I$6-'СЕТ СН'!$I$26</f>
        <v>1525.8072887200001</v>
      </c>
      <c r="F165" s="36">
        <f>SUMIFS(СВЦЭМ!$D$33:$D$776,СВЦЭМ!$A$33:$A$776,$A165,СВЦЭМ!$B$33:$B$776,F$155)+'СЕТ СН'!$I$14+СВЦЭМ!$D$10+'СЕТ СН'!$I$6-'СЕТ СН'!$I$26</f>
        <v>1520.2623002300002</v>
      </c>
      <c r="G165" s="36">
        <f>SUMIFS(СВЦЭМ!$D$33:$D$776,СВЦЭМ!$A$33:$A$776,$A165,СВЦЭМ!$B$33:$B$776,G$155)+'СЕТ СН'!$I$14+СВЦЭМ!$D$10+'СЕТ СН'!$I$6-'СЕТ СН'!$I$26</f>
        <v>1518.4966169200002</v>
      </c>
      <c r="H165" s="36">
        <f>SUMIFS(СВЦЭМ!$D$33:$D$776,СВЦЭМ!$A$33:$A$776,$A165,СВЦЭМ!$B$33:$B$776,H$155)+'СЕТ СН'!$I$14+СВЦЭМ!$D$10+'СЕТ СН'!$I$6-'СЕТ СН'!$I$26</f>
        <v>1536.2634795600002</v>
      </c>
      <c r="I165" s="36">
        <f>SUMIFS(СВЦЭМ!$D$33:$D$776,СВЦЭМ!$A$33:$A$776,$A165,СВЦЭМ!$B$33:$B$776,I$155)+'СЕТ СН'!$I$14+СВЦЭМ!$D$10+'СЕТ СН'!$I$6-'СЕТ СН'!$I$26</f>
        <v>1508.1818883599999</v>
      </c>
      <c r="J165" s="36">
        <f>SUMIFS(СВЦЭМ!$D$33:$D$776,СВЦЭМ!$A$33:$A$776,$A165,СВЦЭМ!$B$33:$B$776,J$155)+'СЕТ СН'!$I$14+СВЦЭМ!$D$10+'СЕТ СН'!$I$6-'СЕТ СН'!$I$26</f>
        <v>1458.16511169</v>
      </c>
      <c r="K165" s="36">
        <f>SUMIFS(СВЦЭМ!$D$33:$D$776,СВЦЭМ!$A$33:$A$776,$A165,СВЦЭМ!$B$33:$B$776,K$155)+'СЕТ СН'!$I$14+СВЦЭМ!$D$10+'СЕТ СН'!$I$6-'СЕТ СН'!$I$26</f>
        <v>1376.55407044</v>
      </c>
      <c r="L165" s="36">
        <f>SUMIFS(СВЦЭМ!$D$33:$D$776,СВЦЭМ!$A$33:$A$776,$A165,СВЦЭМ!$B$33:$B$776,L$155)+'СЕТ СН'!$I$14+СВЦЭМ!$D$10+'СЕТ СН'!$I$6-'СЕТ СН'!$I$26</f>
        <v>1308.1189143900001</v>
      </c>
      <c r="M165" s="36">
        <f>SUMIFS(СВЦЭМ!$D$33:$D$776,СВЦЭМ!$A$33:$A$776,$A165,СВЦЭМ!$B$33:$B$776,M$155)+'СЕТ СН'!$I$14+СВЦЭМ!$D$10+'СЕТ СН'!$I$6-'СЕТ СН'!$I$26</f>
        <v>1317.77727914</v>
      </c>
      <c r="N165" s="36">
        <f>SUMIFS(СВЦЭМ!$D$33:$D$776,СВЦЭМ!$A$33:$A$776,$A165,СВЦЭМ!$B$33:$B$776,N$155)+'СЕТ СН'!$I$14+СВЦЭМ!$D$10+'СЕТ СН'!$I$6-'СЕТ СН'!$I$26</f>
        <v>1328.41806376</v>
      </c>
      <c r="O165" s="36">
        <f>SUMIFS(СВЦЭМ!$D$33:$D$776,СВЦЭМ!$A$33:$A$776,$A165,СВЦЭМ!$B$33:$B$776,O$155)+'СЕТ СН'!$I$14+СВЦЭМ!$D$10+'СЕТ СН'!$I$6-'СЕТ СН'!$I$26</f>
        <v>1326.10984168</v>
      </c>
      <c r="P165" s="36">
        <f>SUMIFS(СВЦЭМ!$D$33:$D$776,СВЦЭМ!$A$33:$A$776,$A165,СВЦЭМ!$B$33:$B$776,P$155)+'СЕТ СН'!$I$14+СВЦЭМ!$D$10+'СЕТ СН'!$I$6-'СЕТ СН'!$I$26</f>
        <v>1335.0689111699999</v>
      </c>
      <c r="Q165" s="36">
        <f>SUMIFS(СВЦЭМ!$D$33:$D$776,СВЦЭМ!$A$33:$A$776,$A165,СВЦЭМ!$B$33:$B$776,Q$155)+'СЕТ СН'!$I$14+СВЦЭМ!$D$10+'СЕТ СН'!$I$6-'СЕТ СН'!$I$26</f>
        <v>1342.3696364800001</v>
      </c>
      <c r="R165" s="36">
        <f>SUMIFS(СВЦЭМ!$D$33:$D$776,СВЦЭМ!$A$33:$A$776,$A165,СВЦЭМ!$B$33:$B$776,R$155)+'СЕТ СН'!$I$14+СВЦЭМ!$D$10+'СЕТ СН'!$I$6-'СЕТ СН'!$I$26</f>
        <v>1342.7466448700002</v>
      </c>
      <c r="S165" s="36">
        <f>SUMIFS(СВЦЭМ!$D$33:$D$776,СВЦЭМ!$A$33:$A$776,$A165,СВЦЭМ!$B$33:$B$776,S$155)+'СЕТ СН'!$I$14+СВЦЭМ!$D$10+'СЕТ СН'!$I$6-'СЕТ СН'!$I$26</f>
        <v>1347.0792588200002</v>
      </c>
      <c r="T165" s="36">
        <f>SUMIFS(СВЦЭМ!$D$33:$D$776,СВЦЭМ!$A$33:$A$776,$A165,СВЦЭМ!$B$33:$B$776,T$155)+'СЕТ СН'!$I$14+СВЦЭМ!$D$10+'СЕТ СН'!$I$6-'СЕТ СН'!$I$26</f>
        <v>1342.2022412700001</v>
      </c>
      <c r="U165" s="36">
        <f>SUMIFS(СВЦЭМ!$D$33:$D$776,СВЦЭМ!$A$33:$A$776,$A165,СВЦЭМ!$B$33:$B$776,U$155)+'СЕТ СН'!$I$14+СВЦЭМ!$D$10+'СЕТ СН'!$I$6-'СЕТ СН'!$I$26</f>
        <v>1331.44019026</v>
      </c>
      <c r="V165" s="36">
        <f>SUMIFS(СВЦЭМ!$D$33:$D$776,СВЦЭМ!$A$33:$A$776,$A165,СВЦЭМ!$B$33:$B$776,V$155)+'СЕТ СН'!$I$14+СВЦЭМ!$D$10+'СЕТ СН'!$I$6-'СЕТ СН'!$I$26</f>
        <v>1326.90394909</v>
      </c>
      <c r="W165" s="36">
        <f>SUMIFS(СВЦЭМ!$D$33:$D$776,СВЦЭМ!$A$33:$A$776,$A165,СВЦЭМ!$B$33:$B$776,W$155)+'СЕТ СН'!$I$14+СВЦЭМ!$D$10+'СЕТ СН'!$I$6-'СЕТ СН'!$I$26</f>
        <v>1328.9021209699999</v>
      </c>
      <c r="X165" s="36">
        <f>SUMIFS(СВЦЭМ!$D$33:$D$776,СВЦЭМ!$A$33:$A$776,$A165,СВЦЭМ!$B$33:$B$776,X$155)+'СЕТ СН'!$I$14+СВЦЭМ!$D$10+'СЕТ СН'!$I$6-'СЕТ СН'!$I$26</f>
        <v>1366.6752029700001</v>
      </c>
      <c r="Y165" s="36">
        <f>SUMIFS(СВЦЭМ!$D$33:$D$776,СВЦЭМ!$A$33:$A$776,$A165,СВЦЭМ!$B$33:$B$776,Y$155)+'СЕТ СН'!$I$14+СВЦЭМ!$D$10+'СЕТ СН'!$I$6-'СЕТ СН'!$I$26</f>
        <v>1456.67298286</v>
      </c>
    </row>
    <row r="166" spans="1:25" ht="15.75" x14ac:dyDescent="0.2">
      <c r="A166" s="35">
        <f t="shared" si="4"/>
        <v>43993</v>
      </c>
      <c r="B166" s="36">
        <f>SUMIFS(СВЦЭМ!$D$33:$D$776,СВЦЭМ!$A$33:$A$776,$A166,СВЦЭМ!$B$33:$B$776,B$155)+'СЕТ СН'!$I$14+СВЦЭМ!$D$10+'СЕТ СН'!$I$6-'СЕТ СН'!$I$26</f>
        <v>1561.2721863199999</v>
      </c>
      <c r="C166" s="36">
        <f>SUMIFS(СВЦЭМ!$D$33:$D$776,СВЦЭМ!$A$33:$A$776,$A166,СВЦЭМ!$B$33:$B$776,C$155)+'СЕТ СН'!$I$14+СВЦЭМ!$D$10+'СЕТ СН'!$I$6-'СЕТ СН'!$I$26</f>
        <v>1533.1936016899999</v>
      </c>
      <c r="D166" s="36">
        <f>SUMIFS(СВЦЭМ!$D$33:$D$776,СВЦЭМ!$A$33:$A$776,$A166,СВЦЭМ!$B$33:$B$776,D$155)+'СЕТ СН'!$I$14+СВЦЭМ!$D$10+'СЕТ СН'!$I$6-'СЕТ СН'!$I$26</f>
        <v>1512.83364914</v>
      </c>
      <c r="E166" s="36">
        <f>SUMIFS(СВЦЭМ!$D$33:$D$776,СВЦЭМ!$A$33:$A$776,$A166,СВЦЭМ!$B$33:$B$776,E$155)+'СЕТ СН'!$I$14+СВЦЭМ!$D$10+'СЕТ СН'!$I$6-'СЕТ СН'!$I$26</f>
        <v>1517.92681515</v>
      </c>
      <c r="F166" s="36">
        <f>SUMIFS(СВЦЭМ!$D$33:$D$776,СВЦЭМ!$A$33:$A$776,$A166,СВЦЭМ!$B$33:$B$776,F$155)+'СЕТ СН'!$I$14+СВЦЭМ!$D$10+'СЕТ СН'!$I$6-'СЕТ СН'!$I$26</f>
        <v>1510.5291715000001</v>
      </c>
      <c r="G166" s="36">
        <f>SUMIFS(СВЦЭМ!$D$33:$D$776,СВЦЭМ!$A$33:$A$776,$A166,СВЦЭМ!$B$33:$B$776,G$155)+'СЕТ СН'!$I$14+СВЦЭМ!$D$10+'СЕТ СН'!$I$6-'СЕТ СН'!$I$26</f>
        <v>1516.0583079</v>
      </c>
      <c r="H166" s="36">
        <f>SUMIFS(СВЦЭМ!$D$33:$D$776,СВЦЭМ!$A$33:$A$776,$A166,СВЦЭМ!$B$33:$B$776,H$155)+'СЕТ СН'!$I$14+СВЦЭМ!$D$10+'СЕТ СН'!$I$6-'СЕТ СН'!$I$26</f>
        <v>1532.5398957900002</v>
      </c>
      <c r="I166" s="36">
        <f>SUMIFS(СВЦЭМ!$D$33:$D$776,СВЦЭМ!$A$33:$A$776,$A166,СВЦЭМ!$B$33:$B$776,I$155)+'СЕТ СН'!$I$14+СВЦЭМ!$D$10+'СЕТ СН'!$I$6-'СЕТ СН'!$I$26</f>
        <v>1549.5922202500001</v>
      </c>
      <c r="J166" s="36">
        <f>SUMIFS(СВЦЭМ!$D$33:$D$776,СВЦЭМ!$A$33:$A$776,$A166,СВЦЭМ!$B$33:$B$776,J$155)+'СЕТ СН'!$I$14+СВЦЭМ!$D$10+'СЕТ СН'!$I$6-'СЕТ СН'!$I$26</f>
        <v>1488.0420313700001</v>
      </c>
      <c r="K166" s="36">
        <f>SUMIFS(СВЦЭМ!$D$33:$D$776,СВЦЭМ!$A$33:$A$776,$A166,СВЦЭМ!$B$33:$B$776,K$155)+'СЕТ СН'!$I$14+СВЦЭМ!$D$10+'СЕТ СН'!$I$6-'СЕТ СН'!$I$26</f>
        <v>1405.9086567499999</v>
      </c>
      <c r="L166" s="36">
        <f>SUMIFS(СВЦЭМ!$D$33:$D$776,СВЦЭМ!$A$33:$A$776,$A166,СВЦЭМ!$B$33:$B$776,L$155)+'СЕТ СН'!$I$14+СВЦЭМ!$D$10+'СЕТ СН'!$I$6-'СЕТ СН'!$I$26</f>
        <v>1346.6753147200002</v>
      </c>
      <c r="M166" s="36">
        <f>SUMIFS(СВЦЭМ!$D$33:$D$776,СВЦЭМ!$A$33:$A$776,$A166,СВЦЭМ!$B$33:$B$776,M$155)+'СЕТ СН'!$I$14+СВЦЭМ!$D$10+'СЕТ СН'!$I$6-'СЕТ СН'!$I$26</f>
        <v>1342.4827977700002</v>
      </c>
      <c r="N166" s="36">
        <f>SUMIFS(СВЦЭМ!$D$33:$D$776,СВЦЭМ!$A$33:$A$776,$A166,СВЦЭМ!$B$33:$B$776,N$155)+'СЕТ СН'!$I$14+СВЦЭМ!$D$10+'СЕТ СН'!$I$6-'СЕТ СН'!$I$26</f>
        <v>1340.6775448600001</v>
      </c>
      <c r="O166" s="36">
        <f>SUMIFS(СВЦЭМ!$D$33:$D$776,СВЦЭМ!$A$33:$A$776,$A166,СВЦЭМ!$B$33:$B$776,O$155)+'СЕТ СН'!$I$14+СВЦЭМ!$D$10+'СЕТ СН'!$I$6-'СЕТ СН'!$I$26</f>
        <v>1346.84087131</v>
      </c>
      <c r="P166" s="36">
        <f>SUMIFS(СВЦЭМ!$D$33:$D$776,СВЦЭМ!$A$33:$A$776,$A166,СВЦЭМ!$B$33:$B$776,P$155)+'СЕТ СН'!$I$14+СВЦЭМ!$D$10+'СЕТ СН'!$I$6-'СЕТ СН'!$I$26</f>
        <v>1354.5466559700001</v>
      </c>
      <c r="Q166" s="36">
        <f>SUMIFS(СВЦЭМ!$D$33:$D$776,СВЦЭМ!$A$33:$A$776,$A166,СВЦЭМ!$B$33:$B$776,Q$155)+'СЕТ СН'!$I$14+СВЦЭМ!$D$10+'СЕТ СН'!$I$6-'СЕТ СН'!$I$26</f>
        <v>1346.62765283</v>
      </c>
      <c r="R166" s="36">
        <f>SUMIFS(СВЦЭМ!$D$33:$D$776,СВЦЭМ!$A$33:$A$776,$A166,СВЦЭМ!$B$33:$B$776,R$155)+'СЕТ СН'!$I$14+СВЦЭМ!$D$10+'СЕТ СН'!$I$6-'СЕТ СН'!$I$26</f>
        <v>1346.8655926199999</v>
      </c>
      <c r="S166" s="36">
        <f>SUMIFS(СВЦЭМ!$D$33:$D$776,СВЦЭМ!$A$33:$A$776,$A166,СВЦЭМ!$B$33:$B$776,S$155)+'СЕТ СН'!$I$14+СВЦЭМ!$D$10+'СЕТ СН'!$I$6-'СЕТ СН'!$I$26</f>
        <v>1344.7336382600001</v>
      </c>
      <c r="T166" s="36">
        <f>SUMIFS(СВЦЭМ!$D$33:$D$776,СВЦЭМ!$A$33:$A$776,$A166,СВЦЭМ!$B$33:$B$776,T$155)+'СЕТ СН'!$I$14+СВЦЭМ!$D$10+'СЕТ СН'!$I$6-'СЕТ СН'!$I$26</f>
        <v>1348.2549743</v>
      </c>
      <c r="U166" s="36">
        <f>SUMIFS(СВЦЭМ!$D$33:$D$776,СВЦЭМ!$A$33:$A$776,$A166,СВЦЭМ!$B$33:$B$776,U$155)+'СЕТ СН'!$I$14+СВЦЭМ!$D$10+'СЕТ СН'!$I$6-'СЕТ СН'!$I$26</f>
        <v>1338.3132962700001</v>
      </c>
      <c r="V166" s="36">
        <f>SUMIFS(СВЦЭМ!$D$33:$D$776,СВЦЭМ!$A$33:$A$776,$A166,СВЦЭМ!$B$33:$B$776,V$155)+'СЕТ СН'!$I$14+СВЦЭМ!$D$10+'СЕТ СН'!$I$6-'СЕТ СН'!$I$26</f>
        <v>1327.2711878800001</v>
      </c>
      <c r="W166" s="36">
        <f>SUMIFS(СВЦЭМ!$D$33:$D$776,СВЦЭМ!$A$33:$A$776,$A166,СВЦЭМ!$B$33:$B$776,W$155)+'СЕТ СН'!$I$14+СВЦЭМ!$D$10+'СЕТ СН'!$I$6-'СЕТ СН'!$I$26</f>
        <v>1314.9748402700002</v>
      </c>
      <c r="X166" s="36">
        <f>SUMIFS(СВЦЭМ!$D$33:$D$776,СВЦЭМ!$A$33:$A$776,$A166,СВЦЭМ!$B$33:$B$776,X$155)+'СЕТ СН'!$I$14+СВЦЭМ!$D$10+'СЕТ СН'!$I$6-'СЕТ СН'!$I$26</f>
        <v>1350.95848101</v>
      </c>
      <c r="Y166" s="36">
        <f>SUMIFS(СВЦЭМ!$D$33:$D$776,СВЦЭМ!$A$33:$A$776,$A166,СВЦЭМ!$B$33:$B$776,Y$155)+'СЕТ СН'!$I$14+СВЦЭМ!$D$10+'СЕТ СН'!$I$6-'СЕТ СН'!$I$26</f>
        <v>1440.81200642</v>
      </c>
    </row>
    <row r="167" spans="1:25" ht="15.75" x14ac:dyDescent="0.2">
      <c r="A167" s="35">
        <f t="shared" si="4"/>
        <v>43994</v>
      </c>
      <c r="B167" s="36">
        <f>SUMIFS(СВЦЭМ!$D$33:$D$776,СВЦЭМ!$A$33:$A$776,$A167,СВЦЭМ!$B$33:$B$776,B$155)+'СЕТ СН'!$I$14+СВЦЭМ!$D$10+'СЕТ СН'!$I$6-'СЕТ СН'!$I$26</f>
        <v>1498.3888033399999</v>
      </c>
      <c r="C167" s="36">
        <f>SUMIFS(СВЦЭМ!$D$33:$D$776,СВЦЭМ!$A$33:$A$776,$A167,СВЦЭМ!$B$33:$B$776,C$155)+'СЕТ СН'!$I$14+СВЦЭМ!$D$10+'СЕТ СН'!$I$6-'СЕТ СН'!$I$26</f>
        <v>1546.05640294</v>
      </c>
      <c r="D167" s="36">
        <f>SUMIFS(СВЦЭМ!$D$33:$D$776,СВЦЭМ!$A$33:$A$776,$A167,СВЦЭМ!$B$33:$B$776,D$155)+'СЕТ СН'!$I$14+СВЦЭМ!$D$10+'СЕТ СН'!$I$6-'СЕТ СН'!$I$26</f>
        <v>1543.38278612</v>
      </c>
      <c r="E167" s="36">
        <f>SUMIFS(СВЦЭМ!$D$33:$D$776,СВЦЭМ!$A$33:$A$776,$A167,СВЦЭМ!$B$33:$B$776,E$155)+'СЕТ СН'!$I$14+СВЦЭМ!$D$10+'СЕТ СН'!$I$6-'СЕТ СН'!$I$26</f>
        <v>1528.04090191</v>
      </c>
      <c r="F167" s="36">
        <f>SUMIFS(СВЦЭМ!$D$33:$D$776,СВЦЭМ!$A$33:$A$776,$A167,СВЦЭМ!$B$33:$B$776,F$155)+'СЕТ СН'!$I$14+СВЦЭМ!$D$10+'СЕТ СН'!$I$6-'СЕТ СН'!$I$26</f>
        <v>1521.25234729</v>
      </c>
      <c r="G167" s="36">
        <f>SUMIFS(СВЦЭМ!$D$33:$D$776,СВЦЭМ!$A$33:$A$776,$A167,СВЦЭМ!$B$33:$B$776,G$155)+'СЕТ СН'!$I$14+СВЦЭМ!$D$10+'СЕТ СН'!$I$6-'СЕТ СН'!$I$26</f>
        <v>1530.5935397399999</v>
      </c>
      <c r="H167" s="36">
        <f>SUMIFS(СВЦЭМ!$D$33:$D$776,СВЦЭМ!$A$33:$A$776,$A167,СВЦЭМ!$B$33:$B$776,H$155)+'СЕТ СН'!$I$14+СВЦЭМ!$D$10+'СЕТ СН'!$I$6-'СЕТ СН'!$I$26</f>
        <v>1543.88394885</v>
      </c>
      <c r="I167" s="36">
        <f>SUMIFS(СВЦЭМ!$D$33:$D$776,СВЦЭМ!$A$33:$A$776,$A167,СВЦЭМ!$B$33:$B$776,I$155)+'СЕТ СН'!$I$14+СВЦЭМ!$D$10+'СЕТ СН'!$I$6-'СЕТ СН'!$I$26</f>
        <v>1522.1212902299999</v>
      </c>
      <c r="J167" s="36">
        <f>SUMIFS(СВЦЭМ!$D$33:$D$776,СВЦЭМ!$A$33:$A$776,$A167,СВЦЭМ!$B$33:$B$776,J$155)+'СЕТ СН'!$I$14+СВЦЭМ!$D$10+'СЕТ СН'!$I$6-'СЕТ СН'!$I$26</f>
        <v>1466.3089813900001</v>
      </c>
      <c r="K167" s="36">
        <f>SUMIFS(СВЦЭМ!$D$33:$D$776,СВЦЭМ!$A$33:$A$776,$A167,СВЦЭМ!$B$33:$B$776,K$155)+'СЕТ СН'!$I$14+СВЦЭМ!$D$10+'СЕТ СН'!$I$6-'СЕТ СН'!$I$26</f>
        <v>1365.6020680199999</v>
      </c>
      <c r="L167" s="36">
        <f>SUMIFS(СВЦЭМ!$D$33:$D$776,СВЦЭМ!$A$33:$A$776,$A167,СВЦЭМ!$B$33:$B$776,L$155)+'СЕТ СН'!$I$14+СВЦЭМ!$D$10+'СЕТ СН'!$I$6-'СЕТ СН'!$I$26</f>
        <v>1305.42534402</v>
      </c>
      <c r="M167" s="36">
        <f>SUMIFS(СВЦЭМ!$D$33:$D$776,СВЦЭМ!$A$33:$A$776,$A167,СВЦЭМ!$B$33:$B$776,M$155)+'СЕТ СН'!$I$14+СВЦЭМ!$D$10+'СЕТ СН'!$I$6-'СЕТ СН'!$I$26</f>
        <v>1301.2007938900001</v>
      </c>
      <c r="N167" s="36">
        <f>SUMIFS(СВЦЭМ!$D$33:$D$776,СВЦЭМ!$A$33:$A$776,$A167,СВЦЭМ!$B$33:$B$776,N$155)+'СЕТ СН'!$I$14+СВЦЭМ!$D$10+'СЕТ СН'!$I$6-'СЕТ СН'!$I$26</f>
        <v>1322.5030853200001</v>
      </c>
      <c r="O167" s="36">
        <f>SUMIFS(СВЦЭМ!$D$33:$D$776,СВЦЭМ!$A$33:$A$776,$A167,СВЦЭМ!$B$33:$B$776,O$155)+'СЕТ СН'!$I$14+СВЦЭМ!$D$10+'СЕТ СН'!$I$6-'СЕТ СН'!$I$26</f>
        <v>1332.68645337</v>
      </c>
      <c r="P167" s="36">
        <f>SUMIFS(СВЦЭМ!$D$33:$D$776,СВЦЭМ!$A$33:$A$776,$A167,СВЦЭМ!$B$33:$B$776,P$155)+'СЕТ СН'!$I$14+СВЦЭМ!$D$10+'СЕТ СН'!$I$6-'СЕТ СН'!$I$26</f>
        <v>1336.37798572</v>
      </c>
      <c r="Q167" s="36">
        <f>SUMIFS(СВЦЭМ!$D$33:$D$776,СВЦЭМ!$A$33:$A$776,$A167,СВЦЭМ!$B$33:$B$776,Q$155)+'СЕТ СН'!$I$14+СВЦЭМ!$D$10+'СЕТ СН'!$I$6-'СЕТ СН'!$I$26</f>
        <v>1324.15398774</v>
      </c>
      <c r="R167" s="36">
        <f>SUMIFS(СВЦЭМ!$D$33:$D$776,СВЦЭМ!$A$33:$A$776,$A167,СВЦЭМ!$B$33:$B$776,R$155)+'СЕТ СН'!$I$14+СВЦЭМ!$D$10+'СЕТ СН'!$I$6-'СЕТ СН'!$I$26</f>
        <v>1320.27650292</v>
      </c>
      <c r="S167" s="36">
        <f>SUMIFS(СВЦЭМ!$D$33:$D$776,СВЦЭМ!$A$33:$A$776,$A167,СВЦЭМ!$B$33:$B$776,S$155)+'СЕТ СН'!$I$14+СВЦЭМ!$D$10+'СЕТ СН'!$I$6-'СЕТ СН'!$I$26</f>
        <v>1324.2934039000002</v>
      </c>
      <c r="T167" s="36">
        <f>SUMIFS(СВЦЭМ!$D$33:$D$776,СВЦЭМ!$A$33:$A$776,$A167,СВЦЭМ!$B$33:$B$776,T$155)+'СЕТ СН'!$I$14+СВЦЭМ!$D$10+'СЕТ СН'!$I$6-'СЕТ СН'!$I$26</f>
        <v>1334.29177179</v>
      </c>
      <c r="U167" s="36">
        <f>SUMIFS(СВЦЭМ!$D$33:$D$776,СВЦЭМ!$A$33:$A$776,$A167,СВЦЭМ!$B$33:$B$776,U$155)+'СЕТ СН'!$I$14+СВЦЭМ!$D$10+'СЕТ СН'!$I$6-'СЕТ СН'!$I$26</f>
        <v>1326.49280662</v>
      </c>
      <c r="V167" s="36">
        <f>SUMIFS(СВЦЭМ!$D$33:$D$776,СВЦЭМ!$A$33:$A$776,$A167,СВЦЭМ!$B$33:$B$776,V$155)+'СЕТ СН'!$I$14+СВЦЭМ!$D$10+'СЕТ СН'!$I$6-'СЕТ СН'!$I$26</f>
        <v>1310.73519369</v>
      </c>
      <c r="W167" s="36">
        <f>SUMIFS(СВЦЭМ!$D$33:$D$776,СВЦЭМ!$A$33:$A$776,$A167,СВЦЭМ!$B$33:$B$776,W$155)+'СЕТ СН'!$I$14+СВЦЭМ!$D$10+'СЕТ СН'!$I$6-'СЕТ СН'!$I$26</f>
        <v>1298.8528824300001</v>
      </c>
      <c r="X167" s="36">
        <f>SUMIFS(СВЦЭМ!$D$33:$D$776,СВЦЭМ!$A$33:$A$776,$A167,СВЦЭМ!$B$33:$B$776,X$155)+'СЕТ СН'!$I$14+СВЦЭМ!$D$10+'СЕТ СН'!$I$6-'СЕТ СН'!$I$26</f>
        <v>1332.58923925</v>
      </c>
      <c r="Y167" s="36">
        <f>SUMIFS(СВЦЭМ!$D$33:$D$776,СВЦЭМ!$A$33:$A$776,$A167,СВЦЭМ!$B$33:$B$776,Y$155)+'СЕТ СН'!$I$14+СВЦЭМ!$D$10+'СЕТ СН'!$I$6-'СЕТ СН'!$I$26</f>
        <v>1428.2595349200001</v>
      </c>
    </row>
    <row r="168" spans="1:25" ht="15.75" x14ac:dyDescent="0.2">
      <c r="A168" s="35">
        <f t="shared" si="4"/>
        <v>43995</v>
      </c>
      <c r="B168" s="36">
        <f>SUMIFS(СВЦЭМ!$D$33:$D$776,СВЦЭМ!$A$33:$A$776,$A168,СВЦЭМ!$B$33:$B$776,B$155)+'СЕТ СН'!$I$14+СВЦЭМ!$D$10+'СЕТ СН'!$I$6-'СЕТ СН'!$I$26</f>
        <v>1458.6660552399999</v>
      </c>
      <c r="C168" s="36">
        <f>SUMIFS(СВЦЭМ!$D$33:$D$776,СВЦЭМ!$A$33:$A$776,$A168,СВЦЭМ!$B$33:$B$776,C$155)+'СЕТ СН'!$I$14+СВЦЭМ!$D$10+'СЕТ СН'!$I$6-'СЕТ СН'!$I$26</f>
        <v>1480.3861287700001</v>
      </c>
      <c r="D168" s="36">
        <f>SUMIFS(СВЦЭМ!$D$33:$D$776,СВЦЭМ!$A$33:$A$776,$A168,СВЦЭМ!$B$33:$B$776,D$155)+'СЕТ СН'!$I$14+СВЦЭМ!$D$10+'СЕТ СН'!$I$6-'СЕТ СН'!$I$26</f>
        <v>1503.03424971</v>
      </c>
      <c r="E168" s="36">
        <f>SUMIFS(СВЦЭМ!$D$33:$D$776,СВЦЭМ!$A$33:$A$776,$A168,СВЦЭМ!$B$33:$B$776,E$155)+'СЕТ СН'!$I$14+СВЦЭМ!$D$10+'СЕТ СН'!$I$6-'СЕТ СН'!$I$26</f>
        <v>1518.5254801000001</v>
      </c>
      <c r="F168" s="36">
        <f>SUMIFS(СВЦЭМ!$D$33:$D$776,СВЦЭМ!$A$33:$A$776,$A168,СВЦЭМ!$B$33:$B$776,F$155)+'СЕТ СН'!$I$14+СВЦЭМ!$D$10+'СЕТ СН'!$I$6-'СЕТ СН'!$I$26</f>
        <v>1518.6757005700001</v>
      </c>
      <c r="G168" s="36">
        <f>SUMIFS(СВЦЭМ!$D$33:$D$776,СВЦЭМ!$A$33:$A$776,$A168,СВЦЭМ!$B$33:$B$776,G$155)+'СЕТ СН'!$I$14+СВЦЭМ!$D$10+'СЕТ СН'!$I$6-'СЕТ СН'!$I$26</f>
        <v>1510.93671984</v>
      </c>
      <c r="H168" s="36">
        <f>SUMIFS(СВЦЭМ!$D$33:$D$776,СВЦЭМ!$A$33:$A$776,$A168,СВЦЭМ!$B$33:$B$776,H$155)+'СЕТ СН'!$I$14+СВЦЭМ!$D$10+'СЕТ СН'!$I$6-'СЕТ СН'!$I$26</f>
        <v>1500.5451779999999</v>
      </c>
      <c r="I168" s="36">
        <f>SUMIFS(СВЦЭМ!$D$33:$D$776,СВЦЭМ!$A$33:$A$776,$A168,СВЦЭМ!$B$33:$B$776,I$155)+'СЕТ СН'!$I$14+СВЦЭМ!$D$10+'СЕТ СН'!$I$6-'СЕТ СН'!$I$26</f>
        <v>1471.1747064599999</v>
      </c>
      <c r="J168" s="36">
        <f>SUMIFS(СВЦЭМ!$D$33:$D$776,СВЦЭМ!$A$33:$A$776,$A168,СВЦЭМ!$B$33:$B$776,J$155)+'СЕТ СН'!$I$14+СВЦЭМ!$D$10+'СЕТ СН'!$I$6-'СЕТ СН'!$I$26</f>
        <v>1423.1202937799999</v>
      </c>
      <c r="K168" s="36">
        <f>SUMIFS(СВЦЭМ!$D$33:$D$776,СВЦЭМ!$A$33:$A$776,$A168,СВЦЭМ!$B$33:$B$776,K$155)+'СЕТ СН'!$I$14+СВЦЭМ!$D$10+'СЕТ СН'!$I$6-'СЕТ СН'!$I$26</f>
        <v>1356.4200440499999</v>
      </c>
      <c r="L168" s="36">
        <f>SUMIFS(СВЦЭМ!$D$33:$D$776,СВЦЭМ!$A$33:$A$776,$A168,СВЦЭМ!$B$33:$B$776,L$155)+'СЕТ СН'!$I$14+СВЦЭМ!$D$10+'СЕТ СН'!$I$6-'СЕТ СН'!$I$26</f>
        <v>1302.0987149900002</v>
      </c>
      <c r="M168" s="36">
        <f>SUMIFS(СВЦЭМ!$D$33:$D$776,СВЦЭМ!$A$33:$A$776,$A168,СВЦЭМ!$B$33:$B$776,M$155)+'СЕТ СН'!$I$14+СВЦЭМ!$D$10+'СЕТ СН'!$I$6-'СЕТ СН'!$I$26</f>
        <v>1305.1203888700002</v>
      </c>
      <c r="N168" s="36">
        <f>SUMIFS(СВЦЭМ!$D$33:$D$776,СВЦЭМ!$A$33:$A$776,$A168,СВЦЭМ!$B$33:$B$776,N$155)+'СЕТ СН'!$I$14+СВЦЭМ!$D$10+'СЕТ СН'!$I$6-'СЕТ СН'!$I$26</f>
        <v>1309.73474571</v>
      </c>
      <c r="O168" s="36">
        <f>SUMIFS(СВЦЭМ!$D$33:$D$776,СВЦЭМ!$A$33:$A$776,$A168,СВЦЭМ!$B$33:$B$776,O$155)+'СЕТ СН'!$I$14+СВЦЭМ!$D$10+'СЕТ СН'!$I$6-'СЕТ СН'!$I$26</f>
        <v>1316.6837169</v>
      </c>
      <c r="P168" s="36">
        <f>SUMIFS(СВЦЭМ!$D$33:$D$776,СВЦЭМ!$A$33:$A$776,$A168,СВЦЭМ!$B$33:$B$776,P$155)+'СЕТ СН'!$I$14+СВЦЭМ!$D$10+'СЕТ СН'!$I$6-'СЕТ СН'!$I$26</f>
        <v>1321.9339071700001</v>
      </c>
      <c r="Q168" s="36">
        <f>SUMIFS(СВЦЭМ!$D$33:$D$776,СВЦЭМ!$A$33:$A$776,$A168,СВЦЭМ!$B$33:$B$776,Q$155)+'СЕТ СН'!$I$14+СВЦЭМ!$D$10+'СЕТ СН'!$I$6-'СЕТ СН'!$I$26</f>
        <v>1308.69232571</v>
      </c>
      <c r="R168" s="36">
        <f>SUMIFS(СВЦЭМ!$D$33:$D$776,СВЦЭМ!$A$33:$A$776,$A168,СВЦЭМ!$B$33:$B$776,R$155)+'СЕТ СН'!$I$14+СВЦЭМ!$D$10+'СЕТ СН'!$I$6-'СЕТ СН'!$I$26</f>
        <v>1306.0906869200001</v>
      </c>
      <c r="S168" s="36">
        <f>SUMIFS(СВЦЭМ!$D$33:$D$776,СВЦЭМ!$A$33:$A$776,$A168,СВЦЭМ!$B$33:$B$776,S$155)+'СЕТ СН'!$I$14+СВЦЭМ!$D$10+'СЕТ СН'!$I$6-'СЕТ СН'!$I$26</f>
        <v>1313.13153594</v>
      </c>
      <c r="T168" s="36">
        <f>SUMIFS(СВЦЭМ!$D$33:$D$776,СВЦЭМ!$A$33:$A$776,$A168,СВЦЭМ!$B$33:$B$776,T$155)+'СЕТ СН'!$I$14+СВЦЭМ!$D$10+'СЕТ СН'!$I$6-'СЕТ СН'!$I$26</f>
        <v>1319.8106765</v>
      </c>
      <c r="U168" s="36">
        <f>SUMIFS(СВЦЭМ!$D$33:$D$776,СВЦЭМ!$A$33:$A$776,$A168,СВЦЭМ!$B$33:$B$776,U$155)+'СЕТ СН'!$I$14+СВЦЭМ!$D$10+'СЕТ СН'!$I$6-'СЕТ СН'!$I$26</f>
        <v>1315.0427587500001</v>
      </c>
      <c r="V168" s="36">
        <f>SUMIFS(СВЦЭМ!$D$33:$D$776,СВЦЭМ!$A$33:$A$776,$A168,СВЦЭМ!$B$33:$B$776,V$155)+'СЕТ СН'!$I$14+СВЦЭМ!$D$10+'СЕТ СН'!$I$6-'СЕТ СН'!$I$26</f>
        <v>1312.38366761</v>
      </c>
      <c r="W168" s="36">
        <f>SUMIFS(СВЦЭМ!$D$33:$D$776,СВЦЭМ!$A$33:$A$776,$A168,СВЦЭМ!$B$33:$B$776,W$155)+'СЕТ СН'!$I$14+СВЦЭМ!$D$10+'СЕТ СН'!$I$6-'СЕТ СН'!$I$26</f>
        <v>1299.6360002800002</v>
      </c>
      <c r="X168" s="36">
        <f>SUMIFS(СВЦЭМ!$D$33:$D$776,СВЦЭМ!$A$33:$A$776,$A168,СВЦЭМ!$B$33:$B$776,X$155)+'СЕТ СН'!$I$14+СВЦЭМ!$D$10+'СЕТ СН'!$I$6-'СЕТ СН'!$I$26</f>
        <v>1318.99402128</v>
      </c>
      <c r="Y168" s="36">
        <f>SUMIFS(СВЦЭМ!$D$33:$D$776,СВЦЭМ!$A$33:$A$776,$A168,СВЦЭМ!$B$33:$B$776,Y$155)+'СЕТ СН'!$I$14+СВЦЭМ!$D$10+'СЕТ СН'!$I$6-'СЕТ СН'!$I$26</f>
        <v>1401.81414868</v>
      </c>
    </row>
    <row r="169" spans="1:25" ht="15.75" x14ac:dyDescent="0.2">
      <c r="A169" s="35">
        <f t="shared" si="4"/>
        <v>43996</v>
      </c>
      <c r="B169" s="36">
        <f>SUMIFS(СВЦЭМ!$D$33:$D$776,СВЦЭМ!$A$33:$A$776,$A169,СВЦЭМ!$B$33:$B$776,B$155)+'СЕТ СН'!$I$14+СВЦЭМ!$D$10+'СЕТ СН'!$I$6-'СЕТ СН'!$I$26</f>
        <v>1500.93154858</v>
      </c>
      <c r="C169" s="36">
        <f>SUMIFS(СВЦЭМ!$D$33:$D$776,СВЦЭМ!$A$33:$A$776,$A169,СВЦЭМ!$B$33:$B$776,C$155)+'СЕТ СН'!$I$14+СВЦЭМ!$D$10+'СЕТ СН'!$I$6-'СЕТ СН'!$I$26</f>
        <v>1526.04600151</v>
      </c>
      <c r="D169" s="36">
        <f>SUMIFS(СВЦЭМ!$D$33:$D$776,СВЦЭМ!$A$33:$A$776,$A169,СВЦЭМ!$B$33:$B$776,D$155)+'СЕТ СН'!$I$14+СВЦЭМ!$D$10+'СЕТ СН'!$I$6-'СЕТ СН'!$I$26</f>
        <v>1511.96347302</v>
      </c>
      <c r="E169" s="36">
        <f>SUMIFS(СВЦЭМ!$D$33:$D$776,СВЦЭМ!$A$33:$A$776,$A169,СВЦЭМ!$B$33:$B$776,E$155)+'СЕТ СН'!$I$14+СВЦЭМ!$D$10+'СЕТ СН'!$I$6-'СЕТ СН'!$I$26</f>
        <v>1504.1518544300002</v>
      </c>
      <c r="F169" s="36">
        <f>SUMIFS(СВЦЭМ!$D$33:$D$776,СВЦЭМ!$A$33:$A$776,$A169,СВЦЭМ!$B$33:$B$776,F$155)+'СЕТ СН'!$I$14+СВЦЭМ!$D$10+'СЕТ СН'!$I$6-'СЕТ СН'!$I$26</f>
        <v>1497.6611444600001</v>
      </c>
      <c r="G169" s="36">
        <f>SUMIFS(СВЦЭМ!$D$33:$D$776,СВЦЭМ!$A$33:$A$776,$A169,СВЦЭМ!$B$33:$B$776,G$155)+'СЕТ СН'!$I$14+СВЦЭМ!$D$10+'СЕТ СН'!$I$6-'СЕТ СН'!$I$26</f>
        <v>1507.01731397</v>
      </c>
      <c r="H169" s="36">
        <f>SUMIFS(СВЦЭМ!$D$33:$D$776,СВЦЭМ!$A$33:$A$776,$A169,СВЦЭМ!$B$33:$B$776,H$155)+'СЕТ СН'!$I$14+СВЦЭМ!$D$10+'СЕТ СН'!$I$6-'СЕТ СН'!$I$26</f>
        <v>1501.09882053</v>
      </c>
      <c r="I169" s="36">
        <f>SUMIFS(СВЦЭМ!$D$33:$D$776,СВЦЭМ!$A$33:$A$776,$A169,СВЦЭМ!$B$33:$B$776,I$155)+'СЕТ СН'!$I$14+СВЦЭМ!$D$10+'СЕТ СН'!$I$6-'СЕТ СН'!$I$26</f>
        <v>1517.6425392900001</v>
      </c>
      <c r="J169" s="36">
        <f>SUMIFS(СВЦЭМ!$D$33:$D$776,СВЦЭМ!$A$33:$A$776,$A169,СВЦЭМ!$B$33:$B$776,J$155)+'СЕТ СН'!$I$14+СВЦЭМ!$D$10+'СЕТ СН'!$I$6-'СЕТ СН'!$I$26</f>
        <v>1463.2844183500001</v>
      </c>
      <c r="K169" s="36">
        <f>SUMIFS(СВЦЭМ!$D$33:$D$776,СВЦЭМ!$A$33:$A$776,$A169,СВЦЭМ!$B$33:$B$776,K$155)+'СЕТ СН'!$I$14+СВЦЭМ!$D$10+'СЕТ СН'!$I$6-'СЕТ СН'!$I$26</f>
        <v>1352.37539911</v>
      </c>
      <c r="L169" s="36">
        <f>SUMIFS(СВЦЭМ!$D$33:$D$776,СВЦЭМ!$A$33:$A$776,$A169,СВЦЭМ!$B$33:$B$776,L$155)+'СЕТ СН'!$I$14+СВЦЭМ!$D$10+'СЕТ СН'!$I$6-'СЕТ СН'!$I$26</f>
        <v>1282.8584221999999</v>
      </c>
      <c r="M169" s="36">
        <f>SUMIFS(СВЦЭМ!$D$33:$D$776,СВЦЭМ!$A$33:$A$776,$A169,СВЦЭМ!$B$33:$B$776,M$155)+'СЕТ СН'!$I$14+СВЦЭМ!$D$10+'СЕТ СН'!$I$6-'СЕТ СН'!$I$26</f>
        <v>1281.28990924</v>
      </c>
      <c r="N169" s="36">
        <f>SUMIFS(СВЦЭМ!$D$33:$D$776,СВЦЭМ!$A$33:$A$776,$A169,СВЦЭМ!$B$33:$B$776,N$155)+'СЕТ СН'!$I$14+СВЦЭМ!$D$10+'СЕТ СН'!$I$6-'СЕТ СН'!$I$26</f>
        <v>1288.6023197300001</v>
      </c>
      <c r="O169" s="36">
        <f>SUMIFS(СВЦЭМ!$D$33:$D$776,СВЦЭМ!$A$33:$A$776,$A169,СВЦЭМ!$B$33:$B$776,O$155)+'СЕТ СН'!$I$14+СВЦЭМ!$D$10+'СЕТ СН'!$I$6-'СЕТ СН'!$I$26</f>
        <v>1286.5096681800001</v>
      </c>
      <c r="P169" s="36">
        <f>SUMIFS(СВЦЭМ!$D$33:$D$776,СВЦЭМ!$A$33:$A$776,$A169,СВЦЭМ!$B$33:$B$776,P$155)+'СЕТ СН'!$I$14+СВЦЭМ!$D$10+'СЕТ СН'!$I$6-'СЕТ СН'!$I$26</f>
        <v>1284.5124461800001</v>
      </c>
      <c r="Q169" s="36">
        <f>SUMIFS(СВЦЭМ!$D$33:$D$776,СВЦЭМ!$A$33:$A$776,$A169,СВЦЭМ!$B$33:$B$776,Q$155)+'СЕТ СН'!$I$14+СВЦЭМ!$D$10+'СЕТ СН'!$I$6-'СЕТ СН'!$I$26</f>
        <v>1271.7972972299999</v>
      </c>
      <c r="R169" s="36">
        <f>SUMIFS(СВЦЭМ!$D$33:$D$776,СВЦЭМ!$A$33:$A$776,$A169,СВЦЭМ!$B$33:$B$776,R$155)+'СЕТ СН'!$I$14+СВЦЭМ!$D$10+'СЕТ СН'!$I$6-'СЕТ СН'!$I$26</f>
        <v>1265.49206129</v>
      </c>
      <c r="S169" s="36">
        <f>SUMIFS(СВЦЭМ!$D$33:$D$776,СВЦЭМ!$A$33:$A$776,$A169,СВЦЭМ!$B$33:$B$776,S$155)+'СЕТ СН'!$I$14+СВЦЭМ!$D$10+'СЕТ СН'!$I$6-'СЕТ СН'!$I$26</f>
        <v>1275.7642500500001</v>
      </c>
      <c r="T169" s="36">
        <f>SUMIFS(СВЦЭМ!$D$33:$D$776,СВЦЭМ!$A$33:$A$776,$A169,СВЦЭМ!$B$33:$B$776,T$155)+'СЕТ СН'!$I$14+СВЦЭМ!$D$10+'СЕТ СН'!$I$6-'СЕТ СН'!$I$26</f>
        <v>1267.96475007</v>
      </c>
      <c r="U169" s="36">
        <f>SUMIFS(СВЦЭМ!$D$33:$D$776,СВЦЭМ!$A$33:$A$776,$A169,СВЦЭМ!$B$33:$B$776,U$155)+'СЕТ СН'!$I$14+СВЦЭМ!$D$10+'СЕТ СН'!$I$6-'СЕТ СН'!$I$26</f>
        <v>1256.71090746</v>
      </c>
      <c r="V169" s="36">
        <f>SUMIFS(СВЦЭМ!$D$33:$D$776,СВЦЭМ!$A$33:$A$776,$A169,СВЦЭМ!$B$33:$B$776,V$155)+'СЕТ СН'!$I$14+СВЦЭМ!$D$10+'СЕТ СН'!$I$6-'СЕТ СН'!$I$26</f>
        <v>1242.4591489300001</v>
      </c>
      <c r="W169" s="36">
        <f>SUMIFS(СВЦЭМ!$D$33:$D$776,СВЦЭМ!$A$33:$A$776,$A169,СВЦЭМ!$B$33:$B$776,W$155)+'СЕТ СН'!$I$14+СВЦЭМ!$D$10+'СЕТ СН'!$I$6-'СЕТ СН'!$I$26</f>
        <v>1239.3419442300001</v>
      </c>
      <c r="X169" s="36">
        <f>SUMIFS(СВЦЭМ!$D$33:$D$776,СВЦЭМ!$A$33:$A$776,$A169,СВЦЭМ!$B$33:$B$776,X$155)+'СЕТ СН'!$I$14+СВЦЭМ!$D$10+'СЕТ СН'!$I$6-'СЕТ СН'!$I$26</f>
        <v>1283.5717928200002</v>
      </c>
      <c r="Y169" s="36">
        <f>SUMIFS(СВЦЭМ!$D$33:$D$776,СВЦЭМ!$A$33:$A$776,$A169,СВЦЭМ!$B$33:$B$776,Y$155)+'СЕТ СН'!$I$14+СВЦЭМ!$D$10+'СЕТ СН'!$I$6-'СЕТ СН'!$I$26</f>
        <v>1393.3741719300001</v>
      </c>
    </row>
    <row r="170" spans="1:25" ht="15.75" x14ac:dyDescent="0.2">
      <c r="A170" s="35">
        <f t="shared" si="4"/>
        <v>43997</v>
      </c>
      <c r="B170" s="36">
        <f>SUMIFS(СВЦЭМ!$D$33:$D$776,СВЦЭМ!$A$33:$A$776,$A170,СВЦЭМ!$B$33:$B$776,B$155)+'СЕТ СН'!$I$14+СВЦЭМ!$D$10+'СЕТ СН'!$I$6-'СЕТ СН'!$I$26</f>
        <v>1461.91125367</v>
      </c>
      <c r="C170" s="36">
        <f>SUMIFS(СВЦЭМ!$D$33:$D$776,СВЦЭМ!$A$33:$A$776,$A170,СВЦЭМ!$B$33:$B$776,C$155)+'СЕТ СН'!$I$14+СВЦЭМ!$D$10+'СЕТ СН'!$I$6-'СЕТ СН'!$I$26</f>
        <v>1494.5523517300001</v>
      </c>
      <c r="D170" s="36">
        <f>SUMIFS(СВЦЭМ!$D$33:$D$776,СВЦЭМ!$A$33:$A$776,$A170,СВЦЭМ!$B$33:$B$776,D$155)+'СЕТ СН'!$I$14+СВЦЭМ!$D$10+'СЕТ СН'!$I$6-'СЕТ СН'!$I$26</f>
        <v>1517.60051959</v>
      </c>
      <c r="E170" s="36">
        <f>SUMIFS(СВЦЭМ!$D$33:$D$776,СВЦЭМ!$A$33:$A$776,$A170,СВЦЭМ!$B$33:$B$776,E$155)+'СЕТ СН'!$I$14+СВЦЭМ!$D$10+'СЕТ СН'!$I$6-'СЕТ СН'!$I$26</f>
        <v>1521.0879564299998</v>
      </c>
      <c r="F170" s="36">
        <f>SUMIFS(СВЦЭМ!$D$33:$D$776,СВЦЭМ!$A$33:$A$776,$A170,СВЦЭМ!$B$33:$B$776,F$155)+'СЕТ СН'!$I$14+СВЦЭМ!$D$10+'СЕТ СН'!$I$6-'СЕТ СН'!$I$26</f>
        <v>1513.3552304899999</v>
      </c>
      <c r="G170" s="36">
        <f>SUMIFS(СВЦЭМ!$D$33:$D$776,СВЦЭМ!$A$33:$A$776,$A170,СВЦЭМ!$B$33:$B$776,G$155)+'СЕТ СН'!$I$14+СВЦЭМ!$D$10+'СЕТ СН'!$I$6-'СЕТ СН'!$I$26</f>
        <v>1523.2604698499999</v>
      </c>
      <c r="H170" s="36">
        <f>SUMIFS(СВЦЭМ!$D$33:$D$776,СВЦЭМ!$A$33:$A$776,$A170,СВЦЭМ!$B$33:$B$776,H$155)+'СЕТ СН'!$I$14+СВЦЭМ!$D$10+'СЕТ СН'!$I$6-'СЕТ СН'!$I$26</f>
        <v>1502.2484857499999</v>
      </c>
      <c r="I170" s="36">
        <f>SUMIFS(СВЦЭМ!$D$33:$D$776,СВЦЭМ!$A$33:$A$776,$A170,СВЦЭМ!$B$33:$B$776,I$155)+'СЕТ СН'!$I$14+СВЦЭМ!$D$10+'СЕТ СН'!$I$6-'СЕТ СН'!$I$26</f>
        <v>1469.8348931800001</v>
      </c>
      <c r="J170" s="36">
        <f>SUMIFS(СВЦЭМ!$D$33:$D$776,СВЦЭМ!$A$33:$A$776,$A170,СВЦЭМ!$B$33:$B$776,J$155)+'СЕТ СН'!$I$14+СВЦЭМ!$D$10+'СЕТ СН'!$I$6-'СЕТ СН'!$I$26</f>
        <v>1404.4305126499999</v>
      </c>
      <c r="K170" s="36">
        <f>SUMIFS(СВЦЭМ!$D$33:$D$776,СВЦЭМ!$A$33:$A$776,$A170,СВЦЭМ!$B$33:$B$776,K$155)+'СЕТ СН'!$I$14+СВЦЭМ!$D$10+'СЕТ СН'!$I$6-'СЕТ СН'!$I$26</f>
        <v>1337.8175408500001</v>
      </c>
      <c r="L170" s="36">
        <f>SUMIFS(СВЦЭМ!$D$33:$D$776,СВЦЭМ!$A$33:$A$776,$A170,СВЦЭМ!$B$33:$B$776,L$155)+'СЕТ СН'!$I$14+СВЦЭМ!$D$10+'СЕТ СН'!$I$6-'СЕТ СН'!$I$26</f>
        <v>1298.30217049</v>
      </c>
      <c r="M170" s="36">
        <f>SUMIFS(СВЦЭМ!$D$33:$D$776,СВЦЭМ!$A$33:$A$776,$A170,СВЦЭМ!$B$33:$B$776,M$155)+'СЕТ СН'!$I$14+СВЦЭМ!$D$10+'СЕТ СН'!$I$6-'СЕТ СН'!$I$26</f>
        <v>1312.69630985</v>
      </c>
      <c r="N170" s="36">
        <f>SUMIFS(СВЦЭМ!$D$33:$D$776,СВЦЭМ!$A$33:$A$776,$A170,СВЦЭМ!$B$33:$B$776,N$155)+'СЕТ СН'!$I$14+СВЦЭМ!$D$10+'СЕТ СН'!$I$6-'СЕТ СН'!$I$26</f>
        <v>1315.1221006800001</v>
      </c>
      <c r="O170" s="36">
        <f>SUMIFS(СВЦЭМ!$D$33:$D$776,СВЦЭМ!$A$33:$A$776,$A170,СВЦЭМ!$B$33:$B$776,O$155)+'СЕТ СН'!$I$14+СВЦЭМ!$D$10+'СЕТ СН'!$I$6-'СЕТ СН'!$I$26</f>
        <v>1329.25857238</v>
      </c>
      <c r="P170" s="36">
        <f>SUMIFS(СВЦЭМ!$D$33:$D$776,СВЦЭМ!$A$33:$A$776,$A170,СВЦЭМ!$B$33:$B$776,P$155)+'СЕТ СН'!$I$14+СВЦЭМ!$D$10+'СЕТ СН'!$I$6-'СЕТ СН'!$I$26</f>
        <v>1338.1656163800001</v>
      </c>
      <c r="Q170" s="36">
        <f>SUMIFS(СВЦЭМ!$D$33:$D$776,СВЦЭМ!$A$33:$A$776,$A170,СВЦЭМ!$B$33:$B$776,Q$155)+'СЕТ СН'!$I$14+СВЦЭМ!$D$10+'СЕТ СН'!$I$6-'СЕТ СН'!$I$26</f>
        <v>1331.6961105999999</v>
      </c>
      <c r="R170" s="36">
        <f>SUMIFS(СВЦЭМ!$D$33:$D$776,СВЦЭМ!$A$33:$A$776,$A170,СВЦЭМ!$B$33:$B$776,R$155)+'СЕТ СН'!$I$14+СВЦЭМ!$D$10+'СЕТ СН'!$I$6-'СЕТ СН'!$I$26</f>
        <v>1330.8694846799999</v>
      </c>
      <c r="S170" s="36">
        <f>SUMIFS(СВЦЭМ!$D$33:$D$776,СВЦЭМ!$A$33:$A$776,$A170,СВЦЭМ!$B$33:$B$776,S$155)+'СЕТ СН'!$I$14+СВЦЭМ!$D$10+'СЕТ СН'!$I$6-'СЕТ СН'!$I$26</f>
        <v>1328.5407253799999</v>
      </c>
      <c r="T170" s="36">
        <f>SUMIFS(СВЦЭМ!$D$33:$D$776,СВЦЭМ!$A$33:$A$776,$A170,СВЦЭМ!$B$33:$B$776,T$155)+'СЕТ СН'!$I$14+СВЦЭМ!$D$10+'СЕТ СН'!$I$6-'СЕТ СН'!$I$26</f>
        <v>1327.2851621</v>
      </c>
      <c r="U170" s="36">
        <f>SUMIFS(СВЦЭМ!$D$33:$D$776,СВЦЭМ!$A$33:$A$776,$A170,СВЦЭМ!$B$33:$B$776,U$155)+'СЕТ СН'!$I$14+СВЦЭМ!$D$10+'СЕТ СН'!$I$6-'СЕТ СН'!$I$26</f>
        <v>1320.72035306</v>
      </c>
      <c r="V170" s="36">
        <f>SUMIFS(СВЦЭМ!$D$33:$D$776,СВЦЭМ!$A$33:$A$776,$A170,СВЦЭМ!$B$33:$B$776,V$155)+'СЕТ СН'!$I$14+СВЦЭМ!$D$10+'СЕТ СН'!$I$6-'СЕТ СН'!$I$26</f>
        <v>1303.9693545800001</v>
      </c>
      <c r="W170" s="36">
        <f>SUMIFS(СВЦЭМ!$D$33:$D$776,СВЦЭМ!$A$33:$A$776,$A170,СВЦЭМ!$B$33:$B$776,W$155)+'СЕТ СН'!$I$14+СВЦЭМ!$D$10+'СЕТ СН'!$I$6-'СЕТ СН'!$I$26</f>
        <v>1282.6753665199999</v>
      </c>
      <c r="X170" s="36">
        <f>SUMIFS(СВЦЭМ!$D$33:$D$776,СВЦЭМ!$A$33:$A$776,$A170,СВЦЭМ!$B$33:$B$776,X$155)+'СЕТ СН'!$I$14+СВЦЭМ!$D$10+'СЕТ СН'!$I$6-'СЕТ СН'!$I$26</f>
        <v>1305.6303390399999</v>
      </c>
      <c r="Y170" s="36">
        <f>SUMIFS(СВЦЭМ!$D$33:$D$776,СВЦЭМ!$A$33:$A$776,$A170,СВЦЭМ!$B$33:$B$776,Y$155)+'СЕТ СН'!$I$14+СВЦЭМ!$D$10+'СЕТ СН'!$I$6-'СЕТ СН'!$I$26</f>
        <v>1398.3232249299999</v>
      </c>
    </row>
    <row r="171" spans="1:25" ht="15.75" x14ac:dyDescent="0.2">
      <c r="A171" s="35">
        <f t="shared" si="4"/>
        <v>43998</v>
      </c>
      <c r="B171" s="36">
        <f>SUMIFS(СВЦЭМ!$D$33:$D$776,СВЦЭМ!$A$33:$A$776,$A171,СВЦЭМ!$B$33:$B$776,B$155)+'СЕТ СН'!$I$14+СВЦЭМ!$D$10+'СЕТ СН'!$I$6-'СЕТ СН'!$I$26</f>
        <v>1499.2312363000001</v>
      </c>
      <c r="C171" s="36">
        <f>SUMIFS(СВЦЭМ!$D$33:$D$776,СВЦЭМ!$A$33:$A$776,$A171,СВЦЭМ!$B$33:$B$776,C$155)+'СЕТ СН'!$I$14+СВЦЭМ!$D$10+'СЕТ СН'!$I$6-'СЕТ СН'!$I$26</f>
        <v>1530.6188420200001</v>
      </c>
      <c r="D171" s="36">
        <f>SUMIFS(СВЦЭМ!$D$33:$D$776,СВЦЭМ!$A$33:$A$776,$A171,СВЦЭМ!$B$33:$B$776,D$155)+'СЕТ СН'!$I$14+СВЦЭМ!$D$10+'СЕТ СН'!$I$6-'СЕТ СН'!$I$26</f>
        <v>1548.13092721</v>
      </c>
      <c r="E171" s="36">
        <f>SUMIFS(СВЦЭМ!$D$33:$D$776,СВЦЭМ!$A$33:$A$776,$A171,СВЦЭМ!$B$33:$B$776,E$155)+'СЕТ СН'!$I$14+СВЦЭМ!$D$10+'СЕТ СН'!$I$6-'СЕТ СН'!$I$26</f>
        <v>1541.1366475</v>
      </c>
      <c r="F171" s="36">
        <f>SUMIFS(СВЦЭМ!$D$33:$D$776,СВЦЭМ!$A$33:$A$776,$A171,СВЦЭМ!$B$33:$B$776,F$155)+'СЕТ СН'!$I$14+СВЦЭМ!$D$10+'СЕТ СН'!$I$6-'СЕТ СН'!$I$26</f>
        <v>1539.01334939</v>
      </c>
      <c r="G171" s="36">
        <f>SUMIFS(СВЦЭМ!$D$33:$D$776,СВЦЭМ!$A$33:$A$776,$A171,СВЦЭМ!$B$33:$B$776,G$155)+'СЕТ СН'!$I$14+СВЦЭМ!$D$10+'СЕТ СН'!$I$6-'СЕТ СН'!$I$26</f>
        <v>1546.26027202</v>
      </c>
      <c r="H171" s="36">
        <f>SUMIFS(СВЦЭМ!$D$33:$D$776,СВЦЭМ!$A$33:$A$776,$A171,СВЦЭМ!$B$33:$B$776,H$155)+'СЕТ СН'!$I$14+СВЦЭМ!$D$10+'СЕТ СН'!$I$6-'СЕТ СН'!$I$26</f>
        <v>1552.1395039700001</v>
      </c>
      <c r="I171" s="36">
        <f>SUMIFS(СВЦЭМ!$D$33:$D$776,СВЦЭМ!$A$33:$A$776,$A171,СВЦЭМ!$B$33:$B$776,I$155)+'СЕТ СН'!$I$14+СВЦЭМ!$D$10+'СЕТ СН'!$I$6-'СЕТ СН'!$I$26</f>
        <v>1508.1676724899999</v>
      </c>
      <c r="J171" s="36">
        <f>SUMIFS(СВЦЭМ!$D$33:$D$776,СВЦЭМ!$A$33:$A$776,$A171,СВЦЭМ!$B$33:$B$776,J$155)+'СЕТ СН'!$I$14+СВЦЭМ!$D$10+'СЕТ СН'!$I$6-'СЕТ СН'!$I$26</f>
        <v>1452.50525917</v>
      </c>
      <c r="K171" s="36">
        <f>SUMIFS(СВЦЭМ!$D$33:$D$776,СВЦЭМ!$A$33:$A$776,$A171,СВЦЭМ!$B$33:$B$776,K$155)+'СЕТ СН'!$I$14+СВЦЭМ!$D$10+'СЕТ СН'!$I$6-'СЕТ СН'!$I$26</f>
        <v>1373.3610598</v>
      </c>
      <c r="L171" s="36">
        <f>SUMIFS(СВЦЭМ!$D$33:$D$776,СВЦЭМ!$A$33:$A$776,$A171,СВЦЭМ!$B$33:$B$776,L$155)+'СЕТ СН'!$I$14+СВЦЭМ!$D$10+'СЕТ СН'!$I$6-'СЕТ СН'!$I$26</f>
        <v>1326.0342270900001</v>
      </c>
      <c r="M171" s="36">
        <f>SUMIFS(СВЦЭМ!$D$33:$D$776,СВЦЭМ!$A$33:$A$776,$A171,СВЦЭМ!$B$33:$B$776,M$155)+'СЕТ СН'!$I$14+СВЦЭМ!$D$10+'СЕТ СН'!$I$6-'СЕТ СН'!$I$26</f>
        <v>1324.4674646200001</v>
      </c>
      <c r="N171" s="36">
        <f>SUMIFS(СВЦЭМ!$D$33:$D$776,СВЦЭМ!$A$33:$A$776,$A171,СВЦЭМ!$B$33:$B$776,N$155)+'СЕТ СН'!$I$14+СВЦЭМ!$D$10+'СЕТ СН'!$I$6-'СЕТ СН'!$I$26</f>
        <v>1328.13736767</v>
      </c>
      <c r="O171" s="36">
        <f>SUMIFS(СВЦЭМ!$D$33:$D$776,СВЦЭМ!$A$33:$A$776,$A171,СВЦЭМ!$B$33:$B$776,O$155)+'СЕТ СН'!$I$14+СВЦЭМ!$D$10+'СЕТ СН'!$I$6-'СЕТ СН'!$I$26</f>
        <v>1337.26984158</v>
      </c>
      <c r="P171" s="36">
        <f>SUMIFS(СВЦЭМ!$D$33:$D$776,СВЦЭМ!$A$33:$A$776,$A171,СВЦЭМ!$B$33:$B$776,P$155)+'СЕТ СН'!$I$14+СВЦЭМ!$D$10+'СЕТ СН'!$I$6-'СЕТ СН'!$I$26</f>
        <v>1335.1370121700002</v>
      </c>
      <c r="Q171" s="36">
        <f>SUMIFS(СВЦЭМ!$D$33:$D$776,СВЦЭМ!$A$33:$A$776,$A171,СВЦЭМ!$B$33:$B$776,Q$155)+'СЕТ СН'!$I$14+СВЦЭМ!$D$10+'СЕТ СН'!$I$6-'СЕТ СН'!$I$26</f>
        <v>1339.9007087800001</v>
      </c>
      <c r="R171" s="36">
        <f>SUMIFS(СВЦЭМ!$D$33:$D$776,СВЦЭМ!$A$33:$A$776,$A171,СВЦЭМ!$B$33:$B$776,R$155)+'СЕТ СН'!$I$14+СВЦЭМ!$D$10+'СЕТ СН'!$I$6-'СЕТ СН'!$I$26</f>
        <v>1338.1408695099999</v>
      </c>
      <c r="S171" s="36">
        <f>SUMIFS(СВЦЭМ!$D$33:$D$776,СВЦЭМ!$A$33:$A$776,$A171,СВЦЭМ!$B$33:$B$776,S$155)+'СЕТ СН'!$I$14+СВЦЭМ!$D$10+'СЕТ СН'!$I$6-'СЕТ СН'!$I$26</f>
        <v>1339.10356854</v>
      </c>
      <c r="T171" s="36">
        <f>SUMIFS(СВЦЭМ!$D$33:$D$776,СВЦЭМ!$A$33:$A$776,$A171,СВЦЭМ!$B$33:$B$776,T$155)+'СЕТ СН'!$I$14+СВЦЭМ!$D$10+'СЕТ СН'!$I$6-'СЕТ СН'!$I$26</f>
        <v>1333.7233128400001</v>
      </c>
      <c r="U171" s="36">
        <f>SUMIFS(СВЦЭМ!$D$33:$D$776,СВЦЭМ!$A$33:$A$776,$A171,СВЦЭМ!$B$33:$B$776,U$155)+'СЕТ СН'!$I$14+СВЦЭМ!$D$10+'СЕТ СН'!$I$6-'СЕТ СН'!$I$26</f>
        <v>1325.4593489899999</v>
      </c>
      <c r="V171" s="36">
        <f>SUMIFS(СВЦЭМ!$D$33:$D$776,СВЦЭМ!$A$33:$A$776,$A171,СВЦЭМ!$B$33:$B$776,V$155)+'СЕТ СН'!$I$14+СВЦЭМ!$D$10+'СЕТ СН'!$I$6-'СЕТ СН'!$I$26</f>
        <v>1288.3861841600001</v>
      </c>
      <c r="W171" s="36">
        <f>SUMIFS(СВЦЭМ!$D$33:$D$776,СВЦЭМ!$A$33:$A$776,$A171,СВЦЭМ!$B$33:$B$776,W$155)+'СЕТ СН'!$I$14+СВЦЭМ!$D$10+'СЕТ СН'!$I$6-'СЕТ СН'!$I$26</f>
        <v>1289.30147893</v>
      </c>
      <c r="X171" s="36">
        <f>SUMIFS(СВЦЭМ!$D$33:$D$776,СВЦЭМ!$A$33:$A$776,$A171,СВЦЭМ!$B$33:$B$776,X$155)+'СЕТ СН'!$I$14+СВЦЭМ!$D$10+'СЕТ СН'!$I$6-'СЕТ СН'!$I$26</f>
        <v>1342.16952057</v>
      </c>
      <c r="Y171" s="36">
        <f>SUMIFS(СВЦЭМ!$D$33:$D$776,СВЦЭМ!$A$33:$A$776,$A171,СВЦЭМ!$B$33:$B$776,Y$155)+'СЕТ СН'!$I$14+СВЦЭМ!$D$10+'СЕТ СН'!$I$6-'СЕТ СН'!$I$26</f>
        <v>1414.14918171</v>
      </c>
    </row>
    <row r="172" spans="1:25" ht="15.75" x14ac:dyDescent="0.2">
      <c r="A172" s="35">
        <f t="shared" si="4"/>
        <v>43999</v>
      </c>
      <c r="B172" s="36">
        <f>SUMIFS(СВЦЭМ!$D$33:$D$776,СВЦЭМ!$A$33:$A$776,$A172,СВЦЭМ!$B$33:$B$776,B$155)+'СЕТ СН'!$I$14+СВЦЭМ!$D$10+'СЕТ СН'!$I$6-'СЕТ СН'!$I$26</f>
        <v>1530.8049338400001</v>
      </c>
      <c r="C172" s="36">
        <f>SUMIFS(СВЦЭМ!$D$33:$D$776,СВЦЭМ!$A$33:$A$776,$A172,СВЦЭМ!$B$33:$B$776,C$155)+'СЕТ СН'!$I$14+СВЦЭМ!$D$10+'СЕТ СН'!$I$6-'СЕТ СН'!$I$26</f>
        <v>1568.9657037100001</v>
      </c>
      <c r="D172" s="36">
        <f>SUMIFS(СВЦЭМ!$D$33:$D$776,СВЦЭМ!$A$33:$A$776,$A172,СВЦЭМ!$B$33:$B$776,D$155)+'СЕТ СН'!$I$14+СВЦЭМ!$D$10+'СЕТ СН'!$I$6-'СЕТ СН'!$I$26</f>
        <v>1548.85112409</v>
      </c>
      <c r="E172" s="36">
        <f>SUMIFS(СВЦЭМ!$D$33:$D$776,СВЦЭМ!$A$33:$A$776,$A172,СВЦЭМ!$B$33:$B$776,E$155)+'СЕТ СН'!$I$14+СВЦЭМ!$D$10+'СЕТ СН'!$I$6-'СЕТ СН'!$I$26</f>
        <v>1536.8516611800001</v>
      </c>
      <c r="F172" s="36">
        <f>SUMIFS(СВЦЭМ!$D$33:$D$776,СВЦЭМ!$A$33:$A$776,$A172,СВЦЭМ!$B$33:$B$776,F$155)+'СЕТ СН'!$I$14+СВЦЭМ!$D$10+'СЕТ СН'!$I$6-'СЕТ СН'!$I$26</f>
        <v>1530.5964832499999</v>
      </c>
      <c r="G172" s="36">
        <f>SUMIFS(СВЦЭМ!$D$33:$D$776,СВЦЭМ!$A$33:$A$776,$A172,СВЦЭМ!$B$33:$B$776,G$155)+'СЕТ СН'!$I$14+СВЦЭМ!$D$10+'СЕТ СН'!$I$6-'СЕТ СН'!$I$26</f>
        <v>1540.2900176100002</v>
      </c>
      <c r="H172" s="36">
        <f>SUMIFS(СВЦЭМ!$D$33:$D$776,СВЦЭМ!$A$33:$A$776,$A172,СВЦЭМ!$B$33:$B$776,H$155)+'СЕТ СН'!$I$14+СВЦЭМ!$D$10+'СЕТ СН'!$I$6-'СЕТ СН'!$I$26</f>
        <v>1570.1244322800001</v>
      </c>
      <c r="I172" s="36">
        <f>SUMIFS(СВЦЭМ!$D$33:$D$776,СВЦЭМ!$A$33:$A$776,$A172,СВЦЭМ!$B$33:$B$776,I$155)+'СЕТ СН'!$I$14+СВЦЭМ!$D$10+'СЕТ СН'!$I$6-'СЕТ СН'!$I$26</f>
        <v>1546.6062499700001</v>
      </c>
      <c r="J172" s="36">
        <f>SUMIFS(СВЦЭМ!$D$33:$D$776,СВЦЭМ!$A$33:$A$776,$A172,СВЦЭМ!$B$33:$B$776,J$155)+'СЕТ СН'!$I$14+СВЦЭМ!$D$10+'СЕТ СН'!$I$6-'СЕТ СН'!$I$26</f>
        <v>1491.2235809700001</v>
      </c>
      <c r="K172" s="36">
        <f>SUMIFS(СВЦЭМ!$D$33:$D$776,СВЦЭМ!$A$33:$A$776,$A172,СВЦЭМ!$B$33:$B$776,K$155)+'СЕТ СН'!$I$14+СВЦЭМ!$D$10+'СЕТ СН'!$I$6-'СЕТ СН'!$I$26</f>
        <v>1393.76687627</v>
      </c>
      <c r="L172" s="36">
        <f>SUMIFS(СВЦЭМ!$D$33:$D$776,СВЦЭМ!$A$33:$A$776,$A172,СВЦЭМ!$B$33:$B$776,L$155)+'СЕТ СН'!$I$14+СВЦЭМ!$D$10+'СЕТ СН'!$I$6-'СЕТ СН'!$I$26</f>
        <v>1321.8681842800002</v>
      </c>
      <c r="M172" s="36">
        <f>SUMIFS(СВЦЭМ!$D$33:$D$776,СВЦЭМ!$A$33:$A$776,$A172,СВЦЭМ!$B$33:$B$776,M$155)+'СЕТ СН'!$I$14+СВЦЭМ!$D$10+'СЕТ СН'!$I$6-'СЕТ СН'!$I$26</f>
        <v>1310.6575082700001</v>
      </c>
      <c r="N172" s="36">
        <f>SUMIFS(СВЦЭМ!$D$33:$D$776,СВЦЭМ!$A$33:$A$776,$A172,СВЦЭМ!$B$33:$B$776,N$155)+'СЕТ СН'!$I$14+СВЦЭМ!$D$10+'СЕТ СН'!$I$6-'СЕТ СН'!$I$26</f>
        <v>1314.5898804799999</v>
      </c>
      <c r="O172" s="36">
        <f>SUMIFS(СВЦЭМ!$D$33:$D$776,СВЦЭМ!$A$33:$A$776,$A172,СВЦЭМ!$B$33:$B$776,O$155)+'СЕТ СН'!$I$14+СВЦЭМ!$D$10+'СЕТ СН'!$I$6-'СЕТ СН'!$I$26</f>
        <v>1326.9666637400001</v>
      </c>
      <c r="P172" s="36">
        <f>SUMIFS(СВЦЭМ!$D$33:$D$776,СВЦЭМ!$A$33:$A$776,$A172,СВЦЭМ!$B$33:$B$776,P$155)+'СЕТ СН'!$I$14+СВЦЭМ!$D$10+'СЕТ СН'!$I$6-'СЕТ СН'!$I$26</f>
        <v>1340.8509840199999</v>
      </c>
      <c r="Q172" s="36">
        <f>SUMIFS(СВЦЭМ!$D$33:$D$776,СВЦЭМ!$A$33:$A$776,$A172,СВЦЭМ!$B$33:$B$776,Q$155)+'СЕТ СН'!$I$14+СВЦЭМ!$D$10+'СЕТ СН'!$I$6-'СЕТ СН'!$I$26</f>
        <v>1331.4876254199999</v>
      </c>
      <c r="R172" s="36">
        <f>SUMIFS(СВЦЭМ!$D$33:$D$776,СВЦЭМ!$A$33:$A$776,$A172,СВЦЭМ!$B$33:$B$776,R$155)+'СЕТ СН'!$I$14+СВЦЭМ!$D$10+'СЕТ СН'!$I$6-'СЕТ СН'!$I$26</f>
        <v>1327.5205170700001</v>
      </c>
      <c r="S172" s="36">
        <f>SUMIFS(СВЦЭМ!$D$33:$D$776,СВЦЭМ!$A$33:$A$776,$A172,СВЦЭМ!$B$33:$B$776,S$155)+'СЕТ СН'!$I$14+СВЦЭМ!$D$10+'СЕТ СН'!$I$6-'СЕТ СН'!$I$26</f>
        <v>1329.2411780900002</v>
      </c>
      <c r="T172" s="36">
        <f>SUMIFS(СВЦЭМ!$D$33:$D$776,СВЦЭМ!$A$33:$A$776,$A172,СВЦЭМ!$B$33:$B$776,T$155)+'СЕТ СН'!$I$14+СВЦЭМ!$D$10+'СЕТ СН'!$I$6-'СЕТ СН'!$I$26</f>
        <v>1339.4900079600002</v>
      </c>
      <c r="U172" s="36">
        <f>SUMIFS(СВЦЭМ!$D$33:$D$776,СВЦЭМ!$A$33:$A$776,$A172,СВЦЭМ!$B$33:$B$776,U$155)+'СЕТ СН'!$I$14+СВЦЭМ!$D$10+'СЕТ СН'!$I$6-'СЕТ СН'!$I$26</f>
        <v>1324.2915367200001</v>
      </c>
      <c r="V172" s="36">
        <f>SUMIFS(СВЦЭМ!$D$33:$D$776,СВЦЭМ!$A$33:$A$776,$A172,СВЦЭМ!$B$33:$B$776,V$155)+'СЕТ СН'!$I$14+СВЦЭМ!$D$10+'СЕТ СН'!$I$6-'СЕТ СН'!$I$26</f>
        <v>1317.6708672499999</v>
      </c>
      <c r="W172" s="36">
        <f>SUMIFS(СВЦЭМ!$D$33:$D$776,СВЦЭМ!$A$33:$A$776,$A172,СВЦЭМ!$B$33:$B$776,W$155)+'СЕТ СН'!$I$14+СВЦЭМ!$D$10+'СЕТ СН'!$I$6-'СЕТ СН'!$I$26</f>
        <v>1323.0618156400001</v>
      </c>
      <c r="X172" s="36">
        <f>SUMIFS(СВЦЭМ!$D$33:$D$776,СВЦЭМ!$A$33:$A$776,$A172,СВЦЭМ!$B$33:$B$776,X$155)+'СЕТ СН'!$I$14+СВЦЭМ!$D$10+'СЕТ СН'!$I$6-'СЕТ СН'!$I$26</f>
        <v>1368.1699944100001</v>
      </c>
      <c r="Y172" s="36">
        <f>SUMIFS(СВЦЭМ!$D$33:$D$776,СВЦЭМ!$A$33:$A$776,$A172,СВЦЭМ!$B$33:$B$776,Y$155)+'СЕТ СН'!$I$14+СВЦЭМ!$D$10+'СЕТ СН'!$I$6-'СЕТ СН'!$I$26</f>
        <v>1449.1879669700002</v>
      </c>
    </row>
    <row r="173" spans="1:25" ht="15.75" x14ac:dyDescent="0.2">
      <c r="A173" s="35">
        <f t="shared" si="4"/>
        <v>44000</v>
      </c>
      <c r="B173" s="36">
        <f>SUMIFS(СВЦЭМ!$D$33:$D$776,СВЦЭМ!$A$33:$A$776,$A173,СВЦЭМ!$B$33:$B$776,B$155)+'СЕТ СН'!$I$14+СВЦЭМ!$D$10+'СЕТ СН'!$I$6-'СЕТ СН'!$I$26</f>
        <v>1417.4686666</v>
      </c>
      <c r="C173" s="36">
        <f>SUMIFS(СВЦЭМ!$D$33:$D$776,СВЦЭМ!$A$33:$A$776,$A173,СВЦЭМ!$B$33:$B$776,C$155)+'СЕТ СН'!$I$14+СВЦЭМ!$D$10+'СЕТ СН'!$I$6-'СЕТ СН'!$I$26</f>
        <v>1395.3250159899999</v>
      </c>
      <c r="D173" s="36">
        <f>SUMIFS(СВЦЭМ!$D$33:$D$776,СВЦЭМ!$A$33:$A$776,$A173,СВЦЭМ!$B$33:$B$776,D$155)+'СЕТ СН'!$I$14+СВЦЭМ!$D$10+'СЕТ СН'!$I$6-'СЕТ СН'!$I$26</f>
        <v>1422.9052077900001</v>
      </c>
      <c r="E173" s="36">
        <f>SUMIFS(СВЦЭМ!$D$33:$D$776,СВЦЭМ!$A$33:$A$776,$A173,СВЦЭМ!$B$33:$B$776,E$155)+'СЕТ СН'!$I$14+СВЦЭМ!$D$10+'СЕТ СН'!$I$6-'СЕТ СН'!$I$26</f>
        <v>1435.10944567</v>
      </c>
      <c r="F173" s="36">
        <f>SUMIFS(СВЦЭМ!$D$33:$D$776,СВЦЭМ!$A$33:$A$776,$A173,СВЦЭМ!$B$33:$B$776,F$155)+'СЕТ СН'!$I$14+СВЦЭМ!$D$10+'СЕТ СН'!$I$6-'СЕТ СН'!$I$26</f>
        <v>1434.0548905200001</v>
      </c>
      <c r="G173" s="36">
        <f>SUMIFS(СВЦЭМ!$D$33:$D$776,СВЦЭМ!$A$33:$A$776,$A173,СВЦЭМ!$B$33:$B$776,G$155)+'СЕТ СН'!$I$14+СВЦЭМ!$D$10+'СЕТ СН'!$I$6-'СЕТ СН'!$I$26</f>
        <v>1546.55407913</v>
      </c>
      <c r="H173" s="36">
        <f>SUMIFS(СВЦЭМ!$D$33:$D$776,СВЦЭМ!$A$33:$A$776,$A173,СВЦЭМ!$B$33:$B$776,H$155)+'СЕТ СН'!$I$14+СВЦЭМ!$D$10+'СЕТ СН'!$I$6-'СЕТ СН'!$I$26</f>
        <v>1507.8396480400002</v>
      </c>
      <c r="I173" s="36">
        <f>SUMIFS(СВЦЭМ!$D$33:$D$776,СВЦЭМ!$A$33:$A$776,$A173,СВЦЭМ!$B$33:$B$776,I$155)+'СЕТ СН'!$I$14+СВЦЭМ!$D$10+'СЕТ СН'!$I$6-'СЕТ СН'!$I$26</f>
        <v>1501.74723513</v>
      </c>
      <c r="J173" s="36">
        <f>SUMIFS(СВЦЭМ!$D$33:$D$776,СВЦЭМ!$A$33:$A$776,$A173,СВЦЭМ!$B$33:$B$776,J$155)+'СЕТ СН'!$I$14+СВЦЭМ!$D$10+'СЕТ СН'!$I$6-'СЕТ СН'!$I$26</f>
        <v>1505.6040063400001</v>
      </c>
      <c r="K173" s="36">
        <f>SUMIFS(СВЦЭМ!$D$33:$D$776,СВЦЭМ!$A$33:$A$776,$A173,СВЦЭМ!$B$33:$B$776,K$155)+'СЕТ СН'!$I$14+СВЦЭМ!$D$10+'СЕТ СН'!$I$6-'СЕТ СН'!$I$26</f>
        <v>1422.67734552</v>
      </c>
      <c r="L173" s="36">
        <f>SUMIFS(СВЦЭМ!$D$33:$D$776,СВЦЭМ!$A$33:$A$776,$A173,СВЦЭМ!$B$33:$B$776,L$155)+'СЕТ СН'!$I$14+СВЦЭМ!$D$10+'СЕТ СН'!$I$6-'СЕТ СН'!$I$26</f>
        <v>1365.33687912</v>
      </c>
      <c r="M173" s="36">
        <f>SUMIFS(СВЦЭМ!$D$33:$D$776,СВЦЭМ!$A$33:$A$776,$A173,СВЦЭМ!$B$33:$B$776,M$155)+'СЕТ СН'!$I$14+СВЦЭМ!$D$10+'СЕТ СН'!$I$6-'СЕТ СН'!$I$26</f>
        <v>1351.68443131</v>
      </c>
      <c r="N173" s="36">
        <f>SUMIFS(СВЦЭМ!$D$33:$D$776,СВЦЭМ!$A$33:$A$776,$A173,СВЦЭМ!$B$33:$B$776,N$155)+'СЕТ СН'!$I$14+СВЦЭМ!$D$10+'СЕТ СН'!$I$6-'СЕТ СН'!$I$26</f>
        <v>1365.4162312200001</v>
      </c>
      <c r="O173" s="36">
        <f>SUMIFS(СВЦЭМ!$D$33:$D$776,СВЦЭМ!$A$33:$A$776,$A173,СВЦЭМ!$B$33:$B$776,O$155)+'СЕТ СН'!$I$14+СВЦЭМ!$D$10+'СЕТ СН'!$I$6-'СЕТ СН'!$I$26</f>
        <v>1379.98293345</v>
      </c>
      <c r="P173" s="36">
        <f>SUMIFS(СВЦЭМ!$D$33:$D$776,СВЦЭМ!$A$33:$A$776,$A173,СВЦЭМ!$B$33:$B$776,P$155)+'СЕТ СН'!$I$14+СВЦЭМ!$D$10+'СЕТ СН'!$I$6-'СЕТ СН'!$I$26</f>
        <v>1373.3655397299999</v>
      </c>
      <c r="Q173" s="36">
        <f>SUMIFS(СВЦЭМ!$D$33:$D$776,СВЦЭМ!$A$33:$A$776,$A173,СВЦЭМ!$B$33:$B$776,Q$155)+'СЕТ СН'!$I$14+СВЦЭМ!$D$10+'СЕТ СН'!$I$6-'СЕТ СН'!$I$26</f>
        <v>1377.7565720600001</v>
      </c>
      <c r="R173" s="36">
        <f>SUMIFS(СВЦЭМ!$D$33:$D$776,СВЦЭМ!$A$33:$A$776,$A173,СВЦЭМ!$B$33:$B$776,R$155)+'СЕТ СН'!$I$14+СВЦЭМ!$D$10+'СЕТ СН'!$I$6-'СЕТ СН'!$I$26</f>
        <v>1372.9919738600001</v>
      </c>
      <c r="S173" s="36">
        <f>SUMIFS(СВЦЭМ!$D$33:$D$776,СВЦЭМ!$A$33:$A$776,$A173,СВЦЭМ!$B$33:$B$776,S$155)+'СЕТ СН'!$I$14+СВЦЭМ!$D$10+'СЕТ СН'!$I$6-'СЕТ СН'!$I$26</f>
        <v>1384.55309231</v>
      </c>
      <c r="T173" s="36">
        <f>SUMIFS(СВЦЭМ!$D$33:$D$776,СВЦЭМ!$A$33:$A$776,$A173,СВЦЭМ!$B$33:$B$776,T$155)+'СЕТ СН'!$I$14+СВЦЭМ!$D$10+'СЕТ СН'!$I$6-'СЕТ СН'!$I$26</f>
        <v>1379.59427342</v>
      </c>
      <c r="U173" s="36">
        <f>SUMIFS(СВЦЭМ!$D$33:$D$776,СВЦЭМ!$A$33:$A$776,$A173,СВЦЭМ!$B$33:$B$776,U$155)+'СЕТ СН'!$I$14+СВЦЭМ!$D$10+'СЕТ СН'!$I$6-'СЕТ СН'!$I$26</f>
        <v>1378.10165435</v>
      </c>
      <c r="V173" s="36">
        <f>SUMIFS(СВЦЭМ!$D$33:$D$776,СВЦЭМ!$A$33:$A$776,$A173,СВЦЭМ!$B$33:$B$776,V$155)+'СЕТ СН'!$I$14+СВЦЭМ!$D$10+'СЕТ СН'!$I$6-'СЕТ СН'!$I$26</f>
        <v>1363.6567191700001</v>
      </c>
      <c r="W173" s="36">
        <f>SUMIFS(СВЦЭМ!$D$33:$D$776,СВЦЭМ!$A$33:$A$776,$A173,СВЦЭМ!$B$33:$B$776,W$155)+'СЕТ СН'!$I$14+СВЦЭМ!$D$10+'СЕТ СН'!$I$6-'СЕТ СН'!$I$26</f>
        <v>1357.3338312599999</v>
      </c>
      <c r="X173" s="36">
        <f>SUMIFS(СВЦЭМ!$D$33:$D$776,СВЦЭМ!$A$33:$A$776,$A173,СВЦЭМ!$B$33:$B$776,X$155)+'СЕТ СН'!$I$14+СВЦЭМ!$D$10+'СЕТ СН'!$I$6-'СЕТ СН'!$I$26</f>
        <v>1401.00745336</v>
      </c>
      <c r="Y173" s="36">
        <f>SUMIFS(СВЦЭМ!$D$33:$D$776,СВЦЭМ!$A$33:$A$776,$A173,СВЦЭМ!$B$33:$B$776,Y$155)+'СЕТ СН'!$I$14+СВЦЭМ!$D$10+'СЕТ СН'!$I$6-'СЕТ СН'!$I$26</f>
        <v>1412.55618426</v>
      </c>
    </row>
    <row r="174" spans="1:25" ht="15.75" x14ac:dyDescent="0.2">
      <c r="A174" s="35">
        <f t="shared" si="4"/>
        <v>44001</v>
      </c>
      <c r="B174" s="36">
        <f>SUMIFS(СВЦЭМ!$D$33:$D$776,СВЦЭМ!$A$33:$A$776,$A174,СВЦЭМ!$B$33:$B$776,B$155)+'СЕТ СН'!$I$14+СВЦЭМ!$D$10+'СЕТ СН'!$I$6-'СЕТ СН'!$I$26</f>
        <v>1518.7813524200001</v>
      </c>
      <c r="C174" s="36">
        <f>SUMIFS(СВЦЭМ!$D$33:$D$776,СВЦЭМ!$A$33:$A$776,$A174,СВЦЭМ!$B$33:$B$776,C$155)+'СЕТ СН'!$I$14+СВЦЭМ!$D$10+'СЕТ СН'!$I$6-'СЕТ СН'!$I$26</f>
        <v>1553.4097143600002</v>
      </c>
      <c r="D174" s="36">
        <f>SUMIFS(СВЦЭМ!$D$33:$D$776,СВЦЭМ!$A$33:$A$776,$A174,СВЦЭМ!$B$33:$B$776,D$155)+'СЕТ СН'!$I$14+СВЦЭМ!$D$10+'СЕТ СН'!$I$6-'СЕТ СН'!$I$26</f>
        <v>1559.7043104499999</v>
      </c>
      <c r="E174" s="36">
        <f>SUMIFS(СВЦЭМ!$D$33:$D$776,СВЦЭМ!$A$33:$A$776,$A174,СВЦЭМ!$B$33:$B$776,E$155)+'СЕТ СН'!$I$14+СВЦЭМ!$D$10+'СЕТ СН'!$I$6-'СЕТ СН'!$I$26</f>
        <v>1550.0030362699999</v>
      </c>
      <c r="F174" s="36">
        <f>SUMIFS(СВЦЭМ!$D$33:$D$776,СВЦЭМ!$A$33:$A$776,$A174,СВЦЭМ!$B$33:$B$776,F$155)+'СЕТ СН'!$I$14+СВЦЭМ!$D$10+'СЕТ СН'!$I$6-'СЕТ СН'!$I$26</f>
        <v>1544.2567588900001</v>
      </c>
      <c r="G174" s="36">
        <f>SUMIFS(СВЦЭМ!$D$33:$D$776,СВЦЭМ!$A$33:$A$776,$A174,СВЦЭМ!$B$33:$B$776,G$155)+'СЕТ СН'!$I$14+СВЦЭМ!$D$10+'СЕТ СН'!$I$6-'СЕТ СН'!$I$26</f>
        <v>1552.3471146299999</v>
      </c>
      <c r="H174" s="36">
        <f>SUMIFS(СВЦЭМ!$D$33:$D$776,СВЦЭМ!$A$33:$A$776,$A174,СВЦЭМ!$B$33:$B$776,H$155)+'СЕТ СН'!$I$14+СВЦЭМ!$D$10+'СЕТ СН'!$I$6-'СЕТ СН'!$I$26</f>
        <v>1569.5295993</v>
      </c>
      <c r="I174" s="36">
        <f>SUMIFS(СВЦЭМ!$D$33:$D$776,СВЦЭМ!$A$33:$A$776,$A174,СВЦЭМ!$B$33:$B$776,I$155)+'СЕТ СН'!$I$14+СВЦЭМ!$D$10+'СЕТ СН'!$I$6-'СЕТ СН'!$I$26</f>
        <v>1557.3726921900002</v>
      </c>
      <c r="J174" s="36">
        <f>SUMIFS(СВЦЭМ!$D$33:$D$776,СВЦЭМ!$A$33:$A$776,$A174,СВЦЭМ!$B$33:$B$776,J$155)+'СЕТ СН'!$I$14+СВЦЭМ!$D$10+'СЕТ СН'!$I$6-'СЕТ СН'!$I$26</f>
        <v>1460.04428106</v>
      </c>
      <c r="K174" s="36">
        <f>SUMIFS(СВЦЭМ!$D$33:$D$776,СВЦЭМ!$A$33:$A$776,$A174,СВЦЭМ!$B$33:$B$776,K$155)+'СЕТ СН'!$I$14+СВЦЭМ!$D$10+'СЕТ СН'!$I$6-'СЕТ СН'!$I$26</f>
        <v>1367.4130634100002</v>
      </c>
      <c r="L174" s="36">
        <f>SUMIFS(СВЦЭМ!$D$33:$D$776,СВЦЭМ!$A$33:$A$776,$A174,СВЦЭМ!$B$33:$B$776,L$155)+'СЕТ СН'!$I$14+СВЦЭМ!$D$10+'СЕТ СН'!$I$6-'СЕТ СН'!$I$26</f>
        <v>1318.9575340400002</v>
      </c>
      <c r="M174" s="36">
        <f>SUMIFS(СВЦЭМ!$D$33:$D$776,СВЦЭМ!$A$33:$A$776,$A174,СВЦЭМ!$B$33:$B$776,M$155)+'СЕТ СН'!$I$14+СВЦЭМ!$D$10+'СЕТ СН'!$I$6-'СЕТ СН'!$I$26</f>
        <v>1318.2178301899999</v>
      </c>
      <c r="N174" s="36">
        <f>SUMIFS(СВЦЭМ!$D$33:$D$776,СВЦЭМ!$A$33:$A$776,$A174,СВЦЭМ!$B$33:$B$776,N$155)+'СЕТ СН'!$I$14+СВЦЭМ!$D$10+'СЕТ СН'!$I$6-'СЕТ СН'!$I$26</f>
        <v>1321.0709130300002</v>
      </c>
      <c r="O174" s="36">
        <f>SUMIFS(СВЦЭМ!$D$33:$D$776,СВЦЭМ!$A$33:$A$776,$A174,СВЦЭМ!$B$33:$B$776,O$155)+'СЕТ СН'!$I$14+СВЦЭМ!$D$10+'СЕТ СН'!$I$6-'СЕТ СН'!$I$26</f>
        <v>1337.9530981</v>
      </c>
      <c r="P174" s="36">
        <f>SUMIFS(СВЦЭМ!$D$33:$D$776,СВЦЭМ!$A$33:$A$776,$A174,СВЦЭМ!$B$33:$B$776,P$155)+'СЕТ СН'!$I$14+СВЦЭМ!$D$10+'СЕТ СН'!$I$6-'СЕТ СН'!$I$26</f>
        <v>1327.14649996</v>
      </c>
      <c r="Q174" s="36">
        <f>SUMIFS(СВЦЭМ!$D$33:$D$776,СВЦЭМ!$A$33:$A$776,$A174,СВЦЭМ!$B$33:$B$776,Q$155)+'СЕТ СН'!$I$14+СВЦЭМ!$D$10+'СЕТ СН'!$I$6-'СЕТ СН'!$I$26</f>
        <v>1332.9322038400001</v>
      </c>
      <c r="R174" s="36">
        <f>SUMIFS(СВЦЭМ!$D$33:$D$776,СВЦЭМ!$A$33:$A$776,$A174,СВЦЭМ!$B$33:$B$776,R$155)+'СЕТ СН'!$I$14+СВЦЭМ!$D$10+'СЕТ СН'!$I$6-'СЕТ СН'!$I$26</f>
        <v>1328.58302809</v>
      </c>
      <c r="S174" s="36">
        <f>SUMIFS(СВЦЭМ!$D$33:$D$776,СВЦЭМ!$A$33:$A$776,$A174,СВЦЭМ!$B$33:$B$776,S$155)+'СЕТ СН'!$I$14+СВЦЭМ!$D$10+'СЕТ СН'!$I$6-'СЕТ СН'!$I$26</f>
        <v>1351.28299928</v>
      </c>
      <c r="T174" s="36">
        <f>SUMIFS(СВЦЭМ!$D$33:$D$776,СВЦЭМ!$A$33:$A$776,$A174,СВЦЭМ!$B$33:$B$776,T$155)+'СЕТ СН'!$I$14+СВЦЭМ!$D$10+'СЕТ СН'!$I$6-'СЕТ СН'!$I$26</f>
        <v>1346.5182453500001</v>
      </c>
      <c r="U174" s="36">
        <f>SUMIFS(СВЦЭМ!$D$33:$D$776,СВЦЭМ!$A$33:$A$776,$A174,СВЦЭМ!$B$33:$B$776,U$155)+'СЕТ СН'!$I$14+СВЦЭМ!$D$10+'СЕТ СН'!$I$6-'СЕТ СН'!$I$26</f>
        <v>1337.55029399</v>
      </c>
      <c r="V174" s="36">
        <f>SUMIFS(СВЦЭМ!$D$33:$D$776,СВЦЭМ!$A$33:$A$776,$A174,СВЦЭМ!$B$33:$B$776,V$155)+'СЕТ СН'!$I$14+СВЦЭМ!$D$10+'СЕТ СН'!$I$6-'СЕТ СН'!$I$26</f>
        <v>1320.94827336</v>
      </c>
      <c r="W174" s="36">
        <f>SUMIFS(СВЦЭМ!$D$33:$D$776,СВЦЭМ!$A$33:$A$776,$A174,СВЦЭМ!$B$33:$B$776,W$155)+'СЕТ СН'!$I$14+СВЦЭМ!$D$10+'СЕТ СН'!$I$6-'СЕТ СН'!$I$26</f>
        <v>1321.9542693200001</v>
      </c>
      <c r="X174" s="36">
        <f>SUMIFS(СВЦЭМ!$D$33:$D$776,СВЦЭМ!$A$33:$A$776,$A174,СВЦЭМ!$B$33:$B$776,X$155)+'СЕТ СН'!$I$14+СВЦЭМ!$D$10+'СЕТ СН'!$I$6-'СЕТ СН'!$I$26</f>
        <v>1369.4959021300001</v>
      </c>
      <c r="Y174" s="36">
        <f>SUMIFS(СВЦЭМ!$D$33:$D$776,СВЦЭМ!$A$33:$A$776,$A174,СВЦЭМ!$B$33:$B$776,Y$155)+'СЕТ СН'!$I$14+СВЦЭМ!$D$10+'СЕТ СН'!$I$6-'СЕТ СН'!$I$26</f>
        <v>1450.8970803299999</v>
      </c>
    </row>
    <row r="175" spans="1:25" ht="15.75" x14ac:dyDescent="0.2">
      <c r="A175" s="35">
        <f t="shared" si="4"/>
        <v>44002</v>
      </c>
      <c r="B175" s="36">
        <f>SUMIFS(СВЦЭМ!$D$33:$D$776,СВЦЭМ!$A$33:$A$776,$A175,СВЦЭМ!$B$33:$B$776,B$155)+'СЕТ СН'!$I$14+СВЦЭМ!$D$10+'СЕТ СН'!$I$6-'СЕТ СН'!$I$26</f>
        <v>1509.62898391</v>
      </c>
      <c r="C175" s="36">
        <f>SUMIFS(СВЦЭМ!$D$33:$D$776,СВЦЭМ!$A$33:$A$776,$A175,СВЦЭМ!$B$33:$B$776,C$155)+'СЕТ СН'!$I$14+СВЦЭМ!$D$10+'СЕТ СН'!$I$6-'СЕТ СН'!$I$26</f>
        <v>1537.0847015100001</v>
      </c>
      <c r="D175" s="36">
        <f>SUMIFS(СВЦЭМ!$D$33:$D$776,СВЦЭМ!$A$33:$A$776,$A175,СВЦЭМ!$B$33:$B$776,D$155)+'СЕТ СН'!$I$14+СВЦЭМ!$D$10+'СЕТ СН'!$I$6-'СЕТ СН'!$I$26</f>
        <v>1542.72178841</v>
      </c>
      <c r="E175" s="36">
        <f>SUMIFS(СВЦЭМ!$D$33:$D$776,СВЦЭМ!$A$33:$A$776,$A175,СВЦЭМ!$B$33:$B$776,E$155)+'СЕТ СН'!$I$14+СВЦЭМ!$D$10+'СЕТ СН'!$I$6-'СЕТ СН'!$I$26</f>
        <v>1536.3857421600001</v>
      </c>
      <c r="F175" s="36">
        <f>SUMIFS(СВЦЭМ!$D$33:$D$776,СВЦЭМ!$A$33:$A$776,$A175,СВЦЭМ!$B$33:$B$776,F$155)+'СЕТ СН'!$I$14+СВЦЭМ!$D$10+'СЕТ СН'!$I$6-'СЕТ СН'!$I$26</f>
        <v>1526.3830032800001</v>
      </c>
      <c r="G175" s="36">
        <f>SUMIFS(СВЦЭМ!$D$33:$D$776,СВЦЭМ!$A$33:$A$776,$A175,СВЦЭМ!$B$33:$B$776,G$155)+'СЕТ СН'!$I$14+СВЦЭМ!$D$10+'СЕТ СН'!$I$6-'СЕТ СН'!$I$26</f>
        <v>1530.8467697999999</v>
      </c>
      <c r="H175" s="36">
        <f>SUMIFS(СВЦЭМ!$D$33:$D$776,СВЦЭМ!$A$33:$A$776,$A175,СВЦЭМ!$B$33:$B$776,H$155)+'СЕТ СН'!$I$14+СВЦЭМ!$D$10+'СЕТ СН'!$I$6-'СЕТ СН'!$I$26</f>
        <v>1537.4479341400001</v>
      </c>
      <c r="I175" s="36">
        <f>SUMIFS(СВЦЭМ!$D$33:$D$776,СВЦЭМ!$A$33:$A$776,$A175,СВЦЭМ!$B$33:$B$776,I$155)+'СЕТ СН'!$I$14+СВЦЭМ!$D$10+'СЕТ СН'!$I$6-'СЕТ СН'!$I$26</f>
        <v>1517.96094816</v>
      </c>
      <c r="J175" s="36">
        <f>SUMIFS(СВЦЭМ!$D$33:$D$776,СВЦЭМ!$A$33:$A$776,$A175,СВЦЭМ!$B$33:$B$776,J$155)+'СЕТ СН'!$I$14+СВЦЭМ!$D$10+'СЕТ СН'!$I$6-'СЕТ СН'!$I$26</f>
        <v>1415.45619351</v>
      </c>
      <c r="K175" s="36">
        <f>SUMIFS(СВЦЭМ!$D$33:$D$776,СВЦЭМ!$A$33:$A$776,$A175,СВЦЭМ!$B$33:$B$776,K$155)+'СЕТ СН'!$I$14+СВЦЭМ!$D$10+'СЕТ СН'!$I$6-'СЕТ СН'!$I$26</f>
        <v>1346.18552944</v>
      </c>
      <c r="L175" s="36">
        <f>SUMIFS(СВЦЭМ!$D$33:$D$776,СВЦЭМ!$A$33:$A$776,$A175,СВЦЭМ!$B$33:$B$776,L$155)+'СЕТ СН'!$I$14+СВЦЭМ!$D$10+'СЕТ СН'!$I$6-'СЕТ СН'!$I$26</f>
        <v>1312.8572798099999</v>
      </c>
      <c r="M175" s="36">
        <f>SUMIFS(СВЦЭМ!$D$33:$D$776,СВЦЭМ!$A$33:$A$776,$A175,СВЦЭМ!$B$33:$B$776,M$155)+'СЕТ СН'!$I$14+СВЦЭМ!$D$10+'СЕТ СН'!$I$6-'СЕТ СН'!$I$26</f>
        <v>1312.58014189</v>
      </c>
      <c r="N175" s="36">
        <f>SUMIFS(СВЦЭМ!$D$33:$D$776,СВЦЭМ!$A$33:$A$776,$A175,СВЦЭМ!$B$33:$B$776,N$155)+'СЕТ СН'!$I$14+СВЦЭМ!$D$10+'СЕТ СН'!$I$6-'СЕТ СН'!$I$26</f>
        <v>1316.5364648300001</v>
      </c>
      <c r="O175" s="36">
        <f>SUMIFS(СВЦЭМ!$D$33:$D$776,СВЦЭМ!$A$33:$A$776,$A175,СВЦЭМ!$B$33:$B$776,O$155)+'СЕТ СН'!$I$14+СВЦЭМ!$D$10+'СЕТ СН'!$I$6-'СЕТ СН'!$I$26</f>
        <v>1329.4608818400002</v>
      </c>
      <c r="P175" s="36">
        <f>SUMIFS(СВЦЭМ!$D$33:$D$776,СВЦЭМ!$A$33:$A$776,$A175,СВЦЭМ!$B$33:$B$776,P$155)+'СЕТ СН'!$I$14+СВЦЭМ!$D$10+'СЕТ СН'!$I$6-'СЕТ СН'!$I$26</f>
        <v>1305.3932387099999</v>
      </c>
      <c r="Q175" s="36">
        <f>SUMIFS(СВЦЭМ!$D$33:$D$776,СВЦЭМ!$A$33:$A$776,$A175,СВЦЭМ!$B$33:$B$776,Q$155)+'СЕТ СН'!$I$14+СВЦЭМ!$D$10+'СЕТ СН'!$I$6-'СЕТ СН'!$I$26</f>
        <v>1315.3137698300002</v>
      </c>
      <c r="R175" s="36">
        <f>SUMIFS(СВЦЭМ!$D$33:$D$776,СВЦЭМ!$A$33:$A$776,$A175,СВЦЭМ!$B$33:$B$776,R$155)+'СЕТ СН'!$I$14+СВЦЭМ!$D$10+'СЕТ СН'!$I$6-'СЕТ СН'!$I$26</f>
        <v>1313.7258471600001</v>
      </c>
      <c r="S175" s="36">
        <f>SUMIFS(СВЦЭМ!$D$33:$D$776,СВЦЭМ!$A$33:$A$776,$A175,СВЦЭМ!$B$33:$B$776,S$155)+'СЕТ СН'!$I$14+СВЦЭМ!$D$10+'СЕТ СН'!$I$6-'СЕТ СН'!$I$26</f>
        <v>1336.0990790000001</v>
      </c>
      <c r="T175" s="36">
        <f>SUMIFS(СВЦЭМ!$D$33:$D$776,СВЦЭМ!$A$33:$A$776,$A175,СВЦЭМ!$B$33:$B$776,T$155)+'СЕТ СН'!$I$14+СВЦЭМ!$D$10+'СЕТ СН'!$I$6-'СЕТ СН'!$I$26</f>
        <v>1331.3776741699999</v>
      </c>
      <c r="U175" s="36">
        <f>SUMIFS(СВЦЭМ!$D$33:$D$776,СВЦЭМ!$A$33:$A$776,$A175,СВЦЭМ!$B$33:$B$776,U$155)+'СЕТ СН'!$I$14+СВЦЭМ!$D$10+'СЕТ СН'!$I$6-'СЕТ СН'!$I$26</f>
        <v>1315.5742998999999</v>
      </c>
      <c r="V175" s="36">
        <f>SUMIFS(СВЦЭМ!$D$33:$D$776,СВЦЭМ!$A$33:$A$776,$A175,СВЦЭМ!$B$33:$B$776,V$155)+'СЕТ СН'!$I$14+СВЦЭМ!$D$10+'СЕТ СН'!$I$6-'СЕТ СН'!$I$26</f>
        <v>1296.9429768700002</v>
      </c>
      <c r="W175" s="36">
        <f>SUMIFS(СВЦЭМ!$D$33:$D$776,СВЦЭМ!$A$33:$A$776,$A175,СВЦЭМ!$B$33:$B$776,W$155)+'СЕТ СН'!$I$14+СВЦЭМ!$D$10+'СЕТ СН'!$I$6-'СЕТ СН'!$I$26</f>
        <v>1317.0595445399999</v>
      </c>
      <c r="X175" s="36">
        <f>SUMIFS(СВЦЭМ!$D$33:$D$776,СВЦЭМ!$A$33:$A$776,$A175,СВЦЭМ!$B$33:$B$776,X$155)+'СЕТ СН'!$I$14+СВЦЭМ!$D$10+'СЕТ СН'!$I$6-'СЕТ СН'!$I$26</f>
        <v>1366.7113782000001</v>
      </c>
      <c r="Y175" s="36">
        <f>SUMIFS(СВЦЭМ!$D$33:$D$776,СВЦЭМ!$A$33:$A$776,$A175,СВЦЭМ!$B$33:$B$776,Y$155)+'СЕТ СН'!$I$14+СВЦЭМ!$D$10+'СЕТ СН'!$I$6-'СЕТ СН'!$I$26</f>
        <v>1425.0761661900001</v>
      </c>
    </row>
    <row r="176" spans="1:25" ht="15.75" x14ac:dyDescent="0.2">
      <c r="A176" s="35">
        <f t="shared" si="4"/>
        <v>44003</v>
      </c>
      <c r="B176" s="36">
        <f>SUMIFS(СВЦЭМ!$D$33:$D$776,СВЦЭМ!$A$33:$A$776,$A176,СВЦЭМ!$B$33:$B$776,B$155)+'СЕТ СН'!$I$14+СВЦЭМ!$D$10+'СЕТ СН'!$I$6-'СЕТ СН'!$I$26</f>
        <v>1489.6239593400001</v>
      </c>
      <c r="C176" s="36">
        <f>SUMIFS(СВЦЭМ!$D$33:$D$776,СВЦЭМ!$A$33:$A$776,$A176,СВЦЭМ!$B$33:$B$776,C$155)+'СЕТ СН'!$I$14+СВЦЭМ!$D$10+'СЕТ СН'!$I$6-'СЕТ СН'!$I$26</f>
        <v>1524.4719792000001</v>
      </c>
      <c r="D176" s="36">
        <f>SUMIFS(СВЦЭМ!$D$33:$D$776,СВЦЭМ!$A$33:$A$776,$A176,СВЦЭМ!$B$33:$B$776,D$155)+'СЕТ СН'!$I$14+СВЦЭМ!$D$10+'СЕТ СН'!$I$6-'СЕТ СН'!$I$26</f>
        <v>1558.1129731800002</v>
      </c>
      <c r="E176" s="36">
        <f>SUMIFS(СВЦЭМ!$D$33:$D$776,СВЦЭМ!$A$33:$A$776,$A176,СВЦЭМ!$B$33:$B$776,E$155)+'СЕТ СН'!$I$14+СВЦЭМ!$D$10+'СЕТ СН'!$I$6-'СЕТ СН'!$I$26</f>
        <v>1580.85799898</v>
      </c>
      <c r="F176" s="36">
        <f>SUMIFS(СВЦЭМ!$D$33:$D$776,СВЦЭМ!$A$33:$A$776,$A176,СВЦЭМ!$B$33:$B$776,F$155)+'СЕТ СН'!$I$14+СВЦЭМ!$D$10+'СЕТ СН'!$I$6-'СЕТ СН'!$I$26</f>
        <v>1574.28936006</v>
      </c>
      <c r="G176" s="36">
        <f>SUMIFS(СВЦЭМ!$D$33:$D$776,СВЦЭМ!$A$33:$A$776,$A176,СВЦЭМ!$B$33:$B$776,G$155)+'СЕТ СН'!$I$14+СВЦЭМ!$D$10+'СЕТ СН'!$I$6-'СЕТ СН'!$I$26</f>
        <v>1570.41849759</v>
      </c>
      <c r="H176" s="36">
        <f>SUMIFS(СВЦЭМ!$D$33:$D$776,СВЦЭМ!$A$33:$A$776,$A176,СВЦЭМ!$B$33:$B$776,H$155)+'СЕТ СН'!$I$14+СВЦЭМ!$D$10+'СЕТ СН'!$I$6-'СЕТ СН'!$I$26</f>
        <v>1545.9173757200001</v>
      </c>
      <c r="I176" s="36">
        <f>SUMIFS(СВЦЭМ!$D$33:$D$776,СВЦЭМ!$A$33:$A$776,$A176,СВЦЭМ!$B$33:$B$776,I$155)+'СЕТ СН'!$I$14+СВЦЭМ!$D$10+'СЕТ СН'!$I$6-'СЕТ СН'!$I$26</f>
        <v>1527.1312863799999</v>
      </c>
      <c r="J176" s="36">
        <f>SUMIFS(СВЦЭМ!$D$33:$D$776,СВЦЭМ!$A$33:$A$776,$A176,СВЦЭМ!$B$33:$B$776,J$155)+'СЕТ СН'!$I$14+СВЦЭМ!$D$10+'СЕТ СН'!$I$6-'СЕТ СН'!$I$26</f>
        <v>1478.63009988</v>
      </c>
      <c r="K176" s="36">
        <f>SUMIFS(СВЦЭМ!$D$33:$D$776,СВЦЭМ!$A$33:$A$776,$A176,СВЦЭМ!$B$33:$B$776,K$155)+'СЕТ СН'!$I$14+СВЦЭМ!$D$10+'СЕТ СН'!$I$6-'СЕТ СН'!$I$26</f>
        <v>1409.31329579</v>
      </c>
      <c r="L176" s="36">
        <f>SUMIFS(СВЦЭМ!$D$33:$D$776,СВЦЭМ!$A$33:$A$776,$A176,СВЦЭМ!$B$33:$B$776,L$155)+'СЕТ СН'!$I$14+СВЦЭМ!$D$10+'СЕТ СН'!$I$6-'СЕТ СН'!$I$26</f>
        <v>1345.9417465500001</v>
      </c>
      <c r="M176" s="36">
        <f>SUMIFS(СВЦЭМ!$D$33:$D$776,СВЦЭМ!$A$33:$A$776,$A176,СВЦЭМ!$B$33:$B$776,M$155)+'СЕТ СН'!$I$14+СВЦЭМ!$D$10+'СЕТ СН'!$I$6-'СЕТ СН'!$I$26</f>
        <v>1282.22750479</v>
      </c>
      <c r="N176" s="36">
        <f>SUMIFS(СВЦЭМ!$D$33:$D$776,СВЦЭМ!$A$33:$A$776,$A176,СВЦЭМ!$B$33:$B$776,N$155)+'СЕТ СН'!$I$14+СВЦЭМ!$D$10+'СЕТ СН'!$I$6-'СЕТ СН'!$I$26</f>
        <v>1275.1495886600001</v>
      </c>
      <c r="O176" s="36">
        <f>SUMIFS(СВЦЭМ!$D$33:$D$776,СВЦЭМ!$A$33:$A$776,$A176,СВЦЭМ!$B$33:$B$776,O$155)+'СЕТ СН'!$I$14+СВЦЭМ!$D$10+'СЕТ СН'!$I$6-'СЕТ СН'!$I$26</f>
        <v>1270.99241482</v>
      </c>
      <c r="P176" s="36">
        <f>SUMIFS(СВЦЭМ!$D$33:$D$776,СВЦЭМ!$A$33:$A$776,$A176,СВЦЭМ!$B$33:$B$776,P$155)+'СЕТ СН'!$I$14+СВЦЭМ!$D$10+'СЕТ СН'!$I$6-'СЕТ СН'!$I$26</f>
        <v>1269.9403631499999</v>
      </c>
      <c r="Q176" s="36">
        <f>SUMIFS(СВЦЭМ!$D$33:$D$776,СВЦЭМ!$A$33:$A$776,$A176,СВЦЭМ!$B$33:$B$776,Q$155)+'СЕТ СН'!$I$14+СВЦЭМ!$D$10+'СЕТ СН'!$I$6-'СЕТ СН'!$I$26</f>
        <v>1272.9230958600001</v>
      </c>
      <c r="R176" s="36">
        <f>SUMIFS(СВЦЭМ!$D$33:$D$776,СВЦЭМ!$A$33:$A$776,$A176,СВЦЭМ!$B$33:$B$776,R$155)+'СЕТ СН'!$I$14+СВЦЭМ!$D$10+'СЕТ СН'!$I$6-'СЕТ СН'!$I$26</f>
        <v>1272.1643304899999</v>
      </c>
      <c r="S176" s="36">
        <f>SUMIFS(СВЦЭМ!$D$33:$D$776,СВЦЭМ!$A$33:$A$776,$A176,СВЦЭМ!$B$33:$B$776,S$155)+'СЕТ СН'!$I$14+СВЦЭМ!$D$10+'СЕТ СН'!$I$6-'СЕТ СН'!$I$26</f>
        <v>1278.4375817600001</v>
      </c>
      <c r="T176" s="36">
        <f>SUMIFS(СВЦЭМ!$D$33:$D$776,СВЦЭМ!$A$33:$A$776,$A176,СВЦЭМ!$B$33:$B$776,T$155)+'СЕТ СН'!$I$14+СВЦЭМ!$D$10+'СЕТ СН'!$I$6-'СЕТ СН'!$I$26</f>
        <v>1286.79289206</v>
      </c>
      <c r="U176" s="36">
        <f>SUMIFS(СВЦЭМ!$D$33:$D$776,СВЦЭМ!$A$33:$A$776,$A176,СВЦЭМ!$B$33:$B$776,U$155)+'СЕТ СН'!$I$14+СВЦЭМ!$D$10+'СЕТ СН'!$I$6-'СЕТ СН'!$I$26</f>
        <v>1283.3921647900002</v>
      </c>
      <c r="V176" s="36">
        <f>SUMIFS(СВЦЭМ!$D$33:$D$776,СВЦЭМ!$A$33:$A$776,$A176,СВЦЭМ!$B$33:$B$776,V$155)+'СЕТ СН'!$I$14+СВЦЭМ!$D$10+'СЕТ СН'!$I$6-'СЕТ СН'!$I$26</f>
        <v>1266.6307499899999</v>
      </c>
      <c r="W176" s="36">
        <f>SUMIFS(СВЦЭМ!$D$33:$D$776,СВЦЭМ!$A$33:$A$776,$A176,СВЦЭМ!$B$33:$B$776,W$155)+'СЕТ СН'!$I$14+СВЦЭМ!$D$10+'СЕТ СН'!$I$6-'СЕТ СН'!$I$26</f>
        <v>1270.8937964300001</v>
      </c>
      <c r="X176" s="36">
        <f>SUMIFS(СВЦЭМ!$D$33:$D$776,СВЦЭМ!$A$33:$A$776,$A176,СВЦЭМ!$B$33:$B$776,X$155)+'СЕТ СН'!$I$14+СВЦЭМ!$D$10+'СЕТ СН'!$I$6-'СЕТ СН'!$I$26</f>
        <v>1320.1697426599999</v>
      </c>
      <c r="Y176" s="36">
        <f>SUMIFS(СВЦЭМ!$D$33:$D$776,СВЦЭМ!$A$33:$A$776,$A176,СВЦЭМ!$B$33:$B$776,Y$155)+'СЕТ СН'!$I$14+СВЦЭМ!$D$10+'СЕТ СН'!$I$6-'СЕТ СН'!$I$26</f>
        <v>1447.31222116</v>
      </c>
    </row>
    <row r="177" spans="1:27" ht="15.75" x14ac:dyDescent="0.2">
      <c r="A177" s="35">
        <f t="shared" si="4"/>
        <v>44004</v>
      </c>
      <c r="B177" s="36">
        <f>SUMIFS(СВЦЭМ!$D$33:$D$776,СВЦЭМ!$A$33:$A$776,$A177,СВЦЭМ!$B$33:$B$776,B$155)+'СЕТ СН'!$I$14+СВЦЭМ!$D$10+'СЕТ СН'!$I$6-'СЕТ СН'!$I$26</f>
        <v>1510.8114193199999</v>
      </c>
      <c r="C177" s="36">
        <f>SUMIFS(СВЦЭМ!$D$33:$D$776,СВЦЭМ!$A$33:$A$776,$A177,СВЦЭМ!$B$33:$B$776,C$155)+'СЕТ СН'!$I$14+СВЦЭМ!$D$10+'СЕТ СН'!$I$6-'СЕТ СН'!$I$26</f>
        <v>1519.72957279</v>
      </c>
      <c r="D177" s="36">
        <f>SUMIFS(СВЦЭМ!$D$33:$D$776,СВЦЭМ!$A$33:$A$776,$A177,СВЦЭМ!$B$33:$B$776,D$155)+'СЕТ СН'!$I$14+СВЦЭМ!$D$10+'СЕТ СН'!$I$6-'СЕТ СН'!$I$26</f>
        <v>1515.7302113400001</v>
      </c>
      <c r="E177" s="36">
        <f>SUMIFS(СВЦЭМ!$D$33:$D$776,СВЦЭМ!$A$33:$A$776,$A177,СВЦЭМ!$B$33:$B$776,E$155)+'СЕТ СН'!$I$14+СВЦЭМ!$D$10+'СЕТ СН'!$I$6-'СЕТ СН'!$I$26</f>
        <v>1516.7454999699999</v>
      </c>
      <c r="F177" s="36">
        <f>SUMIFS(СВЦЭМ!$D$33:$D$776,СВЦЭМ!$A$33:$A$776,$A177,СВЦЭМ!$B$33:$B$776,F$155)+'СЕТ СН'!$I$14+СВЦЭМ!$D$10+'СЕТ СН'!$I$6-'СЕТ СН'!$I$26</f>
        <v>1510.40467442</v>
      </c>
      <c r="G177" s="36">
        <f>SUMIFS(СВЦЭМ!$D$33:$D$776,СВЦЭМ!$A$33:$A$776,$A177,СВЦЭМ!$B$33:$B$776,G$155)+'СЕТ СН'!$I$14+СВЦЭМ!$D$10+'СЕТ СН'!$I$6-'СЕТ СН'!$I$26</f>
        <v>1512.00162041</v>
      </c>
      <c r="H177" s="36">
        <f>SUMIFS(СВЦЭМ!$D$33:$D$776,СВЦЭМ!$A$33:$A$776,$A177,СВЦЭМ!$B$33:$B$776,H$155)+'СЕТ СН'!$I$14+СВЦЭМ!$D$10+'СЕТ СН'!$I$6-'СЕТ СН'!$I$26</f>
        <v>1515.8581189699999</v>
      </c>
      <c r="I177" s="36">
        <f>SUMIFS(СВЦЭМ!$D$33:$D$776,СВЦЭМ!$A$33:$A$776,$A177,СВЦЭМ!$B$33:$B$776,I$155)+'СЕТ СН'!$I$14+СВЦЭМ!$D$10+'СЕТ СН'!$I$6-'СЕТ СН'!$I$26</f>
        <v>1520.86369371</v>
      </c>
      <c r="J177" s="36">
        <f>SUMIFS(СВЦЭМ!$D$33:$D$776,СВЦЭМ!$A$33:$A$776,$A177,СВЦЭМ!$B$33:$B$776,J$155)+'СЕТ СН'!$I$14+СВЦЭМ!$D$10+'СЕТ СН'!$I$6-'СЕТ СН'!$I$26</f>
        <v>1451.2109119000002</v>
      </c>
      <c r="K177" s="36">
        <f>SUMIFS(СВЦЭМ!$D$33:$D$776,СВЦЭМ!$A$33:$A$776,$A177,СВЦЭМ!$B$33:$B$776,K$155)+'СЕТ СН'!$I$14+СВЦЭМ!$D$10+'СЕТ СН'!$I$6-'СЕТ СН'!$I$26</f>
        <v>1376.7793378700001</v>
      </c>
      <c r="L177" s="36">
        <f>SUMIFS(СВЦЭМ!$D$33:$D$776,СВЦЭМ!$A$33:$A$776,$A177,СВЦЭМ!$B$33:$B$776,L$155)+'СЕТ СН'!$I$14+СВЦЭМ!$D$10+'СЕТ СН'!$I$6-'СЕТ СН'!$I$26</f>
        <v>1324.8592010500001</v>
      </c>
      <c r="M177" s="36">
        <f>SUMIFS(СВЦЭМ!$D$33:$D$776,СВЦЭМ!$A$33:$A$776,$A177,СВЦЭМ!$B$33:$B$776,M$155)+'СЕТ СН'!$I$14+СВЦЭМ!$D$10+'СЕТ СН'!$I$6-'СЕТ СН'!$I$26</f>
        <v>1319.3569777500002</v>
      </c>
      <c r="N177" s="36">
        <f>SUMIFS(СВЦЭМ!$D$33:$D$776,СВЦЭМ!$A$33:$A$776,$A177,СВЦЭМ!$B$33:$B$776,N$155)+'СЕТ СН'!$I$14+СВЦЭМ!$D$10+'СЕТ СН'!$I$6-'СЕТ СН'!$I$26</f>
        <v>1320.47305426</v>
      </c>
      <c r="O177" s="36">
        <f>SUMIFS(СВЦЭМ!$D$33:$D$776,СВЦЭМ!$A$33:$A$776,$A177,СВЦЭМ!$B$33:$B$776,O$155)+'СЕТ СН'!$I$14+СВЦЭМ!$D$10+'СЕТ СН'!$I$6-'СЕТ СН'!$I$26</f>
        <v>1329.65111654</v>
      </c>
      <c r="P177" s="36">
        <f>SUMIFS(СВЦЭМ!$D$33:$D$776,СВЦЭМ!$A$33:$A$776,$A177,СВЦЭМ!$B$33:$B$776,P$155)+'СЕТ СН'!$I$14+СВЦЭМ!$D$10+'СЕТ СН'!$I$6-'СЕТ СН'!$I$26</f>
        <v>1331.5424095600001</v>
      </c>
      <c r="Q177" s="36">
        <f>SUMIFS(СВЦЭМ!$D$33:$D$776,СВЦЭМ!$A$33:$A$776,$A177,СВЦЭМ!$B$33:$B$776,Q$155)+'СЕТ СН'!$I$14+СВЦЭМ!$D$10+'СЕТ СН'!$I$6-'СЕТ СН'!$I$26</f>
        <v>1333.7242245699999</v>
      </c>
      <c r="R177" s="36">
        <f>SUMIFS(СВЦЭМ!$D$33:$D$776,СВЦЭМ!$A$33:$A$776,$A177,СВЦЭМ!$B$33:$B$776,R$155)+'СЕТ СН'!$I$14+СВЦЭМ!$D$10+'СЕТ СН'!$I$6-'СЕТ СН'!$I$26</f>
        <v>1329.2049087999999</v>
      </c>
      <c r="S177" s="36">
        <f>SUMIFS(СВЦЭМ!$D$33:$D$776,СВЦЭМ!$A$33:$A$776,$A177,СВЦЭМ!$B$33:$B$776,S$155)+'СЕТ СН'!$I$14+СВЦЭМ!$D$10+'СЕТ СН'!$I$6-'СЕТ СН'!$I$26</f>
        <v>1333.9738448200001</v>
      </c>
      <c r="T177" s="36">
        <f>SUMIFS(СВЦЭМ!$D$33:$D$776,СВЦЭМ!$A$33:$A$776,$A177,СВЦЭМ!$B$33:$B$776,T$155)+'СЕТ СН'!$I$14+СВЦЭМ!$D$10+'СЕТ СН'!$I$6-'СЕТ СН'!$I$26</f>
        <v>1335.02113252</v>
      </c>
      <c r="U177" s="36">
        <f>SUMIFS(СВЦЭМ!$D$33:$D$776,СВЦЭМ!$A$33:$A$776,$A177,СВЦЭМ!$B$33:$B$776,U$155)+'СЕТ СН'!$I$14+СВЦЭМ!$D$10+'СЕТ СН'!$I$6-'СЕТ СН'!$I$26</f>
        <v>1332.7355120500001</v>
      </c>
      <c r="V177" s="36">
        <f>SUMIFS(СВЦЭМ!$D$33:$D$776,СВЦЭМ!$A$33:$A$776,$A177,СВЦЭМ!$B$33:$B$776,V$155)+'СЕТ СН'!$I$14+СВЦЭМ!$D$10+'СЕТ СН'!$I$6-'СЕТ СН'!$I$26</f>
        <v>1324.56624476</v>
      </c>
      <c r="W177" s="36">
        <f>SUMIFS(СВЦЭМ!$D$33:$D$776,СВЦЭМ!$A$33:$A$776,$A177,СВЦЭМ!$B$33:$B$776,W$155)+'СЕТ СН'!$I$14+СВЦЭМ!$D$10+'СЕТ СН'!$I$6-'СЕТ СН'!$I$26</f>
        <v>1310.2023323200001</v>
      </c>
      <c r="X177" s="36">
        <f>SUMIFS(СВЦЭМ!$D$33:$D$776,СВЦЭМ!$A$33:$A$776,$A177,СВЦЭМ!$B$33:$B$776,X$155)+'СЕТ СН'!$I$14+СВЦЭМ!$D$10+'СЕТ СН'!$I$6-'СЕТ СН'!$I$26</f>
        <v>1353.2711925900001</v>
      </c>
      <c r="Y177" s="36">
        <f>SUMIFS(СВЦЭМ!$D$33:$D$776,СВЦЭМ!$A$33:$A$776,$A177,СВЦЭМ!$B$33:$B$776,Y$155)+'СЕТ СН'!$I$14+СВЦЭМ!$D$10+'СЕТ СН'!$I$6-'СЕТ СН'!$I$26</f>
        <v>1457.7942409500001</v>
      </c>
    </row>
    <row r="178" spans="1:27" ht="15.75" x14ac:dyDescent="0.2">
      <c r="A178" s="35">
        <f t="shared" si="4"/>
        <v>44005</v>
      </c>
      <c r="B178" s="36">
        <f>SUMIFS(СВЦЭМ!$D$33:$D$776,СВЦЭМ!$A$33:$A$776,$A178,СВЦЭМ!$B$33:$B$776,B$155)+'СЕТ СН'!$I$14+СВЦЭМ!$D$10+'СЕТ СН'!$I$6-'СЕТ СН'!$I$26</f>
        <v>1565.75830737</v>
      </c>
      <c r="C178" s="36">
        <f>SUMIFS(СВЦЭМ!$D$33:$D$776,СВЦЭМ!$A$33:$A$776,$A178,СВЦЭМ!$B$33:$B$776,C$155)+'СЕТ СН'!$I$14+СВЦЭМ!$D$10+'СЕТ СН'!$I$6-'СЕТ СН'!$I$26</f>
        <v>1564.44291322</v>
      </c>
      <c r="D178" s="36">
        <f>SUMIFS(СВЦЭМ!$D$33:$D$776,СВЦЭМ!$A$33:$A$776,$A178,СВЦЭМ!$B$33:$B$776,D$155)+'СЕТ СН'!$I$14+СВЦЭМ!$D$10+'СЕТ СН'!$I$6-'СЕТ СН'!$I$26</f>
        <v>1556.2356836500001</v>
      </c>
      <c r="E178" s="36">
        <f>SUMIFS(СВЦЭМ!$D$33:$D$776,СВЦЭМ!$A$33:$A$776,$A178,СВЦЭМ!$B$33:$B$776,E$155)+'СЕТ СН'!$I$14+СВЦЭМ!$D$10+'СЕТ СН'!$I$6-'СЕТ СН'!$I$26</f>
        <v>1560.2632885600001</v>
      </c>
      <c r="F178" s="36">
        <f>SUMIFS(СВЦЭМ!$D$33:$D$776,СВЦЭМ!$A$33:$A$776,$A178,СВЦЭМ!$B$33:$B$776,F$155)+'СЕТ СН'!$I$14+СВЦЭМ!$D$10+'СЕТ СН'!$I$6-'СЕТ СН'!$I$26</f>
        <v>1559.92280972</v>
      </c>
      <c r="G178" s="36">
        <f>SUMIFS(СВЦЭМ!$D$33:$D$776,СВЦЭМ!$A$33:$A$776,$A178,СВЦЭМ!$B$33:$B$776,G$155)+'СЕТ СН'!$I$14+СВЦЭМ!$D$10+'СЕТ СН'!$I$6-'СЕТ СН'!$I$26</f>
        <v>1564.1980263</v>
      </c>
      <c r="H178" s="36">
        <f>SUMIFS(СВЦЭМ!$D$33:$D$776,СВЦЭМ!$A$33:$A$776,$A178,СВЦЭМ!$B$33:$B$776,H$155)+'СЕТ СН'!$I$14+СВЦЭМ!$D$10+'СЕТ СН'!$I$6-'СЕТ СН'!$I$26</f>
        <v>1561.7550715900002</v>
      </c>
      <c r="I178" s="36">
        <f>SUMIFS(СВЦЭМ!$D$33:$D$776,СВЦЭМ!$A$33:$A$776,$A178,СВЦЭМ!$B$33:$B$776,I$155)+'СЕТ СН'!$I$14+СВЦЭМ!$D$10+'СЕТ СН'!$I$6-'СЕТ СН'!$I$26</f>
        <v>1503.8585822</v>
      </c>
      <c r="J178" s="36">
        <f>SUMIFS(СВЦЭМ!$D$33:$D$776,СВЦЭМ!$A$33:$A$776,$A178,СВЦЭМ!$B$33:$B$776,J$155)+'СЕТ СН'!$I$14+СВЦЭМ!$D$10+'СЕТ СН'!$I$6-'СЕТ СН'!$I$26</f>
        <v>1496.8931557400001</v>
      </c>
      <c r="K178" s="36">
        <f>SUMIFS(СВЦЭМ!$D$33:$D$776,СВЦЭМ!$A$33:$A$776,$A178,СВЦЭМ!$B$33:$B$776,K$155)+'СЕТ СН'!$I$14+СВЦЭМ!$D$10+'СЕТ СН'!$I$6-'СЕТ СН'!$I$26</f>
        <v>1408.60695951</v>
      </c>
      <c r="L178" s="36">
        <f>SUMIFS(СВЦЭМ!$D$33:$D$776,СВЦЭМ!$A$33:$A$776,$A178,СВЦЭМ!$B$33:$B$776,L$155)+'СЕТ СН'!$I$14+СВЦЭМ!$D$10+'СЕТ СН'!$I$6-'СЕТ СН'!$I$26</f>
        <v>1343.07578831</v>
      </c>
      <c r="M178" s="36">
        <f>SUMIFS(СВЦЭМ!$D$33:$D$776,СВЦЭМ!$A$33:$A$776,$A178,СВЦЭМ!$B$33:$B$776,M$155)+'СЕТ СН'!$I$14+СВЦЭМ!$D$10+'СЕТ СН'!$I$6-'СЕТ СН'!$I$26</f>
        <v>1347.02461997</v>
      </c>
      <c r="N178" s="36">
        <f>SUMIFS(СВЦЭМ!$D$33:$D$776,СВЦЭМ!$A$33:$A$776,$A178,СВЦЭМ!$B$33:$B$776,N$155)+'СЕТ СН'!$I$14+СВЦЭМ!$D$10+'СЕТ СН'!$I$6-'СЕТ СН'!$I$26</f>
        <v>1339.6952104500001</v>
      </c>
      <c r="O178" s="36">
        <f>SUMIFS(СВЦЭМ!$D$33:$D$776,СВЦЭМ!$A$33:$A$776,$A178,СВЦЭМ!$B$33:$B$776,O$155)+'СЕТ СН'!$I$14+СВЦЭМ!$D$10+'СЕТ СН'!$I$6-'СЕТ СН'!$I$26</f>
        <v>1345.5047010000001</v>
      </c>
      <c r="P178" s="36">
        <f>SUMIFS(СВЦЭМ!$D$33:$D$776,СВЦЭМ!$A$33:$A$776,$A178,СВЦЭМ!$B$33:$B$776,P$155)+'СЕТ СН'!$I$14+СВЦЭМ!$D$10+'СЕТ СН'!$I$6-'СЕТ СН'!$I$26</f>
        <v>1347.49285285</v>
      </c>
      <c r="Q178" s="36">
        <f>SUMIFS(СВЦЭМ!$D$33:$D$776,СВЦЭМ!$A$33:$A$776,$A178,СВЦЭМ!$B$33:$B$776,Q$155)+'СЕТ СН'!$I$14+СВЦЭМ!$D$10+'СЕТ СН'!$I$6-'СЕТ СН'!$I$26</f>
        <v>1350.6409692900002</v>
      </c>
      <c r="R178" s="36">
        <f>SUMIFS(СВЦЭМ!$D$33:$D$776,СВЦЭМ!$A$33:$A$776,$A178,СВЦЭМ!$B$33:$B$776,R$155)+'СЕТ СН'!$I$14+СВЦЭМ!$D$10+'СЕТ СН'!$I$6-'СЕТ СН'!$I$26</f>
        <v>1347.8852595200001</v>
      </c>
      <c r="S178" s="36">
        <f>SUMIFS(СВЦЭМ!$D$33:$D$776,СВЦЭМ!$A$33:$A$776,$A178,СВЦЭМ!$B$33:$B$776,S$155)+'СЕТ СН'!$I$14+СВЦЭМ!$D$10+'СЕТ СН'!$I$6-'СЕТ СН'!$I$26</f>
        <v>1347.37967196</v>
      </c>
      <c r="T178" s="36">
        <f>SUMIFS(СВЦЭМ!$D$33:$D$776,СВЦЭМ!$A$33:$A$776,$A178,СВЦЭМ!$B$33:$B$776,T$155)+'СЕТ СН'!$I$14+СВЦЭМ!$D$10+'СЕТ СН'!$I$6-'СЕТ СН'!$I$26</f>
        <v>1348.3508342099999</v>
      </c>
      <c r="U178" s="36">
        <f>SUMIFS(СВЦЭМ!$D$33:$D$776,СВЦЭМ!$A$33:$A$776,$A178,СВЦЭМ!$B$33:$B$776,U$155)+'СЕТ СН'!$I$14+СВЦЭМ!$D$10+'СЕТ СН'!$I$6-'СЕТ СН'!$I$26</f>
        <v>1351.1627509300001</v>
      </c>
      <c r="V178" s="36">
        <f>SUMIFS(СВЦЭМ!$D$33:$D$776,СВЦЭМ!$A$33:$A$776,$A178,СВЦЭМ!$B$33:$B$776,V$155)+'СЕТ СН'!$I$14+СВЦЭМ!$D$10+'СЕТ СН'!$I$6-'СЕТ СН'!$I$26</f>
        <v>1347.7101599500002</v>
      </c>
      <c r="W178" s="36">
        <f>SUMIFS(СВЦЭМ!$D$33:$D$776,СВЦЭМ!$A$33:$A$776,$A178,СВЦЭМ!$B$33:$B$776,W$155)+'СЕТ СН'!$I$14+СВЦЭМ!$D$10+'СЕТ СН'!$I$6-'СЕТ СН'!$I$26</f>
        <v>1319.18325142</v>
      </c>
      <c r="X178" s="36">
        <f>SUMIFS(СВЦЭМ!$D$33:$D$776,СВЦЭМ!$A$33:$A$776,$A178,СВЦЭМ!$B$33:$B$776,X$155)+'СЕТ СН'!$I$14+СВЦЭМ!$D$10+'СЕТ СН'!$I$6-'СЕТ СН'!$I$26</f>
        <v>1327.3380396299999</v>
      </c>
      <c r="Y178" s="36">
        <f>SUMIFS(СВЦЭМ!$D$33:$D$776,СВЦЭМ!$A$33:$A$776,$A178,СВЦЭМ!$B$33:$B$776,Y$155)+'СЕТ СН'!$I$14+СВЦЭМ!$D$10+'СЕТ СН'!$I$6-'СЕТ СН'!$I$26</f>
        <v>1408.67991347</v>
      </c>
    </row>
    <row r="179" spans="1:27" ht="15.75" x14ac:dyDescent="0.2">
      <c r="A179" s="35">
        <f t="shared" si="4"/>
        <v>44006</v>
      </c>
      <c r="B179" s="36">
        <f>SUMIFS(СВЦЭМ!$D$33:$D$776,СВЦЭМ!$A$33:$A$776,$A179,СВЦЭМ!$B$33:$B$776,B$155)+'СЕТ СН'!$I$14+СВЦЭМ!$D$10+'СЕТ СН'!$I$6-'СЕТ СН'!$I$26</f>
        <v>1512.5253306</v>
      </c>
      <c r="C179" s="36">
        <f>SUMIFS(СВЦЭМ!$D$33:$D$776,СВЦЭМ!$A$33:$A$776,$A179,СВЦЭМ!$B$33:$B$776,C$155)+'СЕТ СН'!$I$14+СВЦЭМ!$D$10+'СЕТ СН'!$I$6-'СЕТ СН'!$I$26</f>
        <v>1553.86798843</v>
      </c>
      <c r="D179" s="36">
        <f>SUMIFS(СВЦЭМ!$D$33:$D$776,СВЦЭМ!$A$33:$A$776,$A179,СВЦЭМ!$B$33:$B$776,D$155)+'СЕТ СН'!$I$14+СВЦЭМ!$D$10+'СЕТ СН'!$I$6-'СЕТ СН'!$I$26</f>
        <v>1572.1822703100001</v>
      </c>
      <c r="E179" s="36">
        <f>SUMIFS(СВЦЭМ!$D$33:$D$776,СВЦЭМ!$A$33:$A$776,$A179,СВЦЭМ!$B$33:$B$776,E$155)+'СЕТ СН'!$I$14+СВЦЭМ!$D$10+'СЕТ СН'!$I$6-'СЕТ СН'!$I$26</f>
        <v>1589.0672087200001</v>
      </c>
      <c r="F179" s="36">
        <f>SUMIFS(СВЦЭМ!$D$33:$D$776,СВЦЭМ!$A$33:$A$776,$A179,СВЦЭМ!$B$33:$B$776,F$155)+'СЕТ СН'!$I$14+СВЦЭМ!$D$10+'СЕТ СН'!$I$6-'СЕТ СН'!$I$26</f>
        <v>1591.1066777400001</v>
      </c>
      <c r="G179" s="36">
        <f>SUMIFS(СВЦЭМ!$D$33:$D$776,СВЦЭМ!$A$33:$A$776,$A179,СВЦЭМ!$B$33:$B$776,G$155)+'СЕТ СН'!$I$14+СВЦЭМ!$D$10+'СЕТ СН'!$I$6-'СЕТ СН'!$I$26</f>
        <v>1594.11412827</v>
      </c>
      <c r="H179" s="36">
        <f>SUMIFS(СВЦЭМ!$D$33:$D$776,СВЦЭМ!$A$33:$A$776,$A179,СВЦЭМ!$B$33:$B$776,H$155)+'СЕТ СН'!$I$14+СВЦЭМ!$D$10+'СЕТ СН'!$I$6-'СЕТ СН'!$I$26</f>
        <v>1594.96107265</v>
      </c>
      <c r="I179" s="36">
        <f>SUMIFS(СВЦЭМ!$D$33:$D$776,СВЦЭМ!$A$33:$A$776,$A179,СВЦЭМ!$B$33:$B$776,I$155)+'СЕТ СН'!$I$14+СВЦЭМ!$D$10+'СЕТ СН'!$I$6-'СЕТ СН'!$I$26</f>
        <v>1565.8195811599999</v>
      </c>
      <c r="J179" s="36">
        <f>SUMIFS(СВЦЭМ!$D$33:$D$776,СВЦЭМ!$A$33:$A$776,$A179,СВЦЭМ!$B$33:$B$776,J$155)+'СЕТ СН'!$I$14+СВЦЭМ!$D$10+'СЕТ СН'!$I$6-'СЕТ СН'!$I$26</f>
        <v>1512.07032957</v>
      </c>
      <c r="K179" s="36">
        <f>SUMIFS(СВЦЭМ!$D$33:$D$776,СВЦЭМ!$A$33:$A$776,$A179,СВЦЭМ!$B$33:$B$776,K$155)+'СЕТ СН'!$I$14+СВЦЭМ!$D$10+'СЕТ СН'!$I$6-'СЕТ СН'!$I$26</f>
        <v>1396.21510521</v>
      </c>
      <c r="L179" s="36">
        <f>SUMIFS(СВЦЭМ!$D$33:$D$776,СВЦЭМ!$A$33:$A$776,$A179,СВЦЭМ!$B$33:$B$776,L$155)+'СЕТ СН'!$I$14+СВЦЭМ!$D$10+'СЕТ СН'!$I$6-'СЕТ СН'!$I$26</f>
        <v>1340.7864408200001</v>
      </c>
      <c r="M179" s="36">
        <f>SUMIFS(СВЦЭМ!$D$33:$D$776,СВЦЭМ!$A$33:$A$776,$A179,СВЦЭМ!$B$33:$B$776,M$155)+'СЕТ СН'!$I$14+СВЦЭМ!$D$10+'СЕТ СН'!$I$6-'СЕТ СН'!$I$26</f>
        <v>1332.0545411100002</v>
      </c>
      <c r="N179" s="36">
        <f>SUMIFS(СВЦЭМ!$D$33:$D$776,СВЦЭМ!$A$33:$A$776,$A179,СВЦЭМ!$B$33:$B$776,N$155)+'СЕТ СН'!$I$14+СВЦЭМ!$D$10+'СЕТ СН'!$I$6-'СЕТ СН'!$I$26</f>
        <v>1318.4253764499999</v>
      </c>
      <c r="O179" s="36">
        <f>SUMIFS(СВЦЭМ!$D$33:$D$776,СВЦЭМ!$A$33:$A$776,$A179,СВЦЭМ!$B$33:$B$776,O$155)+'СЕТ СН'!$I$14+СВЦЭМ!$D$10+'СЕТ СН'!$I$6-'СЕТ СН'!$I$26</f>
        <v>1303.0009090900001</v>
      </c>
      <c r="P179" s="36">
        <f>SUMIFS(СВЦЭМ!$D$33:$D$776,СВЦЭМ!$A$33:$A$776,$A179,СВЦЭМ!$B$33:$B$776,P$155)+'СЕТ СН'!$I$14+СВЦЭМ!$D$10+'СЕТ СН'!$I$6-'СЕТ СН'!$I$26</f>
        <v>1308.07091657</v>
      </c>
      <c r="Q179" s="36">
        <f>SUMIFS(СВЦЭМ!$D$33:$D$776,СВЦЭМ!$A$33:$A$776,$A179,СВЦЭМ!$B$33:$B$776,Q$155)+'СЕТ СН'!$I$14+СВЦЭМ!$D$10+'СЕТ СН'!$I$6-'СЕТ СН'!$I$26</f>
        <v>1310.62852965</v>
      </c>
      <c r="R179" s="36">
        <f>SUMIFS(СВЦЭМ!$D$33:$D$776,СВЦЭМ!$A$33:$A$776,$A179,СВЦЭМ!$B$33:$B$776,R$155)+'СЕТ СН'!$I$14+СВЦЭМ!$D$10+'СЕТ СН'!$I$6-'СЕТ СН'!$I$26</f>
        <v>1324.3929201199999</v>
      </c>
      <c r="S179" s="36">
        <f>SUMIFS(СВЦЭМ!$D$33:$D$776,СВЦЭМ!$A$33:$A$776,$A179,СВЦЭМ!$B$33:$B$776,S$155)+'СЕТ СН'!$I$14+СВЦЭМ!$D$10+'СЕТ СН'!$I$6-'СЕТ СН'!$I$26</f>
        <v>1327.1642727399999</v>
      </c>
      <c r="T179" s="36">
        <f>SUMIFS(СВЦЭМ!$D$33:$D$776,СВЦЭМ!$A$33:$A$776,$A179,СВЦЭМ!$B$33:$B$776,T$155)+'СЕТ СН'!$I$14+СВЦЭМ!$D$10+'СЕТ СН'!$I$6-'СЕТ СН'!$I$26</f>
        <v>1322.33159615</v>
      </c>
      <c r="U179" s="36">
        <f>SUMIFS(СВЦЭМ!$D$33:$D$776,СВЦЭМ!$A$33:$A$776,$A179,СВЦЭМ!$B$33:$B$776,U$155)+'СЕТ СН'!$I$14+СВЦЭМ!$D$10+'СЕТ СН'!$I$6-'СЕТ СН'!$I$26</f>
        <v>1321.4192466700001</v>
      </c>
      <c r="V179" s="36">
        <f>SUMIFS(СВЦЭМ!$D$33:$D$776,СВЦЭМ!$A$33:$A$776,$A179,СВЦЭМ!$B$33:$B$776,V$155)+'СЕТ СН'!$I$14+СВЦЭМ!$D$10+'СЕТ СН'!$I$6-'СЕТ СН'!$I$26</f>
        <v>1293.2973864400001</v>
      </c>
      <c r="W179" s="36">
        <f>SUMIFS(СВЦЭМ!$D$33:$D$776,СВЦЭМ!$A$33:$A$776,$A179,СВЦЭМ!$B$33:$B$776,W$155)+'СЕТ СН'!$I$14+СВЦЭМ!$D$10+'СЕТ СН'!$I$6-'СЕТ СН'!$I$26</f>
        <v>1294.9987059499999</v>
      </c>
      <c r="X179" s="36">
        <f>SUMIFS(СВЦЭМ!$D$33:$D$776,СВЦЭМ!$A$33:$A$776,$A179,СВЦЭМ!$B$33:$B$776,X$155)+'СЕТ СН'!$I$14+СВЦЭМ!$D$10+'СЕТ СН'!$I$6-'СЕТ СН'!$I$26</f>
        <v>1350.86992044</v>
      </c>
      <c r="Y179" s="36">
        <f>SUMIFS(СВЦЭМ!$D$33:$D$776,СВЦЭМ!$A$33:$A$776,$A179,СВЦЭМ!$B$33:$B$776,Y$155)+'СЕТ СН'!$I$14+СВЦЭМ!$D$10+'СЕТ СН'!$I$6-'СЕТ СН'!$I$26</f>
        <v>1457.6456043000001</v>
      </c>
    </row>
    <row r="180" spans="1:27" ht="15.75" x14ac:dyDescent="0.2">
      <c r="A180" s="35">
        <f t="shared" si="4"/>
        <v>44007</v>
      </c>
      <c r="B180" s="36">
        <f>SUMIFS(СВЦЭМ!$D$33:$D$776,СВЦЭМ!$A$33:$A$776,$A180,СВЦЭМ!$B$33:$B$776,B$155)+'СЕТ СН'!$I$14+СВЦЭМ!$D$10+'СЕТ СН'!$I$6-'СЕТ СН'!$I$26</f>
        <v>1547.7836488799999</v>
      </c>
      <c r="C180" s="36">
        <f>SUMIFS(СВЦЭМ!$D$33:$D$776,СВЦЭМ!$A$33:$A$776,$A180,СВЦЭМ!$B$33:$B$776,C$155)+'СЕТ СН'!$I$14+СВЦЭМ!$D$10+'СЕТ СН'!$I$6-'СЕТ СН'!$I$26</f>
        <v>1580.2383042900001</v>
      </c>
      <c r="D180" s="36">
        <f>SUMIFS(СВЦЭМ!$D$33:$D$776,СВЦЭМ!$A$33:$A$776,$A180,СВЦЭМ!$B$33:$B$776,D$155)+'СЕТ СН'!$I$14+СВЦЭМ!$D$10+'СЕТ СН'!$I$6-'СЕТ СН'!$I$26</f>
        <v>1597.7879734000001</v>
      </c>
      <c r="E180" s="36">
        <f>SUMIFS(СВЦЭМ!$D$33:$D$776,СВЦЭМ!$A$33:$A$776,$A180,СВЦЭМ!$B$33:$B$776,E$155)+'СЕТ СН'!$I$14+СВЦЭМ!$D$10+'СЕТ СН'!$I$6-'СЕТ СН'!$I$26</f>
        <v>1601.5106924400002</v>
      </c>
      <c r="F180" s="36">
        <f>SUMIFS(СВЦЭМ!$D$33:$D$776,СВЦЭМ!$A$33:$A$776,$A180,СВЦЭМ!$B$33:$B$776,F$155)+'СЕТ СН'!$I$14+СВЦЭМ!$D$10+'СЕТ СН'!$I$6-'СЕТ СН'!$I$26</f>
        <v>1601.0977820200001</v>
      </c>
      <c r="G180" s="36">
        <f>SUMIFS(СВЦЭМ!$D$33:$D$776,СВЦЭМ!$A$33:$A$776,$A180,СВЦЭМ!$B$33:$B$776,G$155)+'СЕТ СН'!$I$14+СВЦЭМ!$D$10+'СЕТ СН'!$I$6-'СЕТ СН'!$I$26</f>
        <v>1604.8809395100002</v>
      </c>
      <c r="H180" s="36">
        <f>SUMIFS(СВЦЭМ!$D$33:$D$776,СВЦЭМ!$A$33:$A$776,$A180,СВЦЭМ!$B$33:$B$776,H$155)+'СЕТ СН'!$I$14+СВЦЭМ!$D$10+'СЕТ СН'!$I$6-'СЕТ СН'!$I$26</f>
        <v>1587.97112386</v>
      </c>
      <c r="I180" s="36">
        <f>SUMIFS(СВЦЭМ!$D$33:$D$776,СВЦЭМ!$A$33:$A$776,$A180,СВЦЭМ!$B$33:$B$776,I$155)+'СЕТ СН'!$I$14+СВЦЭМ!$D$10+'СЕТ СН'!$I$6-'СЕТ СН'!$I$26</f>
        <v>1558.2077970600001</v>
      </c>
      <c r="J180" s="36">
        <f>SUMIFS(СВЦЭМ!$D$33:$D$776,СВЦЭМ!$A$33:$A$776,$A180,СВЦЭМ!$B$33:$B$776,J$155)+'СЕТ СН'!$I$14+СВЦЭМ!$D$10+'СЕТ СН'!$I$6-'СЕТ СН'!$I$26</f>
        <v>1513.74580971</v>
      </c>
      <c r="K180" s="36">
        <f>SUMIFS(СВЦЭМ!$D$33:$D$776,СВЦЭМ!$A$33:$A$776,$A180,СВЦЭМ!$B$33:$B$776,K$155)+'СЕТ СН'!$I$14+СВЦЭМ!$D$10+'СЕТ СН'!$I$6-'СЕТ СН'!$I$26</f>
        <v>1415.2823170000001</v>
      </c>
      <c r="L180" s="36">
        <f>SUMIFS(СВЦЭМ!$D$33:$D$776,СВЦЭМ!$A$33:$A$776,$A180,СВЦЭМ!$B$33:$B$776,L$155)+'СЕТ СН'!$I$14+СВЦЭМ!$D$10+'СЕТ СН'!$I$6-'СЕТ СН'!$I$26</f>
        <v>1343.9690371199999</v>
      </c>
      <c r="M180" s="36">
        <f>SUMIFS(СВЦЭМ!$D$33:$D$776,СВЦЭМ!$A$33:$A$776,$A180,СВЦЭМ!$B$33:$B$776,M$155)+'СЕТ СН'!$I$14+СВЦЭМ!$D$10+'СЕТ СН'!$I$6-'СЕТ СН'!$I$26</f>
        <v>1308.30195131</v>
      </c>
      <c r="N180" s="36">
        <f>SUMIFS(СВЦЭМ!$D$33:$D$776,СВЦЭМ!$A$33:$A$776,$A180,СВЦЭМ!$B$33:$B$776,N$155)+'СЕТ СН'!$I$14+СВЦЭМ!$D$10+'СЕТ СН'!$I$6-'СЕТ СН'!$I$26</f>
        <v>1314.9799043799999</v>
      </c>
      <c r="O180" s="36">
        <f>SUMIFS(СВЦЭМ!$D$33:$D$776,СВЦЭМ!$A$33:$A$776,$A180,СВЦЭМ!$B$33:$B$776,O$155)+'СЕТ СН'!$I$14+СВЦЭМ!$D$10+'СЕТ СН'!$I$6-'СЕТ СН'!$I$26</f>
        <v>1313.5016468200001</v>
      </c>
      <c r="P180" s="36">
        <f>SUMIFS(СВЦЭМ!$D$33:$D$776,СВЦЭМ!$A$33:$A$776,$A180,СВЦЭМ!$B$33:$B$776,P$155)+'СЕТ СН'!$I$14+СВЦЭМ!$D$10+'СЕТ СН'!$I$6-'СЕТ СН'!$I$26</f>
        <v>1318.4274837600001</v>
      </c>
      <c r="Q180" s="36">
        <f>SUMIFS(СВЦЭМ!$D$33:$D$776,СВЦЭМ!$A$33:$A$776,$A180,СВЦЭМ!$B$33:$B$776,Q$155)+'СЕТ СН'!$I$14+СВЦЭМ!$D$10+'СЕТ СН'!$I$6-'СЕТ СН'!$I$26</f>
        <v>1320.91526957</v>
      </c>
      <c r="R180" s="36">
        <f>SUMIFS(СВЦЭМ!$D$33:$D$776,СВЦЭМ!$A$33:$A$776,$A180,СВЦЭМ!$B$33:$B$776,R$155)+'СЕТ СН'!$I$14+СВЦЭМ!$D$10+'СЕТ СН'!$I$6-'СЕТ СН'!$I$26</f>
        <v>1321.56526478</v>
      </c>
      <c r="S180" s="36">
        <f>SUMIFS(СВЦЭМ!$D$33:$D$776,СВЦЭМ!$A$33:$A$776,$A180,СВЦЭМ!$B$33:$B$776,S$155)+'СЕТ СН'!$I$14+СВЦЭМ!$D$10+'СЕТ СН'!$I$6-'СЕТ СН'!$I$26</f>
        <v>1342.1472286200001</v>
      </c>
      <c r="T180" s="36">
        <f>SUMIFS(СВЦЭМ!$D$33:$D$776,СВЦЭМ!$A$33:$A$776,$A180,СВЦЭМ!$B$33:$B$776,T$155)+'СЕТ СН'!$I$14+СВЦЭМ!$D$10+'СЕТ СН'!$I$6-'СЕТ СН'!$I$26</f>
        <v>1340.01259398</v>
      </c>
      <c r="U180" s="36">
        <f>SUMIFS(СВЦЭМ!$D$33:$D$776,СВЦЭМ!$A$33:$A$776,$A180,СВЦЭМ!$B$33:$B$776,U$155)+'СЕТ СН'!$I$14+СВЦЭМ!$D$10+'СЕТ СН'!$I$6-'СЕТ СН'!$I$26</f>
        <v>1337.6187982400002</v>
      </c>
      <c r="V180" s="36">
        <f>SUMIFS(СВЦЭМ!$D$33:$D$776,СВЦЭМ!$A$33:$A$776,$A180,СВЦЭМ!$B$33:$B$776,V$155)+'СЕТ СН'!$I$14+СВЦЭМ!$D$10+'СЕТ СН'!$I$6-'СЕТ СН'!$I$26</f>
        <v>1311.0498749600001</v>
      </c>
      <c r="W180" s="36">
        <f>SUMIFS(СВЦЭМ!$D$33:$D$776,СВЦЭМ!$A$33:$A$776,$A180,СВЦЭМ!$B$33:$B$776,W$155)+'СЕТ СН'!$I$14+СВЦЭМ!$D$10+'СЕТ СН'!$I$6-'СЕТ СН'!$I$26</f>
        <v>1311.5014811199999</v>
      </c>
      <c r="X180" s="36">
        <f>SUMIFS(СВЦЭМ!$D$33:$D$776,СВЦЭМ!$A$33:$A$776,$A180,СВЦЭМ!$B$33:$B$776,X$155)+'СЕТ СН'!$I$14+СВЦЭМ!$D$10+'СЕТ СН'!$I$6-'СЕТ СН'!$I$26</f>
        <v>1378.8887226000002</v>
      </c>
      <c r="Y180" s="36">
        <f>SUMIFS(СВЦЭМ!$D$33:$D$776,СВЦЭМ!$A$33:$A$776,$A180,СВЦЭМ!$B$33:$B$776,Y$155)+'СЕТ СН'!$I$14+СВЦЭМ!$D$10+'СЕТ СН'!$I$6-'СЕТ СН'!$I$26</f>
        <v>1470.06737372</v>
      </c>
    </row>
    <row r="181" spans="1:27" ht="15.75" x14ac:dyDescent="0.2">
      <c r="A181" s="35">
        <f t="shared" si="4"/>
        <v>44008</v>
      </c>
      <c r="B181" s="36">
        <f>SUMIFS(СВЦЭМ!$D$33:$D$776,СВЦЭМ!$A$33:$A$776,$A181,СВЦЭМ!$B$33:$B$776,B$155)+'СЕТ СН'!$I$14+СВЦЭМ!$D$10+'СЕТ СН'!$I$6-'СЕТ СН'!$I$26</f>
        <v>1528.84214997</v>
      </c>
      <c r="C181" s="36">
        <f>SUMIFS(СВЦЭМ!$D$33:$D$776,СВЦЭМ!$A$33:$A$776,$A181,СВЦЭМ!$B$33:$B$776,C$155)+'СЕТ СН'!$I$14+СВЦЭМ!$D$10+'СЕТ СН'!$I$6-'СЕТ СН'!$I$26</f>
        <v>1558.53421082</v>
      </c>
      <c r="D181" s="36">
        <f>SUMIFS(СВЦЭМ!$D$33:$D$776,СВЦЭМ!$A$33:$A$776,$A181,СВЦЭМ!$B$33:$B$776,D$155)+'СЕТ СН'!$I$14+СВЦЭМ!$D$10+'СЕТ СН'!$I$6-'СЕТ СН'!$I$26</f>
        <v>1565.57236554</v>
      </c>
      <c r="E181" s="36">
        <f>SUMIFS(СВЦЭМ!$D$33:$D$776,СВЦЭМ!$A$33:$A$776,$A181,СВЦЭМ!$B$33:$B$776,E$155)+'СЕТ СН'!$I$14+СВЦЭМ!$D$10+'СЕТ СН'!$I$6-'СЕТ СН'!$I$26</f>
        <v>1571.2074031</v>
      </c>
      <c r="F181" s="36">
        <f>SUMIFS(СВЦЭМ!$D$33:$D$776,СВЦЭМ!$A$33:$A$776,$A181,СВЦЭМ!$B$33:$B$776,F$155)+'СЕТ СН'!$I$14+СВЦЭМ!$D$10+'СЕТ СН'!$I$6-'СЕТ СН'!$I$26</f>
        <v>1576.13404431</v>
      </c>
      <c r="G181" s="36">
        <f>SUMIFS(СВЦЭМ!$D$33:$D$776,СВЦЭМ!$A$33:$A$776,$A181,СВЦЭМ!$B$33:$B$776,G$155)+'СЕТ СН'!$I$14+СВЦЭМ!$D$10+'СЕТ СН'!$I$6-'СЕТ СН'!$I$26</f>
        <v>1573.08677743</v>
      </c>
      <c r="H181" s="36">
        <f>SUMIFS(СВЦЭМ!$D$33:$D$776,СВЦЭМ!$A$33:$A$776,$A181,СВЦЭМ!$B$33:$B$776,H$155)+'СЕТ СН'!$I$14+СВЦЭМ!$D$10+'СЕТ СН'!$I$6-'СЕТ СН'!$I$26</f>
        <v>1577.4823624000001</v>
      </c>
      <c r="I181" s="36">
        <f>SUMIFS(СВЦЭМ!$D$33:$D$776,СВЦЭМ!$A$33:$A$776,$A181,СВЦЭМ!$B$33:$B$776,I$155)+'СЕТ СН'!$I$14+СВЦЭМ!$D$10+'СЕТ СН'!$I$6-'СЕТ СН'!$I$26</f>
        <v>1519.92519038</v>
      </c>
      <c r="J181" s="36">
        <f>SUMIFS(СВЦЭМ!$D$33:$D$776,СВЦЭМ!$A$33:$A$776,$A181,СВЦЭМ!$B$33:$B$776,J$155)+'СЕТ СН'!$I$14+СВЦЭМ!$D$10+'СЕТ СН'!$I$6-'СЕТ СН'!$I$26</f>
        <v>1502.7171619400001</v>
      </c>
      <c r="K181" s="36">
        <f>SUMIFS(СВЦЭМ!$D$33:$D$776,СВЦЭМ!$A$33:$A$776,$A181,СВЦЭМ!$B$33:$B$776,K$155)+'СЕТ СН'!$I$14+СВЦЭМ!$D$10+'СЕТ СН'!$I$6-'СЕТ СН'!$I$26</f>
        <v>1410.5158302</v>
      </c>
      <c r="L181" s="36">
        <f>SUMIFS(СВЦЭМ!$D$33:$D$776,СВЦЭМ!$A$33:$A$776,$A181,СВЦЭМ!$B$33:$B$776,L$155)+'СЕТ СН'!$I$14+СВЦЭМ!$D$10+'СЕТ СН'!$I$6-'СЕТ СН'!$I$26</f>
        <v>1341.0473645000002</v>
      </c>
      <c r="M181" s="36">
        <f>SUMIFS(СВЦЭМ!$D$33:$D$776,СВЦЭМ!$A$33:$A$776,$A181,СВЦЭМ!$B$33:$B$776,M$155)+'СЕТ СН'!$I$14+СВЦЭМ!$D$10+'СЕТ СН'!$I$6-'СЕТ СН'!$I$26</f>
        <v>1337.7739831700001</v>
      </c>
      <c r="N181" s="36">
        <f>SUMIFS(СВЦЭМ!$D$33:$D$776,СВЦЭМ!$A$33:$A$776,$A181,СВЦЭМ!$B$33:$B$776,N$155)+'СЕТ СН'!$I$14+СВЦЭМ!$D$10+'СЕТ СН'!$I$6-'СЕТ СН'!$I$26</f>
        <v>1331.0552793300001</v>
      </c>
      <c r="O181" s="36">
        <f>SUMIFS(СВЦЭМ!$D$33:$D$776,СВЦЭМ!$A$33:$A$776,$A181,СВЦЭМ!$B$33:$B$776,O$155)+'СЕТ СН'!$I$14+СВЦЭМ!$D$10+'СЕТ СН'!$I$6-'СЕТ СН'!$I$26</f>
        <v>1333.2460463100001</v>
      </c>
      <c r="P181" s="36">
        <f>SUMIFS(СВЦЭМ!$D$33:$D$776,СВЦЭМ!$A$33:$A$776,$A181,СВЦЭМ!$B$33:$B$776,P$155)+'СЕТ СН'!$I$14+СВЦЭМ!$D$10+'СЕТ СН'!$I$6-'СЕТ СН'!$I$26</f>
        <v>1359.55709348</v>
      </c>
      <c r="Q181" s="36">
        <f>SUMIFS(СВЦЭМ!$D$33:$D$776,СВЦЭМ!$A$33:$A$776,$A181,СВЦЭМ!$B$33:$B$776,Q$155)+'СЕТ СН'!$I$14+СВЦЭМ!$D$10+'СЕТ СН'!$I$6-'СЕТ СН'!$I$26</f>
        <v>1365.86465952</v>
      </c>
      <c r="R181" s="36">
        <f>SUMIFS(СВЦЭМ!$D$33:$D$776,СВЦЭМ!$A$33:$A$776,$A181,СВЦЭМ!$B$33:$B$776,R$155)+'СЕТ СН'!$I$14+СВЦЭМ!$D$10+'СЕТ СН'!$I$6-'СЕТ СН'!$I$26</f>
        <v>1344.4310900599999</v>
      </c>
      <c r="S181" s="36">
        <f>SUMIFS(СВЦЭМ!$D$33:$D$776,СВЦЭМ!$A$33:$A$776,$A181,СВЦЭМ!$B$33:$B$776,S$155)+'СЕТ СН'!$I$14+СВЦЭМ!$D$10+'СЕТ СН'!$I$6-'СЕТ СН'!$I$26</f>
        <v>1347.3042017100001</v>
      </c>
      <c r="T181" s="36">
        <f>SUMIFS(СВЦЭМ!$D$33:$D$776,СВЦЭМ!$A$33:$A$776,$A181,СВЦЭМ!$B$33:$B$776,T$155)+'СЕТ СН'!$I$14+СВЦЭМ!$D$10+'СЕТ СН'!$I$6-'СЕТ СН'!$I$26</f>
        <v>1370.5462619499999</v>
      </c>
      <c r="U181" s="36">
        <f>SUMIFS(СВЦЭМ!$D$33:$D$776,СВЦЭМ!$A$33:$A$776,$A181,СВЦЭМ!$B$33:$B$776,U$155)+'СЕТ СН'!$I$14+СВЦЭМ!$D$10+'СЕТ СН'!$I$6-'СЕТ СН'!$I$26</f>
        <v>1370.8570306000001</v>
      </c>
      <c r="V181" s="36">
        <f>SUMIFS(СВЦЭМ!$D$33:$D$776,СВЦЭМ!$A$33:$A$776,$A181,СВЦЭМ!$B$33:$B$776,V$155)+'СЕТ СН'!$I$14+СВЦЭМ!$D$10+'СЕТ СН'!$I$6-'СЕТ СН'!$I$26</f>
        <v>1340.2467302700002</v>
      </c>
      <c r="W181" s="36">
        <f>SUMIFS(СВЦЭМ!$D$33:$D$776,СВЦЭМ!$A$33:$A$776,$A181,СВЦЭМ!$B$33:$B$776,W$155)+'СЕТ СН'!$I$14+СВЦЭМ!$D$10+'СЕТ СН'!$I$6-'СЕТ СН'!$I$26</f>
        <v>1314.48425137</v>
      </c>
      <c r="X181" s="36">
        <f>SUMIFS(СВЦЭМ!$D$33:$D$776,СВЦЭМ!$A$33:$A$776,$A181,СВЦЭМ!$B$33:$B$776,X$155)+'СЕТ СН'!$I$14+СВЦЭМ!$D$10+'СЕТ СН'!$I$6-'СЕТ СН'!$I$26</f>
        <v>1354.3375306100002</v>
      </c>
      <c r="Y181" s="36">
        <f>SUMIFS(СВЦЭМ!$D$33:$D$776,СВЦЭМ!$A$33:$A$776,$A181,СВЦЭМ!$B$33:$B$776,Y$155)+'СЕТ СН'!$I$14+СВЦЭМ!$D$10+'СЕТ СН'!$I$6-'СЕТ СН'!$I$26</f>
        <v>1434.8187503300001</v>
      </c>
    </row>
    <row r="182" spans="1:27" ht="15.75" x14ac:dyDescent="0.2">
      <c r="A182" s="35">
        <f t="shared" si="4"/>
        <v>44009</v>
      </c>
      <c r="B182" s="36">
        <f>SUMIFS(СВЦЭМ!$D$33:$D$776,СВЦЭМ!$A$33:$A$776,$A182,СВЦЭМ!$B$33:$B$776,B$155)+'СЕТ СН'!$I$14+СВЦЭМ!$D$10+'СЕТ СН'!$I$6-'СЕТ СН'!$I$26</f>
        <v>1508.22023629</v>
      </c>
      <c r="C182" s="36">
        <f>SUMIFS(СВЦЭМ!$D$33:$D$776,СВЦЭМ!$A$33:$A$776,$A182,СВЦЭМ!$B$33:$B$776,C$155)+'СЕТ СН'!$I$14+СВЦЭМ!$D$10+'СЕТ СН'!$I$6-'СЕТ СН'!$I$26</f>
        <v>1498.5963095699999</v>
      </c>
      <c r="D182" s="36">
        <f>SUMIFS(СВЦЭМ!$D$33:$D$776,СВЦЭМ!$A$33:$A$776,$A182,СВЦЭМ!$B$33:$B$776,D$155)+'СЕТ СН'!$I$14+СВЦЭМ!$D$10+'СЕТ СН'!$I$6-'СЕТ СН'!$I$26</f>
        <v>1495.61898853</v>
      </c>
      <c r="E182" s="36">
        <f>SUMIFS(СВЦЭМ!$D$33:$D$776,СВЦЭМ!$A$33:$A$776,$A182,СВЦЭМ!$B$33:$B$776,E$155)+'СЕТ СН'!$I$14+СВЦЭМ!$D$10+'СЕТ СН'!$I$6-'СЕТ СН'!$I$26</f>
        <v>1496.3536615</v>
      </c>
      <c r="F182" s="36">
        <f>SUMIFS(СВЦЭМ!$D$33:$D$776,СВЦЭМ!$A$33:$A$776,$A182,СВЦЭМ!$B$33:$B$776,F$155)+'СЕТ СН'!$I$14+СВЦЭМ!$D$10+'СЕТ СН'!$I$6-'СЕТ СН'!$I$26</f>
        <v>1491.76745102</v>
      </c>
      <c r="G182" s="36">
        <f>SUMIFS(СВЦЭМ!$D$33:$D$776,СВЦЭМ!$A$33:$A$776,$A182,СВЦЭМ!$B$33:$B$776,G$155)+'СЕТ СН'!$I$14+СВЦЭМ!$D$10+'СЕТ СН'!$I$6-'СЕТ СН'!$I$26</f>
        <v>1489.87371233</v>
      </c>
      <c r="H182" s="36">
        <f>SUMIFS(СВЦЭМ!$D$33:$D$776,СВЦЭМ!$A$33:$A$776,$A182,СВЦЭМ!$B$33:$B$776,H$155)+'СЕТ СН'!$I$14+СВЦЭМ!$D$10+'СЕТ СН'!$I$6-'СЕТ СН'!$I$26</f>
        <v>1490.1092761</v>
      </c>
      <c r="I182" s="36">
        <f>SUMIFS(СВЦЭМ!$D$33:$D$776,СВЦЭМ!$A$33:$A$776,$A182,СВЦЭМ!$B$33:$B$776,I$155)+'СЕТ СН'!$I$14+СВЦЭМ!$D$10+'СЕТ СН'!$I$6-'СЕТ СН'!$I$26</f>
        <v>1486.9660162</v>
      </c>
      <c r="J182" s="36">
        <f>SUMIFS(СВЦЭМ!$D$33:$D$776,СВЦЭМ!$A$33:$A$776,$A182,СВЦЭМ!$B$33:$B$776,J$155)+'СЕТ СН'!$I$14+СВЦЭМ!$D$10+'СЕТ СН'!$I$6-'СЕТ СН'!$I$26</f>
        <v>1483.2981231900001</v>
      </c>
      <c r="K182" s="36">
        <f>SUMIFS(СВЦЭМ!$D$33:$D$776,СВЦЭМ!$A$33:$A$776,$A182,СВЦЭМ!$B$33:$B$776,K$155)+'СЕТ СН'!$I$14+СВЦЭМ!$D$10+'СЕТ СН'!$I$6-'СЕТ СН'!$I$26</f>
        <v>1386.5020101999999</v>
      </c>
      <c r="L182" s="36">
        <f>SUMIFS(СВЦЭМ!$D$33:$D$776,СВЦЭМ!$A$33:$A$776,$A182,СВЦЭМ!$B$33:$B$776,L$155)+'СЕТ СН'!$I$14+СВЦЭМ!$D$10+'СЕТ СН'!$I$6-'СЕТ СН'!$I$26</f>
        <v>1312.1914935099999</v>
      </c>
      <c r="M182" s="36">
        <f>SUMIFS(СВЦЭМ!$D$33:$D$776,СВЦЭМ!$A$33:$A$776,$A182,СВЦЭМ!$B$33:$B$776,M$155)+'СЕТ СН'!$I$14+СВЦЭМ!$D$10+'СЕТ СН'!$I$6-'СЕТ СН'!$I$26</f>
        <v>1302.0305967200002</v>
      </c>
      <c r="N182" s="36">
        <f>SUMIFS(СВЦЭМ!$D$33:$D$776,СВЦЭМ!$A$33:$A$776,$A182,СВЦЭМ!$B$33:$B$776,N$155)+'СЕТ СН'!$I$14+СВЦЭМ!$D$10+'СЕТ СН'!$I$6-'СЕТ СН'!$I$26</f>
        <v>1310.6437842600001</v>
      </c>
      <c r="O182" s="36">
        <f>SUMIFS(СВЦЭМ!$D$33:$D$776,СВЦЭМ!$A$33:$A$776,$A182,СВЦЭМ!$B$33:$B$776,O$155)+'СЕТ СН'!$I$14+СВЦЭМ!$D$10+'СЕТ СН'!$I$6-'СЕТ СН'!$I$26</f>
        <v>1318.1903113600001</v>
      </c>
      <c r="P182" s="36">
        <f>SUMIFS(СВЦЭМ!$D$33:$D$776,СВЦЭМ!$A$33:$A$776,$A182,СВЦЭМ!$B$33:$B$776,P$155)+'СЕТ СН'!$I$14+СВЦЭМ!$D$10+'СЕТ СН'!$I$6-'СЕТ СН'!$I$26</f>
        <v>1326.5178842300002</v>
      </c>
      <c r="Q182" s="36">
        <f>SUMIFS(СВЦЭМ!$D$33:$D$776,СВЦЭМ!$A$33:$A$776,$A182,СВЦЭМ!$B$33:$B$776,Q$155)+'СЕТ СН'!$I$14+СВЦЭМ!$D$10+'СЕТ СН'!$I$6-'СЕТ СН'!$I$26</f>
        <v>1334.8174040600002</v>
      </c>
      <c r="R182" s="36">
        <f>SUMIFS(СВЦЭМ!$D$33:$D$776,СВЦЭМ!$A$33:$A$776,$A182,СВЦЭМ!$B$33:$B$776,R$155)+'СЕТ СН'!$I$14+СВЦЭМ!$D$10+'СЕТ СН'!$I$6-'СЕТ СН'!$I$26</f>
        <v>1312.5104257</v>
      </c>
      <c r="S182" s="36">
        <f>SUMIFS(СВЦЭМ!$D$33:$D$776,СВЦЭМ!$A$33:$A$776,$A182,СВЦЭМ!$B$33:$B$776,S$155)+'СЕТ СН'!$I$14+СВЦЭМ!$D$10+'СЕТ СН'!$I$6-'СЕТ СН'!$I$26</f>
        <v>1320.40353807</v>
      </c>
      <c r="T182" s="36">
        <f>SUMIFS(СВЦЭМ!$D$33:$D$776,СВЦЭМ!$A$33:$A$776,$A182,СВЦЭМ!$B$33:$B$776,T$155)+'СЕТ СН'!$I$14+СВЦЭМ!$D$10+'СЕТ СН'!$I$6-'СЕТ СН'!$I$26</f>
        <v>1339.4369281700001</v>
      </c>
      <c r="U182" s="36">
        <f>SUMIFS(СВЦЭМ!$D$33:$D$776,СВЦЭМ!$A$33:$A$776,$A182,СВЦЭМ!$B$33:$B$776,U$155)+'СЕТ СН'!$I$14+СВЦЭМ!$D$10+'СЕТ СН'!$I$6-'СЕТ СН'!$I$26</f>
        <v>1327.3399964300002</v>
      </c>
      <c r="V182" s="36">
        <f>SUMIFS(СВЦЭМ!$D$33:$D$776,СВЦЭМ!$A$33:$A$776,$A182,СВЦЭМ!$B$33:$B$776,V$155)+'СЕТ СН'!$I$14+СВЦЭМ!$D$10+'СЕТ СН'!$I$6-'СЕТ СН'!$I$26</f>
        <v>1314.59952262</v>
      </c>
      <c r="W182" s="36">
        <f>SUMIFS(СВЦЭМ!$D$33:$D$776,СВЦЭМ!$A$33:$A$776,$A182,СВЦЭМ!$B$33:$B$776,W$155)+'СЕТ СН'!$I$14+СВЦЭМ!$D$10+'СЕТ СН'!$I$6-'СЕТ СН'!$I$26</f>
        <v>1284.57836017</v>
      </c>
      <c r="X182" s="36">
        <f>SUMIFS(СВЦЭМ!$D$33:$D$776,СВЦЭМ!$A$33:$A$776,$A182,СВЦЭМ!$B$33:$B$776,X$155)+'СЕТ СН'!$I$14+СВЦЭМ!$D$10+'СЕТ СН'!$I$6-'СЕТ СН'!$I$26</f>
        <v>1311.0801207499999</v>
      </c>
      <c r="Y182" s="36">
        <f>SUMIFS(СВЦЭМ!$D$33:$D$776,СВЦЭМ!$A$33:$A$776,$A182,СВЦЭМ!$B$33:$B$776,Y$155)+'СЕТ СН'!$I$14+СВЦЭМ!$D$10+'СЕТ СН'!$I$6-'СЕТ СН'!$I$26</f>
        <v>1405.1393528799999</v>
      </c>
    </row>
    <row r="183" spans="1:27" ht="15.75" x14ac:dyDescent="0.2">
      <c r="A183" s="35">
        <f t="shared" si="4"/>
        <v>44010</v>
      </c>
      <c r="B183" s="36">
        <f>SUMIFS(СВЦЭМ!$D$33:$D$776,СВЦЭМ!$A$33:$A$776,$A183,СВЦЭМ!$B$33:$B$776,B$155)+'СЕТ СН'!$I$14+СВЦЭМ!$D$10+'СЕТ СН'!$I$6-'СЕТ СН'!$I$26</f>
        <v>1479.9899673099999</v>
      </c>
      <c r="C183" s="36">
        <f>SUMIFS(СВЦЭМ!$D$33:$D$776,СВЦЭМ!$A$33:$A$776,$A183,СВЦЭМ!$B$33:$B$776,C$155)+'СЕТ СН'!$I$14+СВЦЭМ!$D$10+'СЕТ СН'!$I$6-'СЕТ СН'!$I$26</f>
        <v>1464.96418008</v>
      </c>
      <c r="D183" s="36">
        <f>SUMIFS(СВЦЭМ!$D$33:$D$776,СВЦЭМ!$A$33:$A$776,$A183,СВЦЭМ!$B$33:$B$776,D$155)+'СЕТ СН'!$I$14+СВЦЭМ!$D$10+'СЕТ СН'!$I$6-'СЕТ СН'!$I$26</f>
        <v>1446.75285175</v>
      </c>
      <c r="E183" s="36">
        <f>SUMIFS(СВЦЭМ!$D$33:$D$776,СВЦЭМ!$A$33:$A$776,$A183,СВЦЭМ!$B$33:$B$776,E$155)+'СЕТ СН'!$I$14+СВЦЭМ!$D$10+'СЕТ СН'!$I$6-'СЕТ СН'!$I$26</f>
        <v>1447.4757336600001</v>
      </c>
      <c r="F183" s="36">
        <f>SUMIFS(СВЦЭМ!$D$33:$D$776,СВЦЭМ!$A$33:$A$776,$A183,СВЦЭМ!$B$33:$B$776,F$155)+'СЕТ СН'!$I$14+СВЦЭМ!$D$10+'СЕТ СН'!$I$6-'СЕТ СН'!$I$26</f>
        <v>1445.85438619</v>
      </c>
      <c r="G183" s="36">
        <f>SUMIFS(СВЦЭМ!$D$33:$D$776,СВЦЭМ!$A$33:$A$776,$A183,СВЦЭМ!$B$33:$B$776,G$155)+'СЕТ СН'!$I$14+СВЦЭМ!$D$10+'СЕТ СН'!$I$6-'СЕТ СН'!$I$26</f>
        <v>1453.7545840100001</v>
      </c>
      <c r="H183" s="36">
        <f>SUMIFS(СВЦЭМ!$D$33:$D$776,СВЦЭМ!$A$33:$A$776,$A183,СВЦЭМ!$B$33:$B$776,H$155)+'СЕТ СН'!$I$14+СВЦЭМ!$D$10+'СЕТ СН'!$I$6-'СЕТ СН'!$I$26</f>
        <v>1454.52600334</v>
      </c>
      <c r="I183" s="36">
        <f>SUMIFS(СВЦЭМ!$D$33:$D$776,СВЦЭМ!$A$33:$A$776,$A183,СВЦЭМ!$B$33:$B$776,I$155)+'СЕТ СН'!$I$14+СВЦЭМ!$D$10+'СЕТ СН'!$I$6-'СЕТ СН'!$I$26</f>
        <v>1466.4072770299999</v>
      </c>
      <c r="J183" s="36">
        <f>SUMIFS(СВЦЭМ!$D$33:$D$776,СВЦЭМ!$A$33:$A$776,$A183,СВЦЭМ!$B$33:$B$776,J$155)+'СЕТ СН'!$I$14+СВЦЭМ!$D$10+'СЕТ СН'!$I$6-'СЕТ СН'!$I$26</f>
        <v>1462.84283192</v>
      </c>
      <c r="K183" s="36">
        <f>SUMIFS(СВЦЭМ!$D$33:$D$776,СВЦЭМ!$A$33:$A$776,$A183,СВЦЭМ!$B$33:$B$776,K$155)+'СЕТ СН'!$I$14+СВЦЭМ!$D$10+'СЕТ СН'!$I$6-'СЕТ СН'!$I$26</f>
        <v>1393.7912749900001</v>
      </c>
      <c r="L183" s="36">
        <f>SUMIFS(СВЦЭМ!$D$33:$D$776,СВЦЭМ!$A$33:$A$776,$A183,СВЦЭМ!$B$33:$B$776,L$155)+'СЕТ СН'!$I$14+СВЦЭМ!$D$10+'СЕТ СН'!$I$6-'СЕТ СН'!$I$26</f>
        <v>1317.6805493500001</v>
      </c>
      <c r="M183" s="36">
        <f>SUMIFS(СВЦЭМ!$D$33:$D$776,СВЦЭМ!$A$33:$A$776,$A183,СВЦЭМ!$B$33:$B$776,M$155)+'СЕТ СН'!$I$14+СВЦЭМ!$D$10+'СЕТ СН'!$I$6-'СЕТ СН'!$I$26</f>
        <v>1289.6354116</v>
      </c>
      <c r="N183" s="36">
        <f>SUMIFS(СВЦЭМ!$D$33:$D$776,СВЦЭМ!$A$33:$A$776,$A183,СВЦЭМ!$B$33:$B$776,N$155)+'СЕТ СН'!$I$14+СВЦЭМ!$D$10+'СЕТ СН'!$I$6-'СЕТ СН'!$I$26</f>
        <v>1303.20981308</v>
      </c>
      <c r="O183" s="36">
        <f>SUMIFS(СВЦЭМ!$D$33:$D$776,СВЦЭМ!$A$33:$A$776,$A183,СВЦЭМ!$B$33:$B$776,O$155)+'СЕТ СН'!$I$14+СВЦЭМ!$D$10+'СЕТ СН'!$I$6-'СЕТ СН'!$I$26</f>
        <v>1321.76786797</v>
      </c>
      <c r="P183" s="36">
        <f>SUMIFS(СВЦЭМ!$D$33:$D$776,СВЦЭМ!$A$33:$A$776,$A183,СВЦЭМ!$B$33:$B$776,P$155)+'СЕТ СН'!$I$14+СВЦЭМ!$D$10+'СЕТ СН'!$I$6-'СЕТ СН'!$I$26</f>
        <v>1307.5579283900001</v>
      </c>
      <c r="Q183" s="36">
        <f>SUMIFS(СВЦЭМ!$D$33:$D$776,СВЦЭМ!$A$33:$A$776,$A183,СВЦЭМ!$B$33:$B$776,Q$155)+'СЕТ СН'!$I$14+СВЦЭМ!$D$10+'СЕТ СН'!$I$6-'СЕТ СН'!$I$26</f>
        <v>1311.8453512800002</v>
      </c>
      <c r="R183" s="36">
        <f>SUMIFS(СВЦЭМ!$D$33:$D$776,СВЦЭМ!$A$33:$A$776,$A183,СВЦЭМ!$B$33:$B$776,R$155)+'СЕТ СН'!$I$14+СВЦЭМ!$D$10+'СЕТ СН'!$I$6-'СЕТ СН'!$I$26</f>
        <v>1327.1449183499999</v>
      </c>
      <c r="S183" s="36">
        <f>SUMIFS(СВЦЭМ!$D$33:$D$776,СВЦЭМ!$A$33:$A$776,$A183,СВЦЭМ!$B$33:$B$776,S$155)+'СЕТ СН'!$I$14+СВЦЭМ!$D$10+'СЕТ СН'!$I$6-'СЕТ СН'!$I$26</f>
        <v>1330.1987844600001</v>
      </c>
      <c r="T183" s="36">
        <f>SUMIFS(СВЦЭМ!$D$33:$D$776,СВЦЭМ!$A$33:$A$776,$A183,СВЦЭМ!$B$33:$B$776,T$155)+'СЕТ СН'!$I$14+СВЦЭМ!$D$10+'СЕТ СН'!$I$6-'СЕТ СН'!$I$26</f>
        <v>1323.8931824199999</v>
      </c>
      <c r="U183" s="36">
        <f>SUMIFS(СВЦЭМ!$D$33:$D$776,СВЦЭМ!$A$33:$A$776,$A183,СВЦЭМ!$B$33:$B$776,U$155)+'СЕТ СН'!$I$14+СВЦЭМ!$D$10+'СЕТ СН'!$I$6-'СЕТ СН'!$I$26</f>
        <v>1311.57365617</v>
      </c>
      <c r="V183" s="36">
        <f>SUMIFS(СВЦЭМ!$D$33:$D$776,СВЦЭМ!$A$33:$A$776,$A183,СВЦЭМ!$B$33:$B$776,V$155)+'СЕТ СН'!$I$14+СВЦЭМ!$D$10+'СЕТ СН'!$I$6-'СЕТ СН'!$I$26</f>
        <v>1310.8680528099999</v>
      </c>
      <c r="W183" s="36">
        <f>SUMIFS(СВЦЭМ!$D$33:$D$776,СВЦЭМ!$A$33:$A$776,$A183,СВЦЭМ!$B$33:$B$776,W$155)+'СЕТ СН'!$I$14+СВЦЭМ!$D$10+'СЕТ СН'!$I$6-'СЕТ СН'!$I$26</f>
        <v>1292.3239700700001</v>
      </c>
      <c r="X183" s="36">
        <f>SUMIFS(СВЦЭМ!$D$33:$D$776,СВЦЭМ!$A$33:$A$776,$A183,СВЦЭМ!$B$33:$B$776,X$155)+'СЕТ СН'!$I$14+СВЦЭМ!$D$10+'СЕТ СН'!$I$6-'СЕТ СН'!$I$26</f>
        <v>1326.0118158400001</v>
      </c>
      <c r="Y183" s="36">
        <f>SUMIFS(СВЦЭМ!$D$33:$D$776,СВЦЭМ!$A$33:$A$776,$A183,СВЦЭМ!$B$33:$B$776,Y$155)+'СЕТ СН'!$I$14+СВЦЭМ!$D$10+'СЕТ СН'!$I$6-'СЕТ СН'!$I$26</f>
        <v>1396.5925098500002</v>
      </c>
    </row>
    <row r="184" spans="1:27" ht="15.75" x14ac:dyDescent="0.2">
      <c r="A184" s="35">
        <f t="shared" si="4"/>
        <v>44011</v>
      </c>
      <c r="B184" s="36">
        <f>SUMIFS(СВЦЭМ!$D$33:$D$776,СВЦЭМ!$A$33:$A$776,$A184,СВЦЭМ!$B$33:$B$776,B$155)+'СЕТ СН'!$I$14+СВЦЭМ!$D$10+'СЕТ СН'!$I$6-'СЕТ СН'!$I$26</f>
        <v>1556.5591160399999</v>
      </c>
      <c r="C184" s="36">
        <f>SUMIFS(СВЦЭМ!$D$33:$D$776,СВЦЭМ!$A$33:$A$776,$A184,СВЦЭМ!$B$33:$B$776,C$155)+'СЕТ СН'!$I$14+СВЦЭМ!$D$10+'СЕТ СН'!$I$6-'СЕТ СН'!$I$26</f>
        <v>1551.8750785</v>
      </c>
      <c r="D184" s="36">
        <f>SUMIFS(СВЦЭМ!$D$33:$D$776,СВЦЭМ!$A$33:$A$776,$A184,СВЦЭМ!$B$33:$B$776,D$155)+'СЕТ СН'!$I$14+СВЦЭМ!$D$10+'СЕТ СН'!$I$6-'СЕТ СН'!$I$26</f>
        <v>1536.4492105700001</v>
      </c>
      <c r="E184" s="36">
        <f>SUMIFS(СВЦЭМ!$D$33:$D$776,СВЦЭМ!$A$33:$A$776,$A184,СВЦЭМ!$B$33:$B$776,E$155)+'СЕТ СН'!$I$14+СВЦЭМ!$D$10+'СЕТ СН'!$I$6-'СЕТ СН'!$I$26</f>
        <v>1530.6110911599999</v>
      </c>
      <c r="F184" s="36">
        <f>SUMIFS(СВЦЭМ!$D$33:$D$776,СВЦЭМ!$A$33:$A$776,$A184,СВЦЭМ!$B$33:$B$776,F$155)+'СЕТ СН'!$I$14+СВЦЭМ!$D$10+'СЕТ СН'!$I$6-'СЕТ СН'!$I$26</f>
        <v>1518.0738332000001</v>
      </c>
      <c r="G184" s="36">
        <f>SUMIFS(СВЦЭМ!$D$33:$D$776,СВЦЭМ!$A$33:$A$776,$A184,СВЦЭМ!$B$33:$B$776,G$155)+'СЕТ СН'!$I$14+СВЦЭМ!$D$10+'СЕТ СН'!$I$6-'СЕТ СН'!$I$26</f>
        <v>1528.3896979599999</v>
      </c>
      <c r="H184" s="36">
        <f>SUMIFS(СВЦЭМ!$D$33:$D$776,СВЦЭМ!$A$33:$A$776,$A184,СВЦЭМ!$B$33:$B$776,H$155)+'СЕТ СН'!$I$14+СВЦЭМ!$D$10+'СЕТ СН'!$I$6-'СЕТ СН'!$I$26</f>
        <v>1549.1986808000001</v>
      </c>
      <c r="I184" s="36">
        <f>SUMIFS(СВЦЭМ!$D$33:$D$776,СВЦЭМ!$A$33:$A$776,$A184,СВЦЭМ!$B$33:$B$776,I$155)+'СЕТ СН'!$I$14+СВЦЭМ!$D$10+'СЕТ СН'!$I$6-'СЕТ СН'!$I$26</f>
        <v>1567.4621000900001</v>
      </c>
      <c r="J184" s="36">
        <f>SUMIFS(СВЦЭМ!$D$33:$D$776,СВЦЭМ!$A$33:$A$776,$A184,СВЦЭМ!$B$33:$B$776,J$155)+'СЕТ СН'!$I$14+СВЦЭМ!$D$10+'СЕТ СН'!$I$6-'СЕТ СН'!$I$26</f>
        <v>1515.0083654700002</v>
      </c>
      <c r="K184" s="36">
        <f>SUMIFS(СВЦЭМ!$D$33:$D$776,СВЦЭМ!$A$33:$A$776,$A184,СВЦЭМ!$B$33:$B$776,K$155)+'СЕТ СН'!$I$14+СВЦЭМ!$D$10+'СЕТ СН'!$I$6-'СЕТ СН'!$I$26</f>
        <v>1384.8251670099999</v>
      </c>
      <c r="L184" s="36">
        <f>SUMIFS(СВЦЭМ!$D$33:$D$776,СВЦЭМ!$A$33:$A$776,$A184,СВЦЭМ!$B$33:$B$776,L$155)+'СЕТ СН'!$I$14+СВЦЭМ!$D$10+'СЕТ СН'!$I$6-'СЕТ СН'!$I$26</f>
        <v>1277.13066331</v>
      </c>
      <c r="M184" s="36">
        <f>SUMIFS(СВЦЭМ!$D$33:$D$776,СВЦЭМ!$A$33:$A$776,$A184,СВЦЭМ!$B$33:$B$776,M$155)+'СЕТ СН'!$I$14+СВЦЭМ!$D$10+'СЕТ СН'!$I$6-'СЕТ СН'!$I$26</f>
        <v>1262.3923095</v>
      </c>
      <c r="N184" s="36">
        <f>SUMIFS(СВЦЭМ!$D$33:$D$776,СВЦЭМ!$A$33:$A$776,$A184,СВЦЭМ!$B$33:$B$776,N$155)+'СЕТ СН'!$I$14+СВЦЭМ!$D$10+'СЕТ СН'!$I$6-'СЕТ СН'!$I$26</f>
        <v>1286.11415057</v>
      </c>
      <c r="O184" s="36">
        <f>SUMIFS(СВЦЭМ!$D$33:$D$776,СВЦЭМ!$A$33:$A$776,$A184,СВЦЭМ!$B$33:$B$776,O$155)+'СЕТ СН'!$I$14+СВЦЭМ!$D$10+'СЕТ СН'!$I$6-'СЕТ СН'!$I$26</f>
        <v>1304.2042027500001</v>
      </c>
      <c r="P184" s="36">
        <f>SUMIFS(СВЦЭМ!$D$33:$D$776,СВЦЭМ!$A$33:$A$776,$A184,СВЦЭМ!$B$33:$B$776,P$155)+'СЕТ СН'!$I$14+СВЦЭМ!$D$10+'СЕТ СН'!$I$6-'СЕТ СН'!$I$26</f>
        <v>1293.6101628500001</v>
      </c>
      <c r="Q184" s="36">
        <f>SUMIFS(СВЦЭМ!$D$33:$D$776,СВЦЭМ!$A$33:$A$776,$A184,СВЦЭМ!$B$33:$B$776,Q$155)+'СЕТ СН'!$I$14+СВЦЭМ!$D$10+'СЕТ СН'!$I$6-'СЕТ СН'!$I$26</f>
        <v>1295.2102522</v>
      </c>
      <c r="R184" s="36">
        <f>SUMIFS(СВЦЭМ!$D$33:$D$776,СВЦЭМ!$A$33:$A$776,$A184,СВЦЭМ!$B$33:$B$776,R$155)+'СЕТ СН'!$I$14+СВЦЭМ!$D$10+'СЕТ СН'!$I$6-'СЕТ СН'!$I$26</f>
        <v>1315.5170991700002</v>
      </c>
      <c r="S184" s="36">
        <f>SUMIFS(СВЦЭМ!$D$33:$D$776,СВЦЭМ!$A$33:$A$776,$A184,СВЦЭМ!$B$33:$B$776,S$155)+'СЕТ СН'!$I$14+СВЦЭМ!$D$10+'СЕТ СН'!$I$6-'СЕТ СН'!$I$26</f>
        <v>1314.1921603800001</v>
      </c>
      <c r="T184" s="36">
        <f>SUMIFS(СВЦЭМ!$D$33:$D$776,СВЦЭМ!$A$33:$A$776,$A184,СВЦЭМ!$B$33:$B$776,T$155)+'СЕТ СН'!$I$14+СВЦЭМ!$D$10+'СЕТ СН'!$I$6-'СЕТ СН'!$I$26</f>
        <v>1324.45091847</v>
      </c>
      <c r="U184" s="36">
        <f>SUMIFS(СВЦЭМ!$D$33:$D$776,СВЦЭМ!$A$33:$A$776,$A184,СВЦЭМ!$B$33:$B$776,U$155)+'СЕТ СН'!$I$14+СВЦЭМ!$D$10+'СЕТ СН'!$I$6-'СЕТ СН'!$I$26</f>
        <v>1348.5079483899999</v>
      </c>
      <c r="V184" s="36">
        <f>SUMIFS(СВЦЭМ!$D$33:$D$776,СВЦЭМ!$A$33:$A$776,$A184,СВЦЭМ!$B$33:$B$776,V$155)+'СЕТ СН'!$I$14+СВЦЭМ!$D$10+'СЕТ СН'!$I$6-'СЕТ СН'!$I$26</f>
        <v>1353.92086864</v>
      </c>
      <c r="W184" s="36">
        <f>SUMIFS(СВЦЭМ!$D$33:$D$776,СВЦЭМ!$A$33:$A$776,$A184,СВЦЭМ!$B$33:$B$776,W$155)+'СЕТ СН'!$I$14+СВЦЭМ!$D$10+'СЕТ СН'!$I$6-'СЕТ СН'!$I$26</f>
        <v>1327.4179933300002</v>
      </c>
      <c r="X184" s="36">
        <f>SUMIFS(СВЦЭМ!$D$33:$D$776,СВЦЭМ!$A$33:$A$776,$A184,СВЦЭМ!$B$33:$B$776,X$155)+'СЕТ СН'!$I$14+СВЦЭМ!$D$10+'СЕТ СН'!$I$6-'СЕТ СН'!$I$26</f>
        <v>1317.5003376</v>
      </c>
      <c r="Y184" s="36">
        <f>SUMIFS(СВЦЭМ!$D$33:$D$776,СВЦЭМ!$A$33:$A$776,$A184,СВЦЭМ!$B$33:$B$776,Y$155)+'СЕТ СН'!$I$14+СВЦЭМ!$D$10+'СЕТ СН'!$I$6-'СЕТ СН'!$I$26</f>
        <v>1438.5050004499999</v>
      </c>
    </row>
    <row r="185" spans="1:27" ht="15.75" x14ac:dyDescent="0.2">
      <c r="A185" s="35">
        <f t="shared" si="4"/>
        <v>44012</v>
      </c>
      <c r="B185" s="36">
        <f>SUMIFS(СВЦЭМ!$D$33:$D$776,СВЦЭМ!$A$33:$A$776,$A185,СВЦЭМ!$B$33:$B$776,B$155)+'СЕТ СН'!$I$14+СВЦЭМ!$D$10+'СЕТ СН'!$I$6-'СЕТ СН'!$I$26</f>
        <v>1554.78199305</v>
      </c>
      <c r="C185" s="36">
        <f>SUMIFS(СВЦЭМ!$D$33:$D$776,СВЦЭМ!$A$33:$A$776,$A185,СВЦЭМ!$B$33:$B$776,C$155)+'СЕТ СН'!$I$14+СВЦЭМ!$D$10+'СЕТ СН'!$I$6-'СЕТ СН'!$I$26</f>
        <v>1527.60804831</v>
      </c>
      <c r="D185" s="36">
        <f>SUMIFS(СВЦЭМ!$D$33:$D$776,СВЦЭМ!$A$33:$A$776,$A185,СВЦЭМ!$B$33:$B$776,D$155)+'СЕТ СН'!$I$14+СВЦЭМ!$D$10+'СЕТ СН'!$I$6-'СЕТ СН'!$I$26</f>
        <v>1512.1862842999999</v>
      </c>
      <c r="E185" s="36">
        <f>SUMIFS(СВЦЭМ!$D$33:$D$776,СВЦЭМ!$A$33:$A$776,$A185,СВЦЭМ!$B$33:$B$776,E$155)+'СЕТ СН'!$I$14+СВЦЭМ!$D$10+'СЕТ СН'!$I$6-'СЕТ СН'!$I$26</f>
        <v>1504.8045089500001</v>
      </c>
      <c r="F185" s="36">
        <f>SUMIFS(СВЦЭМ!$D$33:$D$776,СВЦЭМ!$A$33:$A$776,$A185,СВЦЭМ!$B$33:$B$776,F$155)+'СЕТ СН'!$I$14+СВЦЭМ!$D$10+'СЕТ СН'!$I$6-'СЕТ СН'!$I$26</f>
        <v>1495.7955171900001</v>
      </c>
      <c r="G185" s="36">
        <f>SUMIFS(СВЦЭМ!$D$33:$D$776,СВЦЭМ!$A$33:$A$776,$A185,СВЦЭМ!$B$33:$B$776,G$155)+'СЕТ СН'!$I$14+СВЦЭМ!$D$10+'СЕТ СН'!$I$6-'СЕТ СН'!$I$26</f>
        <v>1508.35032234</v>
      </c>
      <c r="H185" s="36">
        <f>SUMIFS(СВЦЭМ!$D$33:$D$776,СВЦЭМ!$A$33:$A$776,$A185,СВЦЭМ!$B$33:$B$776,H$155)+'СЕТ СН'!$I$14+СВЦЭМ!$D$10+'СЕТ СН'!$I$6-'СЕТ СН'!$I$26</f>
        <v>1533.40675874</v>
      </c>
      <c r="I185" s="36">
        <f>SUMIFS(СВЦЭМ!$D$33:$D$776,СВЦЭМ!$A$33:$A$776,$A185,СВЦЭМ!$B$33:$B$776,I$155)+'СЕТ СН'!$I$14+СВЦЭМ!$D$10+'СЕТ СН'!$I$6-'СЕТ СН'!$I$26</f>
        <v>1541.2345647100001</v>
      </c>
      <c r="J185" s="36">
        <f>SUMIFS(СВЦЭМ!$D$33:$D$776,СВЦЭМ!$A$33:$A$776,$A185,СВЦЭМ!$B$33:$B$776,J$155)+'СЕТ СН'!$I$14+СВЦЭМ!$D$10+'СЕТ СН'!$I$6-'СЕТ СН'!$I$26</f>
        <v>1490.34443859</v>
      </c>
      <c r="K185" s="36">
        <f>SUMIFS(СВЦЭМ!$D$33:$D$776,СВЦЭМ!$A$33:$A$776,$A185,СВЦЭМ!$B$33:$B$776,K$155)+'СЕТ СН'!$I$14+СВЦЭМ!$D$10+'СЕТ СН'!$I$6-'СЕТ СН'!$I$26</f>
        <v>1396.7246744899999</v>
      </c>
      <c r="L185" s="36">
        <f>SUMIFS(СВЦЭМ!$D$33:$D$776,СВЦЭМ!$A$33:$A$776,$A185,СВЦЭМ!$B$33:$B$776,L$155)+'СЕТ СН'!$I$14+СВЦЭМ!$D$10+'СЕТ СН'!$I$6-'СЕТ СН'!$I$26</f>
        <v>1311.7333137599999</v>
      </c>
      <c r="M185" s="36">
        <f>SUMIFS(СВЦЭМ!$D$33:$D$776,СВЦЭМ!$A$33:$A$776,$A185,СВЦЭМ!$B$33:$B$776,M$155)+'СЕТ СН'!$I$14+СВЦЭМ!$D$10+'СЕТ СН'!$I$6-'СЕТ СН'!$I$26</f>
        <v>1306.6708855000002</v>
      </c>
      <c r="N185" s="36">
        <f>SUMIFS(СВЦЭМ!$D$33:$D$776,СВЦЭМ!$A$33:$A$776,$A185,СВЦЭМ!$B$33:$B$776,N$155)+'СЕТ СН'!$I$14+СВЦЭМ!$D$10+'СЕТ СН'!$I$6-'СЕТ СН'!$I$26</f>
        <v>1329.84508276</v>
      </c>
      <c r="O185" s="36">
        <f>SUMIFS(СВЦЭМ!$D$33:$D$776,СВЦЭМ!$A$33:$A$776,$A185,СВЦЭМ!$B$33:$B$776,O$155)+'СЕТ СН'!$I$14+СВЦЭМ!$D$10+'СЕТ СН'!$I$6-'СЕТ СН'!$I$26</f>
        <v>1334.0271603900001</v>
      </c>
      <c r="P185" s="36">
        <f>SUMIFS(СВЦЭМ!$D$33:$D$776,СВЦЭМ!$A$33:$A$776,$A185,СВЦЭМ!$B$33:$B$776,P$155)+'СЕТ СН'!$I$14+СВЦЭМ!$D$10+'СЕТ СН'!$I$6-'СЕТ СН'!$I$26</f>
        <v>1330.82156102</v>
      </c>
      <c r="Q185" s="36">
        <f>SUMIFS(СВЦЭМ!$D$33:$D$776,СВЦЭМ!$A$33:$A$776,$A185,СВЦЭМ!$B$33:$B$776,Q$155)+'СЕТ СН'!$I$14+СВЦЭМ!$D$10+'СЕТ СН'!$I$6-'СЕТ СН'!$I$26</f>
        <v>1335.4824171499999</v>
      </c>
      <c r="R185" s="36">
        <f>SUMIFS(СВЦЭМ!$D$33:$D$776,СВЦЭМ!$A$33:$A$776,$A185,СВЦЭМ!$B$33:$B$776,R$155)+'СЕТ СН'!$I$14+СВЦЭМ!$D$10+'СЕТ СН'!$I$6-'СЕТ СН'!$I$26</f>
        <v>1337.54069261</v>
      </c>
      <c r="S185" s="36">
        <f>SUMIFS(СВЦЭМ!$D$33:$D$776,СВЦЭМ!$A$33:$A$776,$A185,СВЦЭМ!$B$33:$B$776,S$155)+'СЕТ СН'!$I$14+СВЦЭМ!$D$10+'СЕТ СН'!$I$6-'СЕТ СН'!$I$26</f>
        <v>1339.4722993800001</v>
      </c>
      <c r="T185" s="36">
        <f>SUMIFS(СВЦЭМ!$D$33:$D$776,СВЦЭМ!$A$33:$A$776,$A185,СВЦЭМ!$B$33:$B$776,T$155)+'СЕТ СН'!$I$14+СВЦЭМ!$D$10+'СЕТ СН'!$I$6-'СЕТ СН'!$I$26</f>
        <v>1338.8488064000001</v>
      </c>
      <c r="U185" s="36">
        <f>SUMIFS(СВЦЭМ!$D$33:$D$776,СВЦЭМ!$A$33:$A$776,$A185,СВЦЭМ!$B$33:$B$776,U$155)+'СЕТ СН'!$I$14+СВЦЭМ!$D$10+'СЕТ СН'!$I$6-'СЕТ СН'!$I$26</f>
        <v>1333.5737456900001</v>
      </c>
      <c r="V185" s="36">
        <f>SUMIFS(СВЦЭМ!$D$33:$D$776,СВЦЭМ!$A$33:$A$776,$A185,СВЦЭМ!$B$33:$B$776,V$155)+'СЕТ СН'!$I$14+СВЦЭМ!$D$10+'СЕТ СН'!$I$6-'СЕТ СН'!$I$26</f>
        <v>1327.0200475000001</v>
      </c>
      <c r="W185" s="36">
        <f>SUMIFS(СВЦЭМ!$D$33:$D$776,СВЦЭМ!$A$33:$A$776,$A185,СВЦЭМ!$B$33:$B$776,W$155)+'СЕТ СН'!$I$14+СВЦЭМ!$D$10+'СЕТ СН'!$I$6-'СЕТ СН'!$I$26</f>
        <v>1300.87358952</v>
      </c>
      <c r="X185" s="36">
        <f>SUMIFS(СВЦЭМ!$D$33:$D$776,СВЦЭМ!$A$33:$A$776,$A185,СВЦЭМ!$B$33:$B$776,X$155)+'СЕТ СН'!$I$14+СВЦЭМ!$D$10+'СЕТ СН'!$I$6-'СЕТ СН'!$I$26</f>
        <v>1344.7368771400002</v>
      </c>
      <c r="Y185" s="36">
        <f>SUMIFS(СВЦЭМ!$D$33:$D$776,СВЦЭМ!$A$33:$A$776,$A185,СВЦЭМ!$B$33:$B$776,Y$155)+'СЕТ СН'!$I$14+СВЦЭМ!$D$10+'СЕТ СН'!$I$6-'СЕТ СН'!$I$26</f>
        <v>1439.7499895800001</v>
      </c>
    </row>
    <row r="186" spans="1:27" ht="15.75" hidden="1" x14ac:dyDescent="0.2">
      <c r="A186" s="35">
        <f t="shared" si="4"/>
        <v>44013</v>
      </c>
      <c r="B186" s="36">
        <f>SUMIFS(СВЦЭМ!$D$33:$D$776,СВЦЭМ!$A$33:$A$776,$A186,СВЦЭМ!$B$33:$B$776,B$155)+'СЕТ СН'!$I$14+СВЦЭМ!$D$10+'СЕТ СН'!$I$6-'СЕТ СН'!$I$26</f>
        <v>687.25000805000002</v>
      </c>
      <c r="C186" s="36">
        <f>SUMIFS(СВЦЭМ!$D$33:$D$776,СВЦЭМ!$A$33:$A$776,$A186,СВЦЭМ!$B$33:$B$776,C$155)+'СЕТ СН'!$I$14+СВЦЭМ!$D$10+'СЕТ СН'!$I$6-'СЕТ СН'!$I$26</f>
        <v>687.25000805000002</v>
      </c>
      <c r="D186" s="36">
        <f>SUMIFS(СВЦЭМ!$D$33:$D$776,СВЦЭМ!$A$33:$A$776,$A186,СВЦЭМ!$B$33:$B$776,D$155)+'СЕТ СН'!$I$14+СВЦЭМ!$D$10+'СЕТ СН'!$I$6-'СЕТ СН'!$I$26</f>
        <v>687.25000805000002</v>
      </c>
      <c r="E186" s="36">
        <f>SUMIFS(СВЦЭМ!$D$33:$D$776,СВЦЭМ!$A$33:$A$776,$A186,СВЦЭМ!$B$33:$B$776,E$155)+'СЕТ СН'!$I$14+СВЦЭМ!$D$10+'СЕТ СН'!$I$6-'СЕТ СН'!$I$26</f>
        <v>687.25000805000002</v>
      </c>
      <c r="F186" s="36">
        <f>SUMIFS(СВЦЭМ!$D$33:$D$776,СВЦЭМ!$A$33:$A$776,$A186,СВЦЭМ!$B$33:$B$776,F$155)+'СЕТ СН'!$I$14+СВЦЭМ!$D$10+'СЕТ СН'!$I$6-'СЕТ СН'!$I$26</f>
        <v>687.25000805000002</v>
      </c>
      <c r="G186" s="36">
        <f>SUMIFS(СВЦЭМ!$D$33:$D$776,СВЦЭМ!$A$33:$A$776,$A186,СВЦЭМ!$B$33:$B$776,G$155)+'СЕТ СН'!$I$14+СВЦЭМ!$D$10+'СЕТ СН'!$I$6-'СЕТ СН'!$I$26</f>
        <v>687.25000805000002</v>
      </c>
      <c r="H186" s="36">
        <f>SUMIFS(СВЦЭМ!$D$33:$D$776,СВЦЭМ!$A$33:$A$776,$A186,СВЦЭМ!$B$33:$B$776,H$155)+'СЕТ СН'!$I$14+СВЦЭМ!$D$10+'СЕТ СН'!$I$6-'СЕТ СН'!$I$26</f>
        <v>687.25000805000002</v>
      </c>
      <c r="I186" s="36">
        <f>SUMIFS(СВЦЭМ!$D$33:$D$776,СВЦЭМ!$A$33:$A$776,$A186,СВЦЭМ!$B$33:$B$776,I$155)+'СЕТ СН'!$I$14+СВЦЭМ!$D$10+'СЕТ СН'!$I$6-'СЕТ СН'!$I$26</f>
        <v>687.25000805000002</v>
      </c>
      <c r="J186" s="36">
        <f>SUMIFS(СВЦЭМ!$D$33:$D$776,СВЦЭМ!$A$33:$A$776,$A186,СВЦЭМ!$B$33:$B$776,J$155)+'СЕТ СН'!$I$14+СВЦЭМ!$D$10+'СЕТ СН'!$I$6-'СЕТ СН'!$I$26</f>
        <v>687.25000805000002</v>
      </c>
      <c r="K186" s="36">
        <f>SUMIFS(СВЦЭМ!$D$33:$D$776,СВЦЭМ!$A$33:$A$776,$A186,СВЦЭМ!$B$33:$B$776,K$155)+'СЕТ СН'!$I$14+СВЦЭМ!$D$10+'СЕТ СН'!$I$6-'СЕТ СН'!$I$26</f>
        <v>687.25000805000002</v>
      </c>
      <c r="L186" s="36">
        <f>SUMIFS(СВЦЭМ!$D$33:$D$776,СВЦЭМ!$A$33:$A$776,$A186,СВЦЭМ!$B$33:$B$776,L$155)+'СЕТ СН'!$I$14+СВЦЭМ!$D$10+'СЕТ СН'!$I$6-'СЕТ СН'!$I$26</f>
        <v>687.25000805000002</v>
      </c>
      <c r="M186" s="36">
        <f>SUMIFS(СВЦЭМ!$D$33:$D$776,СВЦЭМ!$A$33:$A$776,$A186,СВЦЭМ!$B$33:$B$776,M$155)+'СЕТ СН'!$I$14+СВЦЭМ!$D$10+'СЕТ СН'!$I$6-'СЕТ СН'!$I$26</f>
        <v>687.25000805000002</v>
      </c>
      <c r="N186" s="36">
        <f>SUMIFS(СВЦЭМ!$D$33:$D$776,СВЦЭМ!$A$33:$A$776,$A186,СВЦЭМ!$B$33:$B$776,N$155)+'СЕТ СН'!$I$14+СВЦЭМ!$D$10+'СЕТ СН'!$I$6-'СЕТ СН'!$I$26</f>
        <v>687.25000805000002</v>
      </c>
      <c r="O186" s="36">
        <f>SUMIFS(СВЦЭМ!$D$33:$D$776,СВЦЭМ!$A$33:$A$776,$A186,СВЦЭМ!$B$33:$B$776,O$155)+'СЕТ СН'!$I$14+СВЦЭМ!$D$10+'СЕТ СН'!$I$6-'СЕТ СН'!$I$26</f>
        <v>687.25000805000002</v>
      </c>
      <c r="P186" s="36">
        <f>SUMIFS(СВЦЭМ!$D$33:$D$776,СВЦЭМ!$A$33:$A$776,$A186,СВЦЭМ!$B$33:$B$776,P$155)+'СЕТ СН'!$I$14+СВЦЭМ!$D$10+'СЕТ СН'!$I$6-'СЕТ СН'!$I$26</f>
        <v>687.25000805000002</v>
      </c>
      <c r="Q186" s="36">
        <f>SUMIFS(СВЦЭМ!$D$33:$D$776,СВЦЭМ!$A$33:$A$776,$A186,СВЦЭМ!$B$33:$B$776,Q$155)+'СЕТ СН'!$I$14+СВЦЭМ!$D$10+'СЕТ СН'!$I$6-'СЕТ СН'!$I$26</f>
        <v>687.25000805000002</v>
      </c>
      <c r="R186" s="36">
        <f>SUMIFS(СВЦЭМ!$D$33:$D$776,СВЦЭМ!$A$33:$A$776,$A186,СВЦЭМ!$B$33:$B$776,R$155)+'СЕТ СН'!$I$14+СВЦЭМ!$D$10+'СЕТ СН'!$I$6-'СЕТ СН'!$I$26</f>
        <v>687.25000805000002</v>
      </c>
      <c r="S186" s="36">
        <f>SUMIFS(СВЦЭМ!$D$33:$D$776,СВЦЭМ!$A$33:$A$776,$A186,СВЦЭМ!$B$33:$B$776,S$155)+'СЕТ СН'!$I$14+СВЦЭМ!$D$10+'СЕТ СН'!$I$6-'СЕТ СН'!$I$26</f>
        <v>687.25000805000002</v>
      </c>
      <c r="T186" s="36">
        <f>SUMIFS(СВЦЭМ!$D$33:$D$776,СВЦЭМ!$A$33:$A$776,$A186,СВЦЭМ!$B$33:$B$776,T$155)+'СЕТ СН'!$I$14+СВЦЭМ!$D$10+'СЕТ СН'!$I$6-'СЕТ СН'!$I$26</f>
        <v>687.25000805000002</v>
      </c>
      <c r="U186" s="36">
        <f>SUMIFS(СВЦЭМ!$D$33:$D$776,СВЦЭМ!$A$33:$A$776,$A186,СВЦЭМ!$B$33:$B$776,U$155)+'СЕТ СН'!$I$14+СВЦЭМ!$D$10+'СЕТ СН'!$I$6-'СЕТ СН'!$I$26</f>
        <v>687.25000805000002</v>
      </c>
      <c r="V186" s="36">
        <f>SUMIFS(СВЦЭМ!$D$33:$D$776,СВЦЭМ!$A$33:$A$776,$A186,СВЦЭМ!$B$33:$B$776,V$155)+'СЕТ СН'!$I$14+СВЦЭМ!$D$10+'СЕТ СН'!$I$6-'СЕТ СН'!$I$26</f>
        <v>687.25000805000002</v>
      </c>
      <c r="W186" s="36">
        <f>SUMIFS(СВЦЭМ!$D$33:$D$776,СВЦЭМ!$A$33:$A$776,$A186,СВЦЭМ!$B$33:$B$776,W$155)+'СЕТ СН'!$I$14+СВЦЭМ!$D$10+'СЕТ СН'!$I$6-'СЕТ СН'!$I$26</f>
        <v>687.25000805000002</v>
      </c>
      <c r="X186" s="36">
        <f>SUMIFS(СВЦЭМ!$D$33:$D$776,СВЦЭМ!$A$33:$A$776,$A186,СВЦЭМ!$B$33:$B$776,X$155)+'СЕТ СН'!$I$14+СВЦЭМ!$D$10+'СЕТ СН'!$I$6-'СЕТ СН'!$I$26</f>
        <v>687.25000805000002</v>
      </c>
      <c r="Y186" s="36">
        <f>SUMIFS(СВЦЭМ!$D$33:$D$776,СВЦЭМ!$A$33:$A$776,$A186,СВЦЭМ!$B$33:$B$776,Y$155)+'СЕТ СН'!$I$14+СВЦЭМ!$D$10+'СЕТ СН'!$I$6-'СЕТ СН'!$I$26</f>
        <v>687.25000805000002</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36" t="s">
        <v>7</v>
      </c>
      <c r="B189" s="130" t="s">
        <v>148</v>
      </c>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ht="12.75" customHeight="1" x14ac:dyDescent="0.2">
      <c r="A190" s="137"/>
      <c r="B190" s="133"/>
      <c r="C190" s="134"/>
      <c r="D190" s="134"/>
      <c r="E190" s="134"/>
      <c r="F190" s="134"/>
      <c r="G190" s="134"/>
      <c r="H190" s="134"/>
      <c r="I190" s="134"/>
      <c r="J190" s="134"/>
      <c r="K190" s="134"/>
      <c r="L190" s="134"/>
      <c r="M190" s="134"/>
      <c r="N190" s="134"/>
      <c r="O190" s="134"/>
      <c r="P190" s="134"/>
      <c r="Q190" s="134"/>
      <c r="R190" s="134"/>
      <c r="S190" s="134"/>
      <c r="T190" s="134"/>
      <c r="U190" s="134"/>
      <c r="V190" s="134"/>
      <c r="W190" s="134"/>
      <c r="X190" s="134"/>
      <c r="Y190" s="135"/>
    </row>
    <row r="191" spans="1:27" s="46" customFormat="1" ht="12.75" customHeight="1" x14ac:dyDescent="0.2">
      <c r="A191" s="138"/>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01.06.2020</v>
      </c>
      <c r="B192" s="36">
        <f>SUMIFS(СВЦЭМ!$E$33:$E$776,СВЦЭМ!$A$33:$A$776,$A192,СВЦЭМ!$B$33:$B$776,B$191)+'СЕТ СН'!$F$15</f>
        <v>123.38636808</v>
      </c>
      <c r="C192" s="36">
        <f>SUMIFS(СВЦЭМ!$E$33:$E$776,СВЦЭМ!$A$33:$A$776,$A192,СВЦЭМ!$B$33:$B$776,C$191)+'СЕТ СН'!$F$15</f>
        <v>125.25362222</v>
      </c>
      <c r="D192" s="36">
        <f>SUMIFS(СВЦЭМ!$E$33:$E$776,СВЦЭМ!$A$33:$A$776,$A192,СВЦЭМ!$B$33:$B$776,D$191)+'СЕТ СН'!$F$15</f>
        <v>127.98944335</v>
      </c>
      <c r="E192" s="36">
        <f>SUMIFS(СВЦЭМ!$E$33:$E$776,СВЦЭМ!$A$33:$A$776,$A192,СВЦЭМ!$B$33:$B$776,E$191)+'СЕТ СН'!$F$15</f>
        <v>129.28786436999999</v>
      </c>
      <c r="F192" s="36">
        <f>SUMIFS(СВЦЭМ!$E$33:$E$776,СВЦЭМ!$A$33:$A$776,$A192,СВЦЭМ!$B$33:$B$776,F$191)+'СЕТ СН'!$F$15</f>
        <v>129.29908083999999</v>
      </c>
      <c r="G192" s="36">
        <f>SUMIFS(СВЦЭМ!$E$33:$E$776,СВЦЭМ!$A$33:$A$776,$A192,СВЦЭМ!$B$33:$B$776,G$191)+'СЕТ СН'!$F$15</f>
        <v>128.71486390999999</v>
      </c>
      <c r="H192" s="36">
        <f>SUMIFS(СВЦЭМ!$E$33:$E$776,СВЦЭМ!$A$33:$A$776,$A192,СВЦЭМ!$B$33:$B$776,H$191)+'СЕТ СН'!$F$15</f>
        <v>126.18402374</v>
      </c>
      <c r="I192" s="36">
        <f>SUMIFS(СВЦЭМ!$E$33:$E$776,СВЦЭМ!$A$33:$A$776,$A192,СВЦЭМ!$B$33:$B$776,I$191)+'СЕТ СН'!$F$15</f>
        <v>124.52877189</v>
      </c>
      <c r="J192" s="36">
        <f>SUMIFS(СВЦЭМ!$E$33:$E$776,СВЦЭМ!$A$33:$A$776,$A192,СВЦЭМ!$B$33:$B$776,J$191)+'СЕТ СН'!$F$15</f>
        <v>118.93659581</v>
      </c>
      <c r="K192" s="36">
        <f>SUMIFS(СВЦЭМ!$E$33:$E$776,СВЦЭМ!$A$33:$A$776,$A192,СВЦЭМ!$B$33:$B$776,K$191)+'СЕТ СН'!$F$15</f>
        <v>109.38477794000001</v>
      </c>
      <c r="L192" s="36">
        <f>SUMIFS(СВЦЭМ!$E$33:$E$776,СВЦЭМ!$A$33:$A$776,$A192,СВЦЭМ!$B$33:$B$776,L$191)+'СЕТ СН'!$F$15</f>
        <v>113.30001958</v>
      </c>
      <c r="M192" s="36">
        <f>SUMIFS(СВЦЭМ!$E$33:$E$776,СВЦЭМ!$A$33:$A$776,$A192,СВЦЭМ!$B$33:$B$776,M$191)+'СЕТ СН'!$F$15</f>
        <v>116.04760113</v>
      </c>
      <c r="N192" s="36">
        <f>SUMIFS(СВЦЭМ!$E$33:$E$776,СВЦЭМ!$A$33:$A$776,$A192,СВЦЭМ!$B$33:$B$776,N$191)+'СЕТ СН'!$F$15</f>
        <v>115.26578929999999</v>
      </c>
      <c r="O192" s="36">
        <f>SUMIFS(СВЦЭМ!$E$33:$E$776,СВЦЭМ!$A$33:$A$776,$A192,СВЦЭМ!$B$33:$B$776,O$191)+'СЕТ СН'!$F$15</f>
        <v>113.28511039</v>
      </c>
      <c r="P192" s="36">
        <f>SUMIFS(СВЦЭМ!$E$33:$E$776,СВЦЭМ!$A$33:$A$776,$A192,СВЦЭМ!$B$33:$B$776,P$191)+'СЕТ СН'!$F$15</f>
        <v>112.19437906</v>
      </c>
      <c r="Q192" s="36">
        <f>SUMIFS(СВЦЭМ!$E$33:$E$776,СВЦЭМ!$A$33:$A$776,$A192,СВЦЭМ!$B$33:$B$776,Q$191)+'СЕТ СН'!$F$15</f>
        <v>112.78071138999999</v>
      </c>
      <c r="R192" s="36">
        <f>SUMIFS(СВЦЭМ!$E$33:$E$776,СВЦЭМ!$A$33:$A$776,$A192,СВЦЭМ!$B$33:$B$776,R$191)+'СЕТ СН'!$F$15</f>
        <v>111.84694447</v>
      </c>
      <c r="S192" s="36">
        <f>SUMIFS(СВЦЭМ!$E$33:$E$776,СВЦЭМ!$A$33:$A$776,$A192,СВЦЭМ!$B$33:$B$776,S$191)+'СЕТ СН'!$F$15</f>
        <v>112.35314275</v>
      </c>
      <c r="T192" s="36">
        <f>SUMIFS(СВЦЭМ!$E$33:$E$776,СВЦЭМ!$A$33:$A$776,$A192,СВЦЭМ!$B$33:$B$776,T$191)+'СЕТ СН'!$F$15</f>
        <v>113.76567469</v>
      </c>
      <c r="U192" s="36">
        <f>SUMIFS(СВЦЭМ!$E$33:$E$776,СВЦЭМ!$A$33:$A$776,$A192,СВЦЭМ!$B$33:$B$776,U$191)+'СЕТ СН'!$F$15</f>
        <v>110.07226677</v>
      </c>
      <c r="V192" s="36">
        <f>SUMIFS(СВЦЭМ!$E$33:$E$776,СВЦЭМ!$A$33:$A$776,$A192,СВЦЭМ!$B$33:$B$776,V$191)+'СЕТ СН'!$F$15</f>
        <v>112.28618921</v>
      </c>
      <c r="W192" s="36">
        <f>SUMIFS(СВЦЭМ!$E$33:$E$776,СВЦЭМ!$A$33:$A$776,$A192,СВЦЭМ!$B$33:$B$776,W$191)+'СЕТ СН'!$F$15</f>
        <v>115.85502945</v>
      </c>
      <c r="X192" s="36">
        <f>SUMIFS(СВЦЭМ!$E$33:$E$776,СВЦЭМ!$A$33:$A$776,$A192,СВЦЭМ!$B$33:$B$776,X$191)+'СЕТ СН'!$F$15</f>
        <v>111.62926923000001</v>
      </c>
      <c r="Y192" s="36">
        <f>SUMIFS(СВЦЭМ!$E$33:$E$776,СВЦЭМ!$A$33:$A$776,$A192,СВЦЭМ!$B$33:$B$776,Y$191)+'СЕТ СН'!$F$15</f>
        <v>116.33951333</v>
      </c>
      <c r="AA192" s="45"/>
    </row>
    <row r="193" spans="1:25" ht="15.75" x14ac:dyDescent="0.2">
      <c r="A193" s="35">
        <f>A192+1</f>
        <v>43984</v>
      </c>
      <c r="B193" s="36">
        <f>SUMIFS(СВЦЭМ!$E$33:$E$776,СВЦЭМ!$A$33:$A$776,$A193,СВЦЭМ!$B$33:$B$776,B$191)+'СЕТ СН'!$F$15</f>
        <v>119.70076158000001</v>
      </c>
      <c r="C193" s="36">
        <f>SUMIFS(СВЦЭМ!$E$33:$E$776,СВЦЭМ!$A$33:$A$776,$A193,СВЦЭМ!$B$33:$B$776,C$191)+'СЕТ СН'!$F$15</f>
        <v>126.87225468</v>
      </c>
      <c r="D193" s="36">
        <f>SUMIFS(СВЦЭМ!$E$33:$E$776,СВЦЭМ!$A$33:$A$776,$A193,СВЦЭМ!$B$33:$B$776,D$191)+'СЕТ СН'!$F$15</f>
        <v>131.35381899000001</v>
      </c>
      <c r="E193" s="36">
        <f>SUMIFS(СВЦЭМ!$E$33:$E$776,СВЦЭМ!$A$33:$A$776,$A193,СВЦЭМ!$B$33:$B$776,E$191)+'СЕТ СН'!$F$15</f>
        <v>132.69395532999999</v>
      </c>
      <c r="F193" s="36">
        <f>SUMIFS(СВЦЭМ!$E$33:$E$776,СВЦЭМ!$A$33:$A$776,$A193,СВЦЭМ!$B$33:$B$776,F$191)+'СЕТ СН'!$F$15</f>
        <v>133.25501346999999</v>
      </c>
      <c r="G193" s="36">
        <f>SUMIFS(СВЦЭМ!$E$33:$E$776,СВЦЭМ!$A$33:$A$776,$A193,СВЦЭМ!$B$33:$B$776,G$191)+'СЕТ СН'!$F$15</f>
        <v>132.50237232999999</v>
      </c>
      <c r="H193" s="36">
        <f>SUMIFS(СВЦЭМ!$E$33:$E$776,СВЦЭМ!$A$33:$A$776,$A193,СВЦЭМ!$B$33:$B$776,H$191)+'СЕТ СН'!$F$15</f>
        <v>125.75114067</v>
      </c>
      <c r="I193" s="36">
        <f>SUMIFS(СВЦЭМ!$E$33:$E$776,СВЦЭМ!$A$33:$A$776,$A193,СВЦЭМ!$B$33:$B$776,I$191)+'СЕТ СН'!$F$15</f>
        <v>118.11235191</v>
      </c>
      <c r="J193" s="36">
        <f>SUMIFS(СВЦЭМ!$E$33:$E$776,СВЦЭМ!$A$33:$A$776,$A193,СВЦЭМ!$B$33:$B$776,J$191)+'СЕТ СН'!$F$15</f>
        <v>121.36148948</v>
      </c>
      <c r="K193" s="36">
        <f>SUMIFS(СВЦЭМ!$E$33:$E$776,СВЦЭМ!$A$33:$A$776,$A193,СВЦЭМ!$B$33:$B$776,K$191)+'СЕТ СН'!$F$15</f>
        <v>120.73985759999999</v>
      </c>
      <c r="L193" s="36">
        <f>SUMIFS(СВЦЭМ!$E$33:$E$776,СВЦЭМ!$A$33:$A$776,$A193,СВЦЭМ!$B$33:$B$776,L$191)+'СЕТ СН'!$F$15</f>
        <v>119.00705178</v>
      </c>
      <c r="M193" s="36">
        <f>SUMIFS(СВЦЭМ!$E$33:$E$776,СВЦЭМ!$A$33:$A$776,$A193,СВЦЭМ!$B$33:$B$776,M$191)+'СЕТ СН'!$F$15</f>
        <v>115.41256018</v>
      </c>
      <c r="N193" s="36">
        <f>SUMIFS(СВЦЭМ!$E$33:$E$776,СВЦЭМ!$A$33:$A$776,$A193,СВЦЭМ!$B$33:$B$776,N$191)+'СЕТ СН'!$F$15</f>
        <v>114.49965036</v>
      </c>
      <c r="O193" s="36">
        <f>SUMIFS(СВЦЭМ!$E$33:$E$776,СВЦЭМ!$A$33:$A$776,$A193,СВЦЭМ!$B$33:$B$776,O$191)+'СЕТ СН'!$F$15</f>
        <v>114.67393987</v>
      </c>
      <c r="P193" s="36">
        <f>SUMIFS(СВЦЭМ!$E$33:$E$776,СВЦЭМ!$A$33:$A$776,$A193,СВЦЭМ!$B$33:$B$776,P$191)+'СЕТ СН'!$F$15</f>
        <v>116.81514952000001</v>
      </c>
      <c r="Q193" s="36">
        <f>SUMIFS(СВЦЭМ!$E$33:$E$776,СВЦЭМ!$A$33:$A$776,$A193,СВЦЭМ!$B$33:$B$776,Q$191)+'СЕТ СН'!$F$15</f>
        <v>116.24989056</v>
      </c>
      <c r="R193" s="36">
        <f>SUMIFS(СВЦЭМ!$E$33:$E$776,СВЦЭМ!$A$33:$A$776,$A193,СВЦЭМ!$B$33:$B$776,R$191)+'СЕТ СН'!$F$15</f>
        <v>114.75102165</v>
      </c>
      <c r="S193" s="36">
        <f>SUMIFS(СВЦЭМ!$E$33:$E$776,СВЦЭМ!$A$33:$A$776,$A193,СВЦЭМ!$B$33:$B$776,S$191)+'СЕТ СН'!$F$15</f>
        <v>116.48178785</v>
      </c>
      <c r="T193" s="36">
        <f>SUMIFS(СВЦЭМ!$E$33:$E$776,СВЦЭМ!$A$33:$A$776,$A193,СВЦЭМ!$B$33:$B$776,T$191)+'СЕТ СН'!$F$15</f>
        <v>118.30718441</v>
      </c>
      <c r="U193" s="36">
        <f>SUMIFS(СВЦЭМ!$E$33:$E$776,СВЦЭМ!$A$33:$A$776,$A193,СВЦЭМ!$B$33:$B$776,U$191)+'СЕТ СН'!$F$15</f>
        <v>115.93721857</v>
      </c>
      <c r="V193" s="36">
        <f>SUMIFS(СВЦЭМ!$E$33:$E$776,СВЦЭМ!$A$33:$A$776,$A193,СВЦЭМ!$B$33:$B$776,V$191)+'СЕТ СН'!$F$15</f>
        <v>116.69125755</v>
      </c>
      <c r="W193" s="36">
        <f>SUMIFS(СВЦЭМ!$E$33:$E$776,СВЦЭМ!$A$33:$A$776,$A193,СВЦЭМ!$B$33:$B$776,W$191)+'СЕТ СН'!$F$15</f>
        <v>115.88144069000001</v>
      </c>
      <c r="X193" s="36">
        <f>SUMIFS(СВЦЭМ!$E$33:$E$776,СВЦЭМ!$A$33:$A$776,$A193,СВЦЭМ!$B$33:$B$776,X$191)+'СЕТ СН'!$F$15</f>
        <v>111.76492036</v>
      </c>
      <c r="Y193" s="36">
        <f>SUMIFS(СВЦЭМ!$E$33:$E$776,СВЦЭМ!$A$33:$A$776,$A193,СВЦЭМ!$B$33:$B$776,Y$191)+'СЕТ СН'!$F$15</f>
        <v>111.52912499</v>
      </c>
    </row>
    <row r="194" spans="1:25" ht="15.75" x14ac:dyDescent="0.2">
      <c r="A194" s="35">
        <f t="shared" ref="A194:A222" si="5">A193+1</f>
        <v>43985</v>
      </c>
      <c r="B194" s="36">
        <f>SUMIFS(СВЦЭМ!$E$33:$E$776,СВЦЭМ!$A$33:$A$776,$A194,СВЦЭМ!$B$33:$B$776,B$191)+'СЕТ СН'!$F$15</f>
        <v>129.53314090999999</v>
      </c>
      <c r="C194" s="36">
        <f>SUMIFS(СВЦЭМ!$E$33:$E$776,СВЦЭМ!$A$33:$A$776,$A194,СВЦЭМ!$B$33:$B$776,C$191)+'СЕТ СН'!$F$15</f>
        <v>133.45349515000001</v>
      </c>
      <c r="D194" s="36">
        <f>SUMIFS(СВЦЭМ!$E$33:$E$776,СВЦЭМ!$A$33:$A$776,$A194,СВЦЭМ!$B$33:$B$776,D$191)+'СЕТ СН'!$F$15</f>
        <v>134.00636212000001</v>
      </c>
      <c r="E194" s="36">
        <f>SUMIFS(СВЦЭМ!$E$33:$E$776,СВЦЭМ!$A$33:$A$776,$A194,СВЦЭМ!$B$33:$B$776,E$191)+'СЕТ СН'!$F$15</f>
        <v>134.15190131</v>
      </c>
      <c r="F194" s="36">
        <f>SUMIFS(СВЦЭМ!$E$33:$E$776,СВЦЭМ!$A$33:$A$776,$A194,СВЦЭМ!$B$33:$B$776,F$191)+'СЕТ СН'!$F$15</f>
        <v>133.56099846000001</v>
      </c>
      <c r="G194" s="36">
        <f>SUMIFS(СВЦЭМ!$E$33:$E$776,СВЦЭМ!$A$33:$A$776,$A194,СВЦЭМ!$B$33:$B$776,G$191)+'СЕТ СН'!$F$15</f>
        <v>133.64088812</v>
      </c>
      <c r="H194" s="36">
        <f>SUMIFS(СВЦЭМ!$E$33:$E$776,СВЦЭМ!$A$33:$A$776,$A194,СВЦЭМ!$B$33:$B$776,H$191)+'СЕТ СН'!$F$15</f>
        <v>133.63829375</v>
      </c>
      <c r="I194" s="36">
        <f>SUMIFS(СВЦЭМ!$E$33:$E$776,СВЦЭМ!$A$33:$A$776,$A194,СВЦЭМ!$B$33:$B$776,I$191)+'СЕТ СН'!$F$15</f>
        <v>128.1087345</v>
      </c>
      <c r="J194" s="36">
        <f>SUMIFS(СВЦЭМ!$E$33:$E$776,СВЦЭМ!$A$33:$A$776,$A194,СВЦЭМ!$B$33:$B$776,J$191)+'СЕТ СН'!$F$15</f>
        <v>129.99257499999999</v>
      </c>
      <c r="K194" s="36">
        <f>SUMIFS(СВЦЭМ!$E$33:$E$776,СВЦЭМ!$A$33:$A$776,$A194,СВЦЭМ!$B$33:$B$776,K$191)+'СЕТ СН'!$F$15</f>
        <v>128.93215465</v>
      </c>
      <c r="L194" s="36">
        <f>SUMIFS(СВЦЭМ!$E$33:$E$776,СВЦЭМ!$A$33:$A$776,$A194,СВЦЭМ!$B$33:$B$776,L$191)+'СЕТ СН'!$F$15</f>
        <v>121.61180281</v>
      </c>
      <c r="M194" s="36">
        <f>SUMIFS(СВЦЭМ!$E$33:$E$776,СВЦЭМ!$A$33:$A$776,$A194,СВЦЭМ!$B$33:$B$776,M$191)+'СЕТ СН'!$F$15</f>
        <v>113.69659527</v>
      </c>
      <c r="N194" s="36">
        <f>SUMIFS(СВЦЭМ!$E$33:$E$776,СВЦЭМ!$A$33:$A$776,$A194,СВЦЭМ!$B$33:$B$776,N$191)+'СЕТ СН'!$F$15</f>
        <v>111.253781</v>
      </c>
      <c r="O194" s="36">
        <f>SUMIFS(СВЦЭМ!$E$33:$E$776,СВЦЭМ!$A$33:$A$776,$A194,СВЦЭМ!$B$33:$B$776,O$191)+'СЕТ СН'!$F$15</f>
        <v>111.34293968999999</v>
      </c>
      <c r="P194" s="36">
        <f>SUMIFS(СВЦЭМ!$E$33:$E$776,СВЦЭМ!$A$33:$A$776,$A194,СВЦЭМ!$B$33:$B$776,P$191)+'СЕТ СН'!$F$15</f>
        <v>112.29098759999999</v>
      </c>
      <c r="Q194" s="36">
        <f>SUMIFS(СВЦЭМ!$E$33:$E$776,СВЦЭМ!$A$33:$A$776,$A194,СВЦЭМ!$B$33:$B$776,Q$191)+'СЕТ СН'!$F$15</f>
        <v>112.33633273</v>
      </c>
      <c r="R194" s="36">
        <f>SUMIFS(СВЦЭМ!$E$33:$E$776,СВЦЭМ!$A$33:$A$776,$A194,СВЦЭМ!$B$33:$B$776,R$191)+'СЕТ СН'!$F$15</f>
        <v>111.56585656</v>
      </c>
      <c r="S194" s="36">
        <f>SUMIFS(СВЦЭМ!$E$33:$E$776,СВЦЭМ!$A$33:$A$776,$A194,СВЦЭМ!$B$33:$B$776,S$191)+'СЕТ СН'!$F$15</f>
        <v>111.24869257</v>
      </c>
      <c r="T194" s="36">
        <f>SUMIFS(СВЦЭМ!$E$33:$E$776,СВЦЭМ!$A$33:$A$776,$A194,СВЦЭМ!$B$33:$B$776,T$191)+'СЕТ СН'!$F$15</f>
        <v>115.55968894999999</v>
      </c>
      <c r="U194" s="36">
        <f>SUMIFS(СВЦЭМ!$E$33:$E$776,СВЦЭМ!$A$33:$A$776,$A194,СВЦЭМ!$B$33:$B$776,U$191)+'СЕТ СН'!$F$15</f>
        <v>110.70219218</v>
      </c>
      <c r="V194" s="36">
        <f>SUMIFS(СВЦЭМ!$E$33:$E$776,СВЦЭМ!$A$33:$A$776,$A194,СВЦЭМ!$B$33:$B$776,V$191)+'СЕТ СН'!$F$15</f>
        <v>102.68426817</v>
      </c>
      <c r="W194" s="36">
        <f>SUMIFS(СВЦЭМ!$E$33:$E$776,СВЦЭМ!$A$33:$A$776,$A194,СВЦЭМ!$B$33:$B$776,W$191)+'СЕТ СН'!$F$15</f>
        <v>101.95374083999999</v>
      </c>
      <c r="X194" s="36">
        <f>SUMIFS(СВЦЭМ!$E$33:$E$776,СВЦЭМ!$A$33:$A$776,$A194,СВЦЭМ!$B$33:$B$776,X$191)+'СЕТ СН'!$F$15</f>
        <v>109.95305768</v>
      </c>
      <c r="Y194" s="36">
        <f>SUMIFS(СВЦЭМ!$E$33:$E$776,СВЦЭМ!$A$33:$A$776,$A194,СВЦЭМ!$B$33:$B$776,Y$191)+'СЕТ СН'!$F$15</f>
        <v>120.71006645999999</v>
      </c>
    </row>
    <row r="195" spans="1:25" ht="15.75" x14ac:dyDescent="0.2">
      <c r="A195" s="35">
        <f t="shared" si="5"/>
        <v>43986</v>
      </c>
      <c r="B195" s="36">
        <f>SUMIFS(СВЦЭМ!$E$33:$E$776,СВЦЭМ!$A$33:$A$776,$A195,СВЦЭМ!$B$33:$B$776,B$191)+'СЕТ СН'!$F$15</f>
        <v>134.11872930000001</v>
      </c>
      <c r="C195" s="36">
        <f>SUMIFS(СВЦЭМ!$E$33:$E$776,СВЦЭМ!$A$33:$A$776,$A195,СВЦЭМ!$B$33:$B$776,C$191)+'СЕТ СН'!$F$15</f>
        <v>136.99803868000001</v>
      </c>
      <c r="D195" s="36">
        <f>SUMIFS(СВЦЭМ!$E$33:$E$776,СВЦЭМ!$A$33:$A$776,$A195,СВЦЭМ!$B$33:$B$776,D$191)+'СЕТ СН'!$F$15</f>
        <v>138.52995182000001</v>
      </c>
      <c r="E195" s="36">
        <f>SUMIFS(СВЦЭМ!$E$33:$E$776,СВЦЭМ!$A$33:$A$776,$A195,СВЦЭМ!$B$33:$B$776,E$191)+'СЕТ СН'!$F$15</f>
        <v>139.87344504000001</v>
      </c>
      <c r="F195" s="36">
        <f>SUMIFS(СВЦЭМ!$E$33:$E$776,СВЦЭМ!$A$33:$A$776,$A195,СВЦЭМ!$B$33:$B$776,F$191)+'СЕТ СН'!$F$15</f>
        <v>141.19183321</v>
      </c>
      <c r="G195" s="36">
        <f>SUMIFS(СВЦЭМ!$E$33:$E$776,СВЦЭМ!$A$33:$A$776,$A195,СВЦЭМ!$B$33:$B$776,G$191)+'СЕТ СН'!$F$15</f>
        <v>141.3818479</v>
      </c>
      <c r="H195" s="36">
        <f>SUMIFS(СВЦЭМ!$E$33:$E$776,СВЦЭМ!$A$33:$A$776,$A195,СВЦЭМ!$B$33:$B$776,H$191)+'СЕТ СН'!$F$15</f>
        <v>140.81055420999999</v>
      </c>
      <c r="I195" s="36">
        <f>SUMIFS(СВЦЭМ!$E$33:$E$776,СВЦЭМ!$A$33:$A$776,$A195,СВЦЭМ!$B$33:$B$776,I$191)+'СЕТ СН'!$F$15</f>
        <v>133.94064148999999</v>
      </c>
      <c r="J195" s="36">
        <f>SUMIFS(СВЦЭМ!$E$33:$E$776,СВЦЭМ!$A$33:$A$776,$A195,СВЦЭМ!$B$33:$B$776,J$191)+'СЕТ СН'!$F$15</f>
        <v>133.11051563000001</v>
      </c>
      <c r="K195" s="36">
        <f>SUMIFS(СВЦЭМ!$E$33:$E$776,СВЦЭМ!$A$33:$A$776,$A195,СВЦЭМ!$B$33:$B$776,K$191)+'СЕТ СН'!$F$15</f>
        <v>128.5621372</v>
      </c>
      <c r="L195" s="36">
        <f>SUMIFS(СВЦЭМ!$E$33:$E$776,СВЦЭМ!$A$33:$A$776,$A195,СВЦЭМ!$B$33:$B$776,L$191)+'СЕТ СН'!$F$15</f>
        <v>122.98353081</v>
      </c>
      <c r="M195" s="36">
        <f>SUMIFS(СВЦЭМ!$E$33:$E$776,СВЦЭМ!$A$33:$A$776,$A195,СВЦЭМ!$B$33:$B$776,M$191)+'СЕТ СН'!$F$15</f>
        <v>117.90981891</v>
      </c>
      <c r="N195" s="36">
        <f>SUMIFS(СВЦЭМ!$E$33:$E$776,СВЦЭМ!$A$33:$A$776,$A195,СВЦЭМ!$B$33:$B$776,N$191)+'СЕТ СН'!$F$15</f>
        <v>117.94197683</v>
      </c>
      <c r="O195" s="36">
        <f>SUMIFS(СВЦЭМ!$E$33:$E$776,СВЦЭМ!$A$33:$A$776,$A195,СВЦЭМ!$B$33:$B$776,O$191)+'СЕТ СН'!$F$15</f>
        <v>118.72481101</v>
      </c>
      <c r="P195" s="36">
        <f>SUMIFS(СВЦЭМ!$E$33:$E$776,СВЦЭМ!$A$33:$A$776,$A195,СВЦЭМ!$B$33:$B$776,P$191)+'СЕТ СН'!$F$15</f>
        <v>119.4560752</v>
      </c>
      <c r="Q195" s="36">
        <f>SUMIFS(СВЦЭМ!$E$33:$E$776,СВЦЭМ!$A$33:$A$776,$A195,СВЦЭМ!$B$33:$B$776,Q$191)+'СЕТ СН'!$F$15</f>
        <v>118.22623913</v>
      </c>
      <c r="R195" s="36">
        <f>SUMIFS(СВЦЭМ!$E$33:$E$776,СВЦЭМ!$A$33:$A$776,$A195,СВЦЭМ!$B$33:$B$776,R$191)+'СЕТ СН'!$F$15</f>
        <v>117.85568008</v>
      </c>
      <c r="S195" s="36">
        <f>SUMIFS(СВЦЭМ!$E$33:$E$776,СВЦЭМ!$A$33:$A$776,$A195,СВЦЭМ!$B$33:$B$776,S$191)+'СЕТ СН'!$F$15</f>
        <v>118.32367594999999</v>
      </c>
      <c r="T195" s="36">
        <f>SUMIFS(СВЦЭМ!$E$33:$E$776,СВЦЭМ!$A$33:$A$776,$A195,СВЦЭМ!$B$33:$B$776,T$191)+'СЕТ СН'!$F$15</f>
        <v>115.70789662</v>
      </c>
      <c r="U195" s="36">
        <f>SUMIFS(СВЦЭМ!$E$33:$E$776,СВЦЭМ!$A$33:$A$776,$A195,СВЦЭМ!$B$33:$B$776,U$191)+'СЕТ СН'!$F$15</f>
        <v>108.71517425</v>
      </c>
      <c r="V195" s="36">
        <f>SUMIFS(СВЦЭМ!$E$33:$E$776,СВЦЭМ!$A$33:$A$776,$A195,СВЦЭМ!$B$33:$B$776,V$191)+'СЕТ СН'!$F$15</f>
        <v>107.46497607000001</v>
      </c>
      <c r="W195" s="36">
        <f>SUMIFS(СВЦЭМ!$E$33:$E$776,СВЦЭМ!$A$33:$A$776,$A195,СВЦЭМ!$B$33:$B$776,W$191)+'СЕТ СН'!$F$15</f>
        <v>106.34536292999999</v>
      </c>
      <c r="X195" s="36">
        <f>SUMIFS(СВЦЭМ!$E$33:$E$776,СВЦЭМ!$A$33:$A$776,$A195,СВЦЭМ!$B$33:$B$776,X$191)+'СЕТ СН'!$F$15</f>
        <v>112.08141804</v>
      </c>
      <c r="Y195" s="36">
        <f>SUMIFS(СВЦЭМ!$E$33:$E$776,СВЦЭМ!$A$33:$A$776,$A195,СВЦЭМ!$B$33:$B$776,Y$191)+'СЕТ СН'!$F$15</f>
        <v>122.36627833999999</v>
      </c>
    </row>
    <row r="196" spans="1:25" ht="15.75" x14ac:dyDescent="0.2">
      <c r="A196" s="35">
        <f t="shared" si="5"/>
        <v>43987</v>
      </c>
      <c r="B196" s="36">
        <f>SUMIFS(СВЦЭМ!$E$33:$E$776,СВЦЭМ!$A$33:$A$776,$A196,СВЦЭМ!$B$33:$B$776,B$191)+'СЕТ СН'!$F$15</f>
        <v>140.46076012</v>
      </c>
      <c r="C196" s="36">
        <f>SUMIFS(СВЦЭМ!$E$33:$E$776,СВЦЭМ!$A$33:$A$776,$A196,СВЦЭМ!$B$33:$B$776,C$191)+'СЕТ СН'!$F$15</f>
        <v>144.16473728</v>
      </c>
      <c r="D196" s="36">
        <f>SUMIFS(СВЦЭМ!$E$33:$E$776,СВЦЭМ!$A$33:$A$776,$A196,СВЦЭМ!$B$33:$B$776,D$191)+'СЕТ СН'!$F$15</f>
        <v>147.86816428</v>
      </c>
      <c r="E196" s="36">
        <f>SUMIFS(СВЦЭМ!$E$33:$E$776,СВЦЭМ!$A$33:$A$776,$A196,СВЦЭМ!$B$33:$B$776,E$191)+'СЕТ СН'!$F$15</f>
        <v>150.9578922</v>
      </c>
      <c r="F196" s="36">
        <f>SUMIFS(СВЦЭМ!$E$33:$E$776,СВЦЭМ!$A$33:$A$776,$A196,СВЦЭМ!$B$33:$B$776,F$191)+'СЕТ СН'!$F$15</f>
        <v>150.07772664000001</v>
      </c>
      <c r="G196" s="36">
        <f>SUMIFS(СВЦЭМ!$E$33:$E$776,СВЦЭМ!$A$33:$A$776,$A196,СВЦЭМ!$B$33:$B$776,G$191)+'СЕТ СН'!$F$15</f>
        <v>149.44359077999999</v>
      </c>
      <c r="H196" s="36">
        <f>SUMIFS(СВЦЭМ!$E$33:$E$776,СВЦЭМ!$A$33:$A$776,$A196,СВЦЭМ!$B$33:$B$776,H$191)+'СЕТ СН'!$F$15</f>
        <v>143.41603784</v>
      </c>
      <c r="I196" s="36">
        <f>SUMIFS(СВЦЭМ!$E$33:$E$776,СВЦЭМ!$A$33:$A$776,$A196,СВЦЭМ!$B$33:$B$776,I$191)+'СЕТ СН'!$F$15</f>
        <v>136.10387241000001</v>
      </c>
      <c r="J196" s="36">
        <f>SUMIFS(СВЦЭМ!$E$33:$E$776,СВЦЭМ!$A$33:$A$776,$A196,СВЦЭМ!$B$33:$B$776,J$191)+'СЕТ СН'!$F$15</f>
        <v>126.21101073</v>
      </c>
      <c r="K196" s="36">
        <f>SUMIFS(СВЦЭМ!$E$33:$E$776,СВЦЭМ!$A$33:$A$776,$A196,СВЦЭМ!$B$33:$B$776,K$191)+'СЕТ СН'!$F$15</f>
        <v>112.20261957</v>
      </c>
      <c r="L196" s="36">
        <f>SUMIFS(СВЦЭМ!$E$33:$E$776,СВЦЭМ!$A$33:$A$776,$A196,СВЦЭМ!$B$33:$B$776,L$191)+'СЕТ СН'!$F$15</f>
        <v>106.56702951</v>
      </c>
      <c r="M196" s="36">
        <f>SUMIFS(СВЦЭМ!$E$33:$E$776,СВЦЭМ!$A$33:$A$776,$A196,СВЦЭМ!$B$33:$B$776,M$191)+'СЕТ СН'!$F$15</f>
        <v>106.85547969</v>
      </c>
      <c r="N196" s="36">
        <f>SUMIFS(СВЦЭМ!$E$33:$E$776,СВЦЭМ!$A$33:$A$776,$A196,СВЦЭМ!$B$33:$B$776,N$191)+'СЕТ СН'!$F$15</f>
        <v>106.75287828</v>
      </c>
      <c r="O196" s="36">
        <f>SUMIFS(СВЦЭМ!$E$33:$E$776,СВЦЭМ!$A$33:$A$776,$A196,СВЦЭМ!$B$33:$B$776,O$191)+'СЕТ СН'!$F$15</f>
        <v>108.78056083</v>
      </c>
      <c r="P196" s="36">
        <f>SUMIFS(СВЦЭМ!$E$33:$E$776,СВЦЭМ!$A$33:$A$776,$A196,СВЦЭМ!$B$33:$B$776,P$191)+'СЕТ СН'!$F$15</f>
        <v>110.92006271</v>
      </c>
      <c r="Q196" s="36">
        <f>SUMIFS(СВЦЭМ!$E$33:$E$776,СВЦЭМ!$A$33:$A$776,$A196,СВЦЭМ!$B$33:$B$776,Q$191)+'СЕТ СН'!$F$15</f>
        <v>111.86235163000001</v>
      </c>
      <c r="R196" s="36">
        <f>SUMIFS(СВЦЭМ!$E$33:$E$776,СВЦЭМ!$A$33:$A$776,$A196,СВЦЭМ!$B$33:$B$776,R$191)+'СЕТ СН'!$F$15</f>
        <v>111.43787182</v>
      </c>
      <c r="S196" s="36">
        <f>SUMIFS(СВЦЭМ!$E$33:$E$776,СВЦЭМ!$A$33:$A$776,$A196,СВЦЭМ!$B$33:$B$776,S$191)+'СЕТ СН'!$F$15</f>
        <v>111.72930288000001</v>
      </c>
      <c r="T196" s="36">
        <f>SUMIFS(СВЦЭМ!$E$33:$E$776,СВЦЭМ!$A$33:$A$776,$A196,СВЦЭМ!$B$33:$B$776,T$191)+'СЕТ СН'!$F$15</f>
        <v>110.45820141</v>
      </c>
      <c r="U196" s="36">
        <f>SUMIFS(СВЦЭМ!$E$33:$E$776,СВЦЭМ!$A$33:$A$776,$A196,СВЦЭМ!$B$33:$B$776,U$191)+'СЕТ СН'!$F$15</f>
        <v>109.24591096</v>
      </c>
      <c r="V196" s="36">
        <f>SUMIFS(СВЦЭМ!$E$33:$E$776,СВЦЭМ!$A$33:$A$776,$A196,СВЦЭМ!$B$33:$B$776,V$191)+'СЕТ СН'!$F$15</f>
        <v>106.58232912</v>
      </c>
      <c r="W196" s="36">
        <f>SUMIFS(СВЦЭМ!$E$33:$E$776,СВЦЭМ!$A$33:$A$776,$A196,СВЦЭМ!$B$33:$B$776,W$191)+'СЕТ СН'!$F$15</f>
        <v>104.92302936</v>
      </c>
      <c r="X196" s="36">
        <f>SUMIFS(СВЦЭМ!$E$33:$E$776,СВЦЭМ!$A$33:$A$776,$A196,СВЦЭМ!$B$33:$B$776,X$191)+'СЕТ СН'!$F$15</f>
        <v>109.28452093</v>
      </c>
      <c r="Y196" s="36">
        <f>SUMIFS(СВЦЭМ!$E$33:$E$776,СВЦЭМ!$A$33:$A$776,$A196,СВЦЭМ!$B$33:$B$776,Y$191)+'СЕТ СН'!$F$15</f>
        <v>120.81091589</v>
      </c>
    </row>
    <row r="197" spans="1:25" ht="15.75" x14ac:dyDescent="0.2">
      <c r="A197" s="35">
        <f t="shared" si="5"/>
        <v>43988</v>
      </c>
      <c r="B197" s="36">
        <f>SUMIFS(СВЦЭМ!$E$33:$E$776,СВЦЭМ!$A$33:$A$776,$A197,СВЦЭМ!$B$33:$B$776,B$191)+'СЕТ СН'!$F$15</f>
        <v>131.39676781</v>
      </c>
      <c r="C197" s="36">
        <f>SUMIFS(СВЦЭМ!$E$33:$E$776,СВЦЭМ!$A$33:$A$776,$A197,СВЦЭМ!$B$33:$B$776,C$191)+'СЕТ СН'!$F$15</f>
        <v>135.30038687999999</v>
      </c>
      <c r="D197" s="36">
        <f>SUMIFS(СВЦЭМ!$E$33:$E$776,СВЦЭМ!$A$33:$A$776,$A197,СВЦЭМ!$B$33:$B$776,D$191)+'СЕТ СН'!$F$15</f>
        <v>138.62662735000001</v>
      </c>
      <c r="E197" s="36">
        <f>SUMIFS(СВЦЭМ!$E$33:$E$776,СВЦЭМ!$A$33:$A$776,$A197,СВЦЭМ!$B$33:$B$776,E$191)+'СЕТ СН'!$F$15</f>
        <v>140.72474678</v>
      </c>
      <c r="F197" s="36">
        <f>SUMIFS(СВЦЭМ!$E$33:$E$776,СВЦЭМ!$A$33:$A$776,$A197,СВЦЭМ!$B$33:$B$776,F$191)+'СЕТ СН'!$F$15</f>
        <v>140.68756869000001</v>
      </c>
      <c r="G197" s="36">
        <f>SUMIFS(СВЦЭМ!$E$33:$E$776,СВЦЭМ!$A$33:$A$776,$A197,СВЦЭМ!$B$33:$B$776,G$191)+'СЕТ СН'!$F$15</f>
        <v>139.78603254000001</v>
      </c>
      <c r="H197" s="36">
        <f>SUMIFS(СВЦЭМ!$E$33:$E$776,СВЦЭМ!$A$33:$A$776,$A197,СВЦЭМ!$B$33:$B$776,H$191)+'СЕТ СН'!$F$15</f>
        <v>145.62194478999999</v>
      </c>
      <c r="I197" s="36">
        <f>SUMIFS(СВЦЭМ!$E$33:$E$776,СВЦЭМ!$A$33:$A$776,$A197,СВЦЭМ!$B$33:$B$776,I$191)+'СЕТ СН'!$F$15</f>
        <v>140.61041467999999</v>
      </c>
      <c r="J197" s="36">
        <f>SUMIFS(СВЦЭМ!$E$33:$E$776,СВЦЭМ!$A$33:$A$776,$A197,СВЦЭМ!$B$33:$B$776,J$191)+'СЕТ СН'!$F$15</f>
        <v>130.84846075999999</v>
      </c>
      <c r="K197" s="36">
        <f>SUMIFS(СВЦЭМ!$E$33:$E$776,СВЦЭМ!$A$33:$A$776,$A197,СВЦЭМ!$B$33:$B$776,K$191)+'СЕТ СН'!$F$15</f>
        <v>112.88142267000001</v>
      </c>
      <c r="L197" s="36">
        <f>SUMIFS(СВЦЭМ!$E$33:$E$776,СВЦЭМ!$A$33:$A$776,$A197,СВЦЭМ!$B$33:$B$776,L$191)+'СЕТ СН'!$F$15</f>
        <v>101.94922261000001</v>
      </c>
      <c r="M197" s="36">
        <f>SUMIFS(СВЦЭМ!$E$33:$E$776,СВЦЭМ!$A$33:$A$776,$A197,СВЦЭМ!$B$33:$B$776,M$191)+'СЕТ СН'!$F$15</f>
        <v>101.21140656999999</v>
      </c>
      <c r="N197" s="36">
        <f>SUMIFS(СВЦЭМ!$E$33:$E$776,СВЦЭМ!$A$33:$A$776,$A197,СВЦЭМ!$B$33:$B$776,N$191)+'СЕТ СН'!$F$15</f>
        <v>104.30172392</v>
      </c>
      <c r="O197" s="36">
        <f>SUMIFS(СВЦЭМ!$E$33:$E$776,СВЦЭМ!$A$33:$A$776,$A197,СВЦЭМ!$B$33:$B$776,O$191)+'СЕТ СН'!$F$15</f>
        <v>109.48735691</v>
      </c>
      <c r="P197" s="36">
        <f>SUMIFS(СВЦЭМ!$E$33:$E$776,СВЦЭМ!$A$33:$A$776,$A197,СВЦЭМ!$B$33:$B$776,P$191)+'СЕТ СН'!$F$15</f>
        <v>110.20089213</v>
      </c>
      <c r="Q197" s="36">
        <f>SUMIFS(СВЦЭМ!$E$33:$E$776,СВЦЭМ!$A$33:$A$776,$A197,СВЦЭМ!$B$33:$B$776,Q$191)+'СЕТ СН'!$F$15</f>
        <v>110.62117947</v>
      </c>
      <c r="R197" s="36">
        <f>SUMIFS(СВЦЭМ!$E$33:$E$776,СВЦЭМ!$A$33:$A$776,$A197,СВЦЭМ!$B$33:$B$776,R$191)+'СЕТ СН'!$F$15</f>
        <v>109.67117707</v>
      </c>
      <c r="S197" s="36">
        <f>SUMIFS(СВЦЭМ!$E$33:$E$776,СВЦЭМ!$A$33:$A$776,$A197,СВЦЭМ!$B$33:$B$776,S$191)+'СЕТ СН'!$F$15</f>
        <v>110.3875956</v>
      </c>
      <c r="T197" s="36">
        <f>SUMIFS(СВЦЭМ!$E$33:$E$776,СВЦЭМ!$A$33:$A$776,$A197,СВЦЭМ!$B$33:$B$776,T$191)+'СЕТ СН'!$F$15</f>
        <v>109.51115498</v>
      </c>
      <c r="U197" s="36">
        <f>SUMIFS(СВЦЭМ!$E$33:$E$776,СВЦЭМ!$A$33:$A$776,$A197,СВЦЭМ!$B$33:$B$776,U$191)+'СЕТ СН'!$F$15</f>
        <v>106.77300873</v>
      </c>
      <c r="V197" s="36">
        <f>SUMIFS(СВЦЭМ!$E$33:$E$776,СВЦЭМ!$A$33:$A$776,$A197,СВЦЭМ!$B$33:$B$776,V$191)+'СЕТ СН'!$F$15</f>
        <v>100.82944427</v>
      </c>
      <c r="W197" s="36">
        <f>SUMIFS(СВЦЭМ!$E$33:$E$776,СВЦЭМ!$A$33:$A$776,$A197,СВЦЭМ!$B$33:$B$776,W$191)+'СЕТ СН'!$F$15</f>
        <v>98.307426890000002</v>
      </c>
      <c r="X197" s="36">
        <f>SUMIFS(СВЦЭМ!$E$33:$E$776,СВЦЭМ!$A$33:$A$776,$A197,СВЦЭМ!$B$33:$B$776,X$191)+'СЕТ СН'!$F$15</f>
        <v>103.69234974</v>
      </c>
      <c r="Y197" s="36">
        <f>SUMIFS(СВЦЭМ!$E$33:$E$776,СВЦЭМ!$A$33:$A$776,$A197,СВЦЭМ!$B$33:$B$776,Y$191)+'СЕТ СН'!$F$15</f>
        <v>119.99390756</v>
      </c>
    </row>
    <row r="198" spans="1:25" ht="15.75" x14ac:dyDescent="0.2">
      <c r="A198" s="35">
        <f t="shared" si="5"/>
        <v>43989</v>
      </c>
      <c r="B198" s="36">
        <f>SUMIFS(СВЦЭМ!$E$33:$E$776,СВЦЭМ!$A$33:$A$776,$A198,СВЦЭМ!$B$33:$B$776,B$191)+'СЕТ СН'!$F$15</f>
        <v>136.38894869000001</v>
      </c>
      <c r="C198" s="36">
        <f>SUMIFS(СВЦЭМ!$E$33:$E$776,СВЦЭМ!$A$33:$A$776,$A198,СВЦЭМ!$B$33:$B$776,C$191)+'СЕТ СН'!$F$15</f>
        <v>139.27352769000001</v>
      </c>
      <c r="D198" s="36">
        <f>SUMIFS(СВЦЭМ!$E$33:$E$776,СВЦЭМ!$A$33:$A$776,$A198,СВЦЭМ!$B$33:$B$776,D$191)+'СЕТ СН'!$F$15</f>
        <v>140.87062078</v>
      </c>
      <c r="E198" s="36">
        <f>SUMIFS(СВЦЭМ!$E$33:$E$776,СВЦЭМ!$A$33:$A$776,$A198,СВЦЭМ!$B$33:$B$776,E$191)+'СЕТ СН'!$F$15</f>
        <v>140.85218420999999</v>
      </c>
      <c r="F198" s="36">
        <f>SUMIFS(СВЦЭМ!$E$33:$E$776,СВЦЭМ!$A$33:$A$776,$A198,СВЦЭМ!$B$33:$B$776,F$191)+'СЕТ СН'!$F$15</f>
        <v>139.03727193</v>
      </c>
      <c r="G198" s="36">
        <f>SUMIFS(СВЦЭМ!$E$33:$E$776,СВЦЭМ!$A$33:$A$776,$A198,СВЦЭМ!$B$33:$B$776,G$191)+'СЕТ СН'!$F$15</f>
        <v>139.92719246999999</v>
      </c>
      <c r="H198" s="36">
        <f>SUMIFS(СВЦЭМ!$E$33:$E$776,СВЦЭМ!$A$33:$A$776,$A198,СВЦЭМ!$B$33:$B$776,H$191)+'СЕТ СН'!$F$15</f>
        <v>140.84969555999999</v>
      </c>
      <c r="I198" s="36">
        <f>SUMIFS(СВЦЭМ!$E$33:$E$776,СВЦЭМ!$A$33:$A$776,$A198,СВЦЭМ!$B$33:$B$776,I$191)+'СЕТ СН'!$F$15</f>
        <v>143.29597006</v>
      </c>
      <c r="J198" s="36">
        <f>SUMIFS(СВЦЭМ!$E$33:$E$776,СВЦЭМ!$A$33:$A$776,$A198,СВЦЭМ!$B$33:$B$776,J$191)+'СЕТ СН'!$F$15</f>
        <v>137.3146194</v>
      </c>
      <c r="K198" s="36">
        <f>SUMIFS(СВЦЭМ!$E$33:$E$776,СВЦЭМ!$A$33:$A$776,$A198,СВЦЭМ!$B$33:$B$776,K$191)+'СЕТ СН'!$F$15</f>
        <v>122.8414914</v>
      </c>
      <c r="L198" s="36">
        <f>SUMIFS(СВЦЭМ!$E$33:$E$776,СВЦЭМ!$A$33:$A$776,$A198,СВЦЭМ!$B$33:$B$776,L$191)+'СЕТ СН'!$F$15</f>
        <v>109.59253336</v>
      </c>
      <c r="M198" s="36">
        <f>SUMIFS(СВЦЭМ!$E$33:$E$776,СВЦЭМ!$A$33:$A$776,$A198,СВЦЭМ!$B$33:$B$776,M$191)+'СЕТ СН'!$F$15</f>
        <v>104.52991957</v>
      </c>
      <c r="N198" s="36">
        <f>SUMIFS(СВЦЭМ!$E$33:$E$776,СВЦЭМ!$A$33:$A$776,$A198,СВЦЭМ!$B$33:$B$776,N$191)+'СЕТ СН'!$F$15</f>
        <v>103.95691626999999</v>
      </c>
      <c r="O198" s="36">
        <f>SUMIFS(СВЦЭМ!$E$33:$E$776,СВЦЭМ!$A$33:$A$776,$A198,СВЦЭМ!$B$33:$B$776,O$191)+'СЕТ СН'!$F$15</f>
        <v>103.09910398</v>
      </c>
      <c r="P198" s="36">
        <f>SUMIFS(СВЦЭМ!$E$33:$E$776,СВЦЭМ!$A$33:$A$776,$A198,СВЦЭМ!$B$33:$B$776,P$191)+'СЕТ СН'!$F$15</f>
        <v>105.10551927</v>
      </c>
      <c r="Q198" s="36">
        <f>SUMIFS(СВЦЭМ!$E$33:$E$776,СВЦЭМ!$A$33:$A$776,$A198,СВЦЭМ!$B$33:$B$776,Q$191)+'СЕТ СН'!$F$15</f>
        <v>106.48644842</v>
      </c>
      <c r="R198" s="36">
        <f>SUMIFS(СВЦЭМ!$E$33:$E$776,СВЦЭМ!$A$33:$A$776,$A198,СВЦЭМ!$B$33:$B$776,R$191)+'СЕТ СН'!$F$15</f>
        <v>105.84245856</v>
      </c>
      <c r="S198" s="36">
        <f>SUMIFS(СВЦЭМ!$E$33:$E$776,СВЦЭМ!$A$33:$A$776,$A198,СВЦЭМ!$B$33:$B$776,S$191)+'СЕТ СН'!$F$15</f>
        <v>106.74589396</v>
      </c>
      <c r="T198" s="36">
        <f>SUMIFS(СВЦЭМ!$E$33:$E$776,СВЦЭМ!$A$33:$A$776,$A198,СВЦЭМ!$B$33:$B$776,T$191)+'СЕТ СН'!$F$15</f>
        <v>104.7326927</v>
      </c>
      <c r="U198" s="36">
        <f>SUMIFS(СВЦЭМ!$E$33:$E$776,СВЦЭМ!$A$33:$A$776,$A198,СВЦЭМ!$B$33:$B$776,U$191)+'СЕТ СН'!$F$15</f>
        <v>100.35544071</v>
      </c>
      <c r="V198" s="36">
        <f>SUMIFS(СВЦЭМ!$E$33:$E$776,СВЦЭМ!$A$33:$A$776,$A198,СВЦЭМ!$B$33:$B$776,V$191)+'СЕТ СН'!$F$15</f>
        <v>94.815080089999995</v>
      </c>
      <c r="W198" s="36">
        <f>SUMIFS(СВЦЭМ!$E$33:$E$776,СВЦЭМ!$A$33:$A$776,$A198,СВЦЭМ!$B$33:$B$776,W$191)+'СЕТ СН'!$F$15</f>
        <v>93.767186129999999</v>
      </c>
      <c r="X198" s="36">
        <f>SUMIFS(СВЦЭМ!$E$33:$E$776,СВЦЭМ!$A$33:$A$776,$A198,СВЦЭМ!$B$33:$B$776,X$191)+'СЕТ СН'!$F$15</f>
        <v>97.882716160000001</v>
      </c>
      <c r="Y198" s="36">
        <f>SUMIFS(СВЦЭМ!$E$33:$E$776,СВЦЭМ!$A$33:$A$776,$A198,СВЦЭМ!$B$33:$B$776,Y$191)+'СЕТ СН'!$F$15</f>
        <v>113.48416749</v>
      </c>
    </row>
    <row r="199" spans="1:25" ht="15.75" x14ac:dyDescent="0.2">
      <c r="A199" s="35">
        <f t="shared" si="5"/>
        <v>43990</v>
      </c>
      <c r="B199" s="36">
        <f>SUMIFS(СВЦЭМ!$E$33:$E$776,СВЦЭМ!$A$33:$A$776,$A199,СВЦЭМ!$B$33:$B$776,B$191)+'СЕТ СН'!$F$15</f>
        <v>133.79702330999999</v>
      </c>
      <c r="C199" s="36">
        <f>SUMIFS(СВЦЭМ!$E$33:$E$776,СВЦЭМ!$A$33:$A$776,$A199,СВЦЭМ!$B$33:$B$776,C$191)+'СЕТ СН'!$F$15</f>
        <v>138.93691465000001</v>
      </c>
      <c r="D199" s="36">
        <f>SUMIFS(СВЦЭМ!$E$33:$E$776,СВЦЭМ!$A$33:$A$776,$A199,СВЦЭМ!$B$33:$B$776,D$191)+'СЕТ СН'!$F$15</f>
        <v>143.58035237999999</v>
      </c>
      <c r="E199" s="36">
        <f>SUMIFS(СВЦЭМ!$E$33:$E$776,СВЦЭМ!$A$33:$A$776,$A199,СВЦЭМ!$B$33:$B$776,E$191)+'СЕТ СН'!$F$15</f>
        <v>144.80925721</v>
      </c>
      <c r="F199" s="36">
        <f>SUMIFS(СВЦЭМ!$E$33:$E$776,СВЦЭМ!$A$33:$A$776,$A199,СВЦЭМ!$B$33:$B$776,F$191)+'СЕТ СН'!$F$15</f>
        <v>143.73418953000001</v>
      </c>
      <c r="G199" s="36">
        <f>SUMIFS(СВЦЭМ!$E$33:$E$776,СВЦЭМ!$A$33:$A$776,$A199,СВЦЭМ!$B$33:$B$776,G$191)+'СЕТ СН'!$F$15</f>
        <v>143.46574269999999</v>
      </c>
      <c r="H199" s="36">
        <f>SUMIFS(СВЦЭМ!$E$33:$E$776,СВЦЭМ!$A$33:$A$776,$A199,СВЦЭМ!$B$33:$B$776,H$191)+'СЕТ СН'!$F$15</f>
        <v>142.69493686000001</v>
      </c>
      <c r="I199" s="36">
        <f>SUMIFS(СВЦЭМ!$E$33:$E$776,СВЦЭМ!$A$33:$A$776,$A199,СВЦЭМ!$B$33:$B$776,I$191)+'СЕТ СН'!$F$15</f>
        <v>142.20310509999999</v>
      </c>
      <c r="J199" s="36">
        <f>SUMIFS(СВЦЭМ!$E$33:$E$776,СВЦЭМ!$A$33:$A$776,$A199,СВЦЭМ!$B$33:$B$776,J$191)+'СЕТ СН'!$F$15</f>
        <v>130.52865636999999</v>
      </c>
      <c r="K199" s="36">
        <f>SUMIFS(СВЦЭМ!$E$33:$E$776,СВЦЭМ!$A$33:$A$776,$A199,СВЦЭМ!$B$33:$B$776,K$191)+'СЕТ СН'!$F$15</f>
        <v>112.46339093</v>
      </c>
      <c r="L199" s="36">
        <f>SUMIFS(СВЦЭМ!$E$33:$E$776,СВЦЭМ!$A$33:$A$776,$A199,СВЦЭМ!$B$33:$B$776,L$191)+'СЕТ СН'!$F$15</f>
        <v>102.96100185</v>
      </c>
      <c r="M199" s="36">
        <f>SUMIFS(СВЦЭМ!$E$33:$E$776,СВЦЭМ!$A$33:$A$776,$A199,СВЦЭМ!$B$33:$B$776,M$191)+'СЕТ СН'!$F$15</f>
        <v>100.58611927</v>
      </c>
      <c r="N199" s="36">
        <f>SUMIFS(СВЦЭМ!$E$33:$E$776,СВЦЭМ!$A$33:$A$776,$A199,СВЦЭМ!$B$33:$B$776,N$191)+'СЕТ СН'!$F$15</f>
        <v>102.03792754</v>
      </c>
      <c r="O199" s="36">
        <f>SUMIFS(СВЦЭМ!$E$33:$E$776,СВЦЭМ!$A$33:$A$776,$A199,СВЦЭМ!$B$33:$B$776,O$191)+'СЕТ СН'!$F$15</f>
        <v>104.37845487</v>
      </c>
      <c r="P199" s="36">
        <f>SUMIFS(СВЦЭМ!$E$33:$E$776,СВЦЭМ!$A$33:$A$776,$A199,СВЦЭМ!$B$33:$B$776,P$191)+'СЕТ СН'!$F$15</f>
        <v>104.10665263</v>
      </c>
      <c r="Q199" s="36">
        <f>SUMIFS(СВЦЭМ!$E$33:$E$776,СВЦЭМ!$A$33:$A$776,$A199,СВЦЭМ!$B$33:$B$776,Q$191)+'СЕТ СН'!$F$15</f>
        <v>104.71265554999999</v>
      </c>
      <c r="R199" s="36">
        <f>SUMIFS(СВЦЭМ!$E$33:$E$776,СВЦЭМ!$A$33:$A$776,$A199,СВЦЭМ!$B$33:$B$776,R$191)+'СЕТ СН'!$F$15</f>
        <v>104.43033402</v>
      </c>
      <c r="S199" s="36">
        <f>SUMIFS(СВЦЭМ!$E$33:$E$776,СВЦЭМ!$A$33:$A$776,$A199,СВЦЭМ!$B$33:$B$776,S$191)+'СЕТ СН'!$F$15</f>
        <v>107.02040569</v>
      </c>
      <c r="T199" s="36">
        <f>SUMIFS(СВЦЭМ!$E$33:$E$776,СВЦЭМ!$A$33:$A$776,$A199,СВЦЭМ!$B$33:$B$776,T$191)+'СЕТ СН'!$F$15</f>
        <v>104.96721061</v>
      </c>
      <c r="U199" s="36">
        <f>SUMIFS(СВЦЭМ!$E$33:$E$776,СВЦЭМ!$A$33:$A$776,$A199,СВЦЭМ!$B$33:$B$776,U$191)+'СЕТ СН'!$F$15</f>
        <v>104.46825914999999</v>
      </c>
      <c r="V199" s="36">
        <f>SUMIFS(СВЦЭМ!$E$33:$E$776,СВЦЭМ!$A$33:$A$776,$A199,СВЦЭМ!$B$33:$B$776,V$191)+'СЕТ СН'!$F$15</f>
        <v>99.424067530000002</v>
      </c>
      <c r="W199" s="36">
        <f>SUMIFS(СВЦЭМ!$E$33:$E$776,СВЦЭМ!$A$33:$A$776,$A199,СВЦЭМ!$B$33:$B$776,W$191)+'СЕТ СН'!$F$15</f>
        <v>97.649724950000007</v>
      </c>
      <c r="X199" s="36">
        <f>SUMIFS(СВЦЭМ!$E$33:$E$776,СВЦЭМ!$A$33:$A$776,$A199,СВЦЭМ!$B$33:$B$776,X$191)+'СЕТ СН'!$F$15</f>
        <v>104.46002479000001</v>
      </c>
      <c r="Y199" s="36">
        <f>SUMIFS(СВЦЭМ!$E$33:$E$776,СВЦЭМ!$A$33:$A$776,$A199,СВЦЭМ!$B$33:$B$776,Y$191)+'СЕТ СН'!$F$15</f>
        <v>114.71204126000001</v>
      </c>
    </row>
    <row r="200" spans="1:25" ht="15.75" x14ac:dyDescent="0.2">
      <c r="A200" s="35">
        <f t="shared" si="5"/>
        <v>43991</v>
      </c>
      <c r="B200" s="36">
        <f>SUMIFS(СВЦЭМ!$E$33:$E$776,СВЦЭМ!$A$33:$A$776,$A200,СВЦЭМ!$B$33:$B$776,B$191)+'СЕТ СН'!$F$15</f>
        <v>131.18343682</v>
      </c>
      <c r="C200" s="36">
        <f>SUMIFS(СВЦЭМ!$E$33:$E$776,СВЦЭМ!$A$33:$A$776,$A200,СВЦЭМ!$B$33:$B$776,C$191)+'СЕТ СН'!$F$15</f>
        <v>137.62023968</v>
      </c>
      <c r="D200" s="36">
        <f>SUMIFS(СВЦЭМ!$E$33:$E$776,СВЦЭМ!$A$33:$A$776,$A200,СВЦЭМ!$B$33:$B$776,D$191)+'СЕТ СН'!$F$15</f>
        <v>140.25687189999999</v>
      </c>
      <c r="E200" s="36">
        <f>SUMIFS(СВЦЭМ!$E$33:$E$776,СВЦЭМ!$A$33:$A$776,$A200,СВЦЭМ!$B$33:$B$776,E$191)+'СЕТ СН'!$F$15</f>
        <v>141.44297950999999</v>
      </c>
      <c r="F200" s="36">
        <f>SUMIFS(СВЦЭМ!$E$33:$E$776,СВЦЭМ!$A$33:$A$776,$A200,СВЦЭМ!$B$33:$B$776,F$191)+'СЕТ СН'!$F$15</f>
        <v>140.40835335</v>
      </c>
      <c r="G200" s="36">
        <f>SUMIFS(СВЦЭМ!$E$33:$E$776,СВЦЭМ!$A$33:$A$776,$A200,СВЦЭМ!$B$33:$B$776,G$191)+'СЕТ СН'!$F$15</f>
        <v>140.37228324</v>
      </c>
      <c r="H200" s="36">
        <f>SUMIFS(СВЦЭМ!$E$33:$E$776,СВЦЭМ!$A$33:$A$776,$A200,СВЦЭМ!$B$33:$B$776,H$191)+'СЕТ СН'!$F$15</f>
        <v>138.06475338000001</v>
      </c>
      <c r="I200" s="36">
        <f>SUMIFS(СВЦЭМ!$E$33:$E$776,СВЦЭМ!$A$33:$A$776,$A200,СВЦЭМ!$B$33:$B$776,I$191)+'СЕТ СН'!$F$15</f>
        <v>129.54706164000001</v>
      </c>
      <c r="J200" s="36">
        <f>SUMIFS(СВЦЭМ!$E$33:$E$776,СВЦЭМ!$A$33:$A$776,$A200,СВЦЭМ!$B$33:$B$776,J$191)+'СЕТ СН'!$F$15</f>
        <v>119.58689233</v>
      </c>
      <c r="K200" s="36">
        <f>SUMIFS(СВЦЭМ!$E$33:$E$776,СВЦЭМ!$A$33:$A$776,$A200,СВЦЭМ!$B$33:$B$776,K$191)+'СЕТ СН'!$F$15</f>
        <v>107.72872417000001</v>
      </c>
      <c r="L200" s="36">
        <f>SUMIFS(СВЦЭМ!$E$33:$E$776,СВЦЭМ!$A$33:$A$776,$A200,СВЦЭМ!$B$33:$B$776,L$191)+'СЕТ СН'!$F$15</f>
        <v>102.80758618</v>
      </c>
      <c r="M200" s="36">
        <f>SUMIFS(СВЦЭМ!$E$33:$E$776,СВЦЭМ!$A$33:$A$776,$A200,СВЦЭМ!$B$33:$B$776,M$191)+'СЕТ СН'!$F$15</f>
        <v>103.45656575</v>
      </c>
      <c r="N200" s="36">
        <f>SUMIFS(СВЦЭМ!$E$33:$E$776,СВЦЭМ!$A$33:$A$776,$A200,СВЦЭМ!$B$33:$B$776,N$191)+'СЕТ СН'!$F$15</f>
        <v>107.13070292</v>
      </c>
      <c r="O200" s="36">
        <f>SUMIFS(СВЦЭМ!$E$33:$E$776,СВЦЭМ!$A$33:$A$776,$A200,СВЦЭМ!$B$33:$B$776,O$191)+'СЕТ СН'!$F$15</f>
        <v>106.37159362</v>
      </c>
      <c r="P200" s="36">
        <f>SUMIFS(СВЦЭМ!$E$33:$E$776,СВЦЭМ!$A$33:$A$776,$A200,СВЦЭМ!$B$33:$B$776,P$191)+'СЕТ СН'!$F$15</f>
        <v>108.39028184</v>
      </c>
      <c r="Q200" s="36">
        <f>SUMIFS(СВЦЭМ!$E$33:$E$776,СВЦЭМ!$A$33:$A$776,$A200,СВЦЭМ!$B$33:$B$776,Q$191)+'СЕТ СН'!$F$15</f>
        <v>108.52399092</v>
      </c>
      <c r="R200" s="36">
        <f>SUMIFS(СВЦЭМ!$E$33:$E$776,СВЦЭМ!$A$33:$A$776,$A200,СВЦЭМ!$B$33:$B$776,R$191)+'СЕТ СН'!$F$15</f>
        <v>108.49714475</v>
      </c>
      <c r="S200" s="36">
        <f>SUMIFS(СВЦЭМ!$E$33:$E$776,СВЦЭМ!$A$33:$A$776,$A200,СВЦЭМ!$B$33:$B$776,S$191)+'СЕТ СН'!$F$15</f>
        <v>110.02738825</v>
      </c>
      <c r="T200" s="36">
        <f>SUMIFS(СВЦЭМ!$E$33:$E$776,СВЦЭМ!$A$33:$A$776,$A200,СВЦЭМ!$B$33:$B$776,T$191)+'СЕТ СН'!$F$15</f>
        <v>108.71310527999999</v>
      </c>
      <c r="U200" s="36">
        <f>SUMIFS(СВЦЭМ!$E$33:$E$776,СВЦЭМ!$A$33:$A$776,$A200,СВЦЭМ!$B$33:$B$776,U$191)+'СЕТ СН'!$F$15</f>
        <v>109.27926166</v>
      </c>
      <c r="V200" s="36">
        <f>SUMIFS(СВЦЭМ!$E$33:$E$776,СВЦЭМ!$A$33:$A$776,$A200,СВЦЭМ!$B$33:$B$776,V$191)+'СЕТ СН'!$F$15</f>
        <v>110.0513608</v>
      </c>
      <c r="W200" s="36">
        <f>SUMIFS(СВЦЭМ!$E$33:$E$776,СВЦЭМ!$A$33:$A$776,$A200,СВЦЭМ!$B$33:$B$776,W$191)+'СЕТ СН'!$F$15</f>
        <v>111.49621252999999</v>
      </c>
      <c r="X200" s="36">
        <f>SUMIFS(СВЦЭМ!$E$33:$E$776,СВЦЭМ!$A$33:$A$776,$A200,СВЦЭМ!$B$33:$B$776,X$191)+'СЕТ СН'!$F$15</f>
        <v>109.86341197</v>
      </c>
      <c r="Y200" s="36">
        <f>SUMIFS(СВЦЭМ!$E$33:$E$776,СВЦЭМ!$A$33:$A$776,$A200,СВЦЭМ!$B$33:$B$776,Y$191)+'СЕТ СН'!$F$15</f>
        <v>123.44704204</v>
      </c>
    </row>
    <row r="201" spans="1:25" ht="15.75" x14ac:dyDescent="0.2">
      <c r="A201" s="35">
        <f t="shared" si="5"/>
        <v>43992</v>
      </c>
      <c r="B201" s="36">
        <f>SUMIFS(СВЦЭМ!$E$33:$E$776,СВЦЭМ!$A$33:$A$776,$A201,СВЦЭМ!$B$33:$B$776,B$191)+'СЕТ СН'!$F$15</f>
        <v>142.94960936999999</v>
      </c>
      <c r="C201" s="36">
        <f>SUMIFS(СВЦЭМ!$E$33:$E$776,СВЦЭМ!$A$33:$A$776,$A201,СВЦЭМ!$B$33:$B$776,C$191)+'СЕТ СН'!$F$15</f>
        <v>144.91797395</v>
      </c>
      <c r="D201" s="36">
        <f>SUMIFS(СВЦЭМ!$E$33:$E$776,СВЦЭМ!$A$33:$A$776,$A201,СВЦЭМ!$B$33:$B$776,D$191)+'СЕТ СН'!$F$15</f>
        <v>141.43055545999999</v>
      </c>
      <c r="E201" s="36">
        <f>SUMIFS(СВЦЭМ!$E$33:$E$776,СВЦЭМ!$A$33:$A$776,$A201,СВЦЭМ!$B$33:$B$776,E$191)+'СЕТ СН'!$F$15</f>
        <v>142.05997393999999</v>
      </c>
      <c r="F201" s="36">
        <f>SUMIFS(СВЦЭМ!$E$33:$E$776,СВЦЭМ!$A$33:$A$776,$A201,СВЦЭМ!$B$33:$B$776,F$191)+'СЕТ СН'!$F$15</f>
        <v>141.12059754000001</v>
      </c>
      <c r="G201" s="36">
        <f>SUMIFS(СВЦЭМ!$E$33:$E$776,СВЦЭМ!$A$33:$A$776,$A201,СВЦЭМ!$B$33:$B$776,G$191)+'СЕТ СН'!$F$15</f>
        <v>140.82147316000001</v>
      </c>
      <c r="H201" s="36">
        <f>SUMIFS(СВЦЭМ!$E$33:$E$776,СВЦЭМ!$A$33:$A$776,$A201,СВЦЭМ!$B$33:$B$776,H$191)+'СЕТ СН'!$F$15</f>
        <v>143.83135704</v>
      </c>
      <c r="I201" s="36">
        <f>SUMIFS(СВЦЭМ!$E$33:$E$776,СВЦЭМ!$A$33:$A$776,$A201,СВЦЭМ!$B$33:$B$776,I$191)+'СЕТ СН'!$F$15</f>
        <v>139.07405517999999</v>
      </c>
      <c r="J201" s="36">
        <f>SUMIFS(СВЦЭМ!$E$33:$E$776,СВЦЭМ!$A$33:$A$776,$A201,СВЦЭМ!$B$33:$B$776,J$191)+'СЕТ СН'!$F$15</f>
        <v>130.60071393999999</v>
      </c>
      <c r="K201" s="36">
        <f>SUMIFS(СВЦЭМ!$E$33:$E$776,СВЦЭМ!$A$33:$A$776,$A201,СВЦЭМ!$B$33:$B$776,K$191)+'СЕТ СН'!$F$15</f>
        <v>116.7749889</v>
      </c>
      <c r="L201" s="36">
        <f>SUMIFS(СВЦЭМ!$E$33:$E$776,СВЦЭМ!$A$33:$A$776,$A201,СВЦЭМ!$B$33:$B$776,L$191)+'СЕТ СН'!$F$15</f>
        <v>105.18139033</v>
      </c>
      <c r="M201" s="36">
        <f>SUMIFS(СВЦЭМ!$E$33:$E$776,СВЦЭМ!$A$33:$A$776,$A201,СВЦЭМ!$B$33:$B$776,M$191)+'СЕТ СН'!$F$15</f>
        <v>106.81761373000001</v>
      </c>
      <c r="N201" s="36">
        <f>SUMIFS(СВЦЭМ!$E$33:$E$776,СВЦЭМ!$A$33:$A$776,$A201,СВЦЭМ!$B$33:$B$776,N$191)+'СЕТ СН'!$F$15</f>
        <v>108.62026886</v>
      </c>
      <c r="O201" s="36">
        <f>SUMIFS(СВЦЭМ!$E$33:$E$776,СВЦЭМ!$A$33:$A$776,$A201,СВЦЭМ!$B$33:$B$776,O$191)+'СЕТ СН'!$F$15</f>
        <v>108.22923299999999</v>
      </c>
      <c r="P201" s="36">
        <f>SUMIFS(СВЦЭМ!$E$33:$E$776,СВЦЭМ!$A$33:$A$776,$A201,СВЦЭМ!$B$33:$B$776,P$191)+'СЕТ СН'!$F$15</f>
        <v>109.74698881</v>
      </c>
      <c r="Q201" s="36">
        <f>SUMIFS(СВЦЭМ!$E$33:$E$776,СВЦЭМ!$A$33:$A$776,$A201,СВЦЭМ!$B$33:$B$776,Q$191)+'СЕТ СН'!$F$15</f>
        <v>110.98380455</v>
      </c>
      <c r="R201" s="36">
        <f>SUMIFS(СВЦЭМ!$E$33:$E$776,СВЦЭМ!$A$33:$A$776,$A201,СВЦЭМ!$B$33:$B$776,R$191)+'СЕТ СН'!$F$15</f>
        <v>111.04767353</v>
      </c>
      <c r="S201" s="36">
        <f>SUMIFS(СВЦЭМ!$E$33:$E$776,СВЦЭМ!$A$33:$A$776,$A201,СВЦЭМ!$B$33:$B$776,S$191)+'СЕТ СН'!$F$15</f>
        <v>111.78166159</v>
      </c>
      <c r="T201" s="36">
        <f>SUMIFS(СВЦЭМ!$E$33:$E$776,СВЦЭМ!$A$33:$A$776,$A201,СВЦЭМ!$B$33:$B$776,T$191)+'СЕТ СН'!$F$15</f>
        <v>110.95544613</v>
      </c>
      <c r="U201" s="36">
        <f>SUMIFS(СВЦЭМ!$E$33:$E$776,СВЦЭМ!$A$33:$A$776,$A201,СВЦЭМ!$B$33:$B$776,U$191)+'СЕТ СН'!$F$15</f>
        <v>109.13224726</v>
      </c>
      <c r="V201" s="36">
        <f>SUMIFS(СВЦЭМ!$E$33:$E$776,СВЦЭМ!$A$33:$A$776,$A201,СВЦЭМ!$B$33:$B$776,V$191)+'СЕТ СН'!$F$15</f>
        <v>108.36376273</v>
      </c>
      <c r="W201" s="36">
        <f>SUMIFS(СВЦЭМ!$E$33:$E$776,СВЦЭМ!$A$33:$A$776,$A201,СВЦЭМ!$B$33:$B$776,W$191)+'СЕТ СН'!$F$15</f>
        <v>108.70227299</v>
      </c>
      <c r="X201" s="36">
        <f>SUMIFS(СВЦЭМ!$E$33:$E$776,СВЦЭМ!$A$33:$A$776,$A201,СВЦЭМ!$B$33:$B$776,X$191)+'СЕТ СН'!$F$15</f>
        <v>115.10141013</v>
      </c>
      <c r="Y201" s="36">
        <f>SUMIFS(СВЦЭМ!$E$33:$E$776,СВЦЭМ!$A$33:$A$776,$A201,СВЦЭМ!$B$33:$B$776,Y$191)+'СЕТ СН'!$F$15</f>
        <v>130.34793242000001</v>
      </c>
    </row>
    <row r="202" spans="1:25" ht="15.75" x14ac:dyDescent="0.2">
      <c r="A202" s="35">
        <f t="shared" si="5"/>
        <v>43993</v>
      </c>
      <c r="B202" s="36">
        <f>SUMIFS(СВЦЭМ!$E$33:$E$776,СВЦЭМ!$A$33:$A$776,$A202,СВЦЭМ!$B$33:$B$776,B$191)+'СЕТ СН'!$F$15</f>
        <v>148.06808161000001</v>
      </c>
      <c r="C202" s="36">
        <f>SUMIFS(СВЦЭМ!$E$33:$E$776,СВЦЭМ!$A$33:$A$776,$A202,СВЦЭМ!$B$33:$B$776,C$191)+'СЕТ СН'!$F$15</f>
        <v>143.31128909</v>
      </c>
      <c r="D202" s="36">
        <f>SUMIFS(СВЦЭМ!$E$33:$E$776,СВЦЭМ!$A$33:$A$776,$A202,СВЦЭМ!$B$33:$B$776,D$191)+'СЕТ СН'!$F$15</f>
        <v>139.86210989</v>
      </c>
      <c r="E202" s="36">
        <f>SUMIFS(СВЦЭМ!$E$33:$E$776,СВЦЭМ!$A$33:$A$776,$A202,СВЦЭМ!$B$33:$B$776,E$191)+'СЕТ СН'!$F$15</f>
        <v>140.72494305000001</v>
      </c>
      <c r="F202" s="36">
        <f>SUMIFS(СВЦЭМ!$E$33:$E$776,СВЦЭМ!$A$33:$A$776,$A202,СВЦЭМ!$B$33:$B$776,F$191)+'СЕТ СН'!$F$15</f>
        <v>139.47170836999999</v>
      </c>
      <c r="G202" s="36">
        <f>SUMIFS(СВЦЭМ!$E$33:$E$776,СВЦЭМ!$A$33:$A$776,$A202,СВЦЭМ!$B$33:$B$776,G$191)+'СЕТ СН'!$F$15</f>
        <v>140.40839926999999</v>
      </c>
      <c r="H202" s="36">
        <f>SUMIFS(СВЦЭМ!$E$33:$E$776,СВЦЭМ!$A$33:$A$776,$A202,СВЦЭМ!$B$33:$B$776,H$191)+'СЕТ СН'!$F$15</f>
        <v>143.20054478</v>
      </c>
      <c r="I202" s="36">
        <f>SUMIFS(СВЦЭМ!$E$33:$E$776,СВЦЭМ!$A$33:$A$776,$A202,СВЦЭМ!$B$33:$B$776,I$191)+'СЕТ СН'!$F$15</f>
        <v>146.08937875999999</v>
      </c>
      <c r="J202" s="36">
        <f>SUMIFS(СВЦЭМ!$E$33:$E$776,СВЦЭМ!$A$33:$A$776,$A202,СВЦЭМ!$B$33:$B$776,J$191)+'СЕТ СН'!$F$15</f>
        <v>135.66216237</v>
      </c>
      <c r="K202" s="36">
        <f>SUMIFS(СВЦЭМ!$E$33:$E$776,СВЦЭМ!$A$33:$A$776,$A202,СВЦЭМ!$B$33:$B$776,K$191)+'СЕТ СН'!$F$15</f>
        <v>121.74794884000001</v>
      </c>
      <c r="L202" s="36">
        <f>SUMIFS(СВЦЭМ!$E$33:$E$776,СВЦЭМ!$A$33:$A$776,$A202,СВЦЭМ!$B$33:$B$776,L$191)+'СЕТ СН'!$F$15</f>
        <v>111.71322942</v>
      </c>
      <c r="M202" s="36">
        <f>SUMIFS(СВЦЭМ!$E$33:$E$776,СВЦЭМ!$A$33:$A$776,$A202,СВЦЭМ!$B$33:$B$776,M$191)+'СЕТ СН'!$F$15</f>
        <v>111.00297519999999</v>
      </c>
      <c r="N202" s="36">
        <f>SUMIFS(СВЦЭМ!$E$33:$E$776,СВЦЭМ!$A$33:$A$776,$A202,СВЦЭМ!$B$33:$B$776,N$191)+'СЕТ СН'!$F$15</f>
        <v>110.69714734</v>
      </c>
      <c r="O202" s="36">
        <f>SUMIFS(СВЦЭМ!$E$33:$E$776,СВЦЭМ!$A$33:$A$776,$A202,СВЦЭМ!$B$33:$B$776,O$191)+'СЕТ СН'!$F$15</f>
        <v>111.74127636</v>
      </c>
      <c r="P202" s="36">
        <f>SUMIFS(СВЦЭМ!$E$33:$E$776,СВЦЭМ!$A$33:$A$776,$A202,СВЦЭМ!$B$33:$B$776,P$191)+'СЕТ СН'!$F$15</f>
        <v>113.0467132</v>
      </c>
      <c r="Q202" s="36">
        <f>SUMIFS(СВЦЭМ!$E$33:$E$776,СВЦЭМ!$A$33:$A$776,$A202,СВЦЭМ!$B$33:$B$776,Q$191)+'СЕТ СН'!$F$15</f>
        <v>111.70515502000001</v>
      </c>
      <c r="R202" s="36">
        <f>SUMIFS(СВЦЭМ!$E$33:$E$776,СВЦЭМ!$A$33:$A$776,$A202,СВЦЭМ!$B$33:$B$776,R$191)+'СЕТ СН'!$F$15</f>
        <v>111.7454644</v>
      </c>
      <c r="S202" s="36">
        <f>SUMIFS(СВЦЭМ!$E$33:$E$776,СВЦЭМ!$A$33:$A$776,$A202,СВЦЭМ!$B$33:$B$776,S$191)+'СЕТ СН'!$F$15</f>
        <v>111.38429005</v>
      </c>
      <c r="T202" s="36">
        <f>SUMIFS(СВЦЭМ!$E$33:$E$776,СВЦЭМ!$A$33:$A$776,$A202,СВЦЭМ!$B$33:$B$776,T$191)+'СЕТ СН'!$F$15</f>
        <v>111.98083952</v>
      </c>
      <c r="U202" s="36">
        <f>SUMIFS(СВЦЭМ!$E$33:$E$776,СВЦЭМ!$A$33:$A$776,$A202,СВЦЭМ!$B$33:$B$776,U$191)+'СЕТ СН'!$F$15</f>
        <v>110.29662003</v>
      </c>
      <c r="V202" s="36">
        <f>SUMIFS(СВЦЭМ!$E$33:$E$776,СВЦЭМ!$A$33:$A$776,$A202,СВЦЭМ!$B$33:$B$776,V$191)+'СЕТ СН'!$F$15</f>
        <v>108.42597664</v>
      </c>
      <c r="W202" s="36">
        <f>SUMIFS(СВЦЭМ!$E$33:$E$776,СВЦЭМ!$A$33:$A$776,$A202,СВЦЭМ!$B$33:$B$776,W$191)+'СЕТ СН'!$F$15</f>
        <v>106.34285260999999</v>
      </c>
      <c r="X202" s="36">
        <f>SUMIFS(СВЦЭМ!$E$33:$E$776,СВЦЭМ!$A$33:$A$776,$A202,СВЦЭМ!$B$33:$B$776,X$191)+'СЕТ СН'!$F$15</f>
        <v>112.43884054999999</v>
      </c>
      <c r="Y202" s="36">
        <f>SUMIFS(СВЦЭМ!$E$33:$E$776,СВЦЭМ!$A$33:$A$776,$A202,СВЦЭМ!$B$33:$B$776,Y$191)+'СЕТ СН'!$F$15</f>
        <v>127.66092467999999</v>
      </c>
    </row>
    <row r="203" spans="1:25" ht="15.75" x14ac:dyDescent="0.2">
      <c r="A203" s="35">
        <f t="shared" si="5"/>
        <v>43994</v>
      </c>
      <c r="B203" s="36">
        <f>SUMIFS(СВЦЭМ!$E$33:$E$776,СВЦЭМ!$A$33:$A$776,$A203,СВЦЭМ!$B$33:$B$776,B$191)+'СЕТ СН'!$F$15</f>
        <v>137.41500882</v>
      </c>
      <c r="C203" s="36">
        <f>SUMIFS(СВЦЭМ!$E$33:$E$776,СВЦЭМ!$A$33:$A$776,$A203,СВЦЭМ!$B$33:$B$776,C$191)+'СЕТ СН'!$F$15</f>
        <v>145.49037602000001</v>
      </c>
      <c r="D203" s="36">
        <f>SUMIFS(СВЦЭМ!$E$33:$E$776,СВЦЭМ!$A$33:$A$776,$A203,СВЦЭМ!$B$33:$B$776,D$191)+'СЕТ СН'!$F$15</f>
        <v>145.03743864</v>
      </c>
      <c r="E203" s="36">
        <f>SUMIFS(СВЦЭМ!$E$33:$E$776,СВЦЭМ!$A$33:$A$776,$A203,СВЦЭМ!$B$33:$B$776,E$191)+'СЕТ СН'!$F$15</f>
        <v>142.43837031000001</v>
      </c>
      <c r="F203" s="36">
        <f>SUMIFS(СВЦЭМ!$E$33:$E$776,СВЦЭМ!$A$33:$A$776,$A203,СВЦЭМ!$B$33:$B$776,F$191)+'СЕТ СН'!$F$15</f>
        <v>141.28832138999999</v>
      </c>
      <c r="G203" s="36">
        <f>SUMIFS(СВЦЭМ!$E$33:$E$776,СВЦЭМ!$A$33:$A$776,$A203,СВЦЭМ!$B$33:$B$776,G$191)+'СЕТ СН'!$F$15</f>
        <v>142.87081264</v>
      </c>
      <c r="H203" s="36">
        <f>SUMIFS(СВЦЭМ!$E$33:$E$776,СВЦЭМ!$A$33:$A$776,$A203,СВЦЭМ!$B$33:$B$776,H$191)+'СЕТ СН'!$F$15</f>
        <v>145.12234061000001</v>
      </c>
      <c r="I203" s="36">
        <f>SUMIFS(СВЦЭМ!$E$33:$E$776,СВЦЭМ!$A$33:$A$776,$A203,СВЦЭМ!$B$33:$B$776,I$191)+'СЕТ СН'!$F$15</f>
        <v>141.435529</v>
      </c>
      <c r="J203" s="36">
        <f>SUMIFS(СВЦЭМ!$E$33:$E$776,СВЦЭМ!$A$33:$A$776,$A203,СВЦЭМ!$B$33:$B$776,J$191)+'СЕТ СН'!$F$15</f>
        <v>131.98036676000001</v>
      </c>
      <c r="K203" s="36">
        <f>SUMIFS(СВЦЭМ!$E$33:$E$776,СВЦЭМ!$A$33:$A$776,$A203,СВЦЭМ!$B$33:$B$776,K$191)+'СЕТ СН'!$F$15</f>
        <v>114.91961035999999</v>
      </c>
      <c r="L203" s="36">
        <f>SUMIFS(СВЦЭМ!$E$33:$E$776,СВЦЭМ!$A$33:$A$776,$A203,СВЦЭМ!$B$33:$B$776,L$191)+'СЕТ СН'!$F$15</f>
        <v>104.72507262000001</v>
      </c>
      <c r="M203" s="36">
        <f>SUMIFS(СВЦЭМ!$E$33:$E$776,СВЦЭМ!$A$33:$A$776,$A203,СВЦЭМ!$B$33:$B$776,M$191)+'СЕТ СН'!$F$15</f>
        <v>104.00939166000001</v>
      </c>
      <c r="N203" s="36">
        <f>SUMIFS(СВЦЭМ!$E$33:$E$776,СВЦЭМ!$A$33:$A$776,$A203,СВЦЭМ!$B$33:$B$776,N$191)+'СЕТ СН'!$F$15</f>
        <v>107.61821247</v>
      </c>
      <c r="O203" s="36">
        <f>SUMIFS(СВЦЭМ!$E$33:$E$776,СВЦЭМ!$A$33:$A$776,$A203,СВЦЭМ!$B$33:$B$776,O$191)+'СЕТ СН'!$F$15</f>
        <v>109.34337667</v>
      </c>
      <c r="P203" s="36">
        <f>SUMIFS(СВЦЭМ!$E$33:$E$776,СВЦЭМ!$A$33:$A$776,$A203,СВЦЭМ!$B$33:$B$776,P$191)+'СЕТ СН'!$F$15</f>
        <v>109.9687591</v>
      </c>
      <c r="Q203" s="36">
        <f>SUMIFS(СВЦЭМ!$E$33:$E$776,СВЦЭМ!$A$33:$A$776,$A203,СВЦЭМ!$B$33:$B$776,Q$191)+'СЕТ СН'!$F$15</f>
        <v>107.89789182</v>
      </c>
      <c r="R203" s="36">
        <f>SUMIFS(СВЦЭМ!$E$33:$E$776,СВЦЭМ!$A$33:$A$776,$A203,СВЦЭМ!$B$33:$B$776,R$191)+'СЕТ СН'!$F$15</f>
        <v>107.24100719</v>
      </c>
      <c r="S203" s="36">
        <f>SUMIFS(СВЦЭМ!$E$33:$E$776,СВЦЭМ!$A$33:$A$776,$A203,СВЦЭМ!$B$33:$B$776,S$191)+'СЕТ СН'!$F$15</f>
        <v>107.92151031</v>
      </c>
      <c r="T203" s="36">
        <f>SUMIFS(СВЦЭМ!$E$33:$E$776,СВЦЭМ!$A$33:$A$776,$A203,СВЦЭМ!$B$33:$B$776,T$191)+'СЕТ СН'!$F$15</f>
        <v>109.61533364</v>
      </c>
      <c r="U203" s="36">
        <f>SUMIFS(СВЦЭМ!$E$33:$E$776,СВЦЭМ!$A$33:$A$776,$A203,СВЦЭМ!$B$33:$B$776,U$191)+'СЕТ СН'!$F$15</f>
        <v>108.29411109</v>
      </c>
      <c r="V203" s="36">
        <f>SUMIFS(СВЦЭМ!$E$33:$E$776,СВЦЭМ!$A$33:$A$776,$A203,СВЦЭМ!$B$33:$B$776,V$191)+'СЕТ СН'!$F$15</f>
        <v>105.62461415999999</v>
      </c>
      <c r="W203" s="36">
        <f>SUMIFS(СВЦЭМ!$E$33:$E$776,СВЦЭМ!$A$33:$A$776,$A203,СВЦЭМ!$B$33:$B$776,W$191)+'СЕТ СН'!$F$15</f>
        <v>103.61163202</v>
      </c>
      <c r="X203" s="36">
        <f>SUMIFS(СВЦЭМ!$E$33:$E$776,СВЦЭМ!$A$33:$A$776,$A203,СВЦЭМ!$B$33:$B$776,X$191)+'СЕТ СН'!$F$15</f>
        <v>109.32690762999999</v>
      </c>
      <c r="Y203" s="36">
        <f>SUMIFS(СВЦЭМ!$E$33:$E$776,СВЦЭМ!$A$33:$A$776,$A203,СВЦЭМ!$B$33:$B$776,Y$191)+'СЕТ СН'!$F$15</f>
        <v>125.53441071</v>
      </c>
    </row>
    <row r="204" spans="1:25" ht="15.75" x14ac:dyDescent="0.2">
      <c r="A204" s="35">
        <f t="shared" si="5"/>
        <v>43995</v>
      </c>
      <c r="B204" s="36">
        <f>SUMIFS(СВЦЭМ!$E$33:$E$776,СВЦЭМ!$A$33:$A$776,$A204,СВЦЭМ!$B$33:$B$776,B$191)+'СЕТ СН'!$F$15</f>
        <v>130.68557877000001</v>
      </c>
      <c r="C204" s="36">
        <f>SUMIFS(СВЦЭМ!$E$33:$E$776,СВЦЭМ!$A$33:$A$776,$A204,СВЦЭМ!$B$33:$B$776,C$191)+'СЕТ СН'!$F$15</f>
        <v>134.36517603999999</v>
      </c>
      <c r="D204" s="36">
        <f>SUMIFS(СВЦЭМ!$E$33:$E$776,СВЦЭМ!$A$33:$A$776,$A204,СВЦЭМ!$B$33:$B$776,D$191)+'СЕТ СН'!$F$15</f>
        <v>138.20199381</v>
      </c>
      <c r="E204" s="36">
        <f>SUMIFS(СВЦЭМ!$E$33:$E$776,СВЦЭМ!$A$33:$A$776,$A204,СВЦЭМ!$B$33:$B$776,E$191)+'СЕТ СН'!$F$15</f>
        <v>140.82636287</v>
      </c>
      <c r="F204" s="36">
        <f>SUMIFS(СВЦЭМ!$E$33:$E$776,СВЦЭМ!$A$33:$A$776,$A204,СВЦЭМ!$B$33:$B$776,F$191)+'СЕТ СН'!$F$15</f>
        <v>140.85181172</v>
      </c>
      <c r="G204" s="36">
        <f>SUMIFS(СВЦЭМ!$E$33:$E$776,СВЦЭМ!$A$33:$A$776,$A204,СВЦЭМ!$B$33:$B$776,G$191)+'СЕТ СН'!$F$15</f>
        <v>139.54075112999999</v>
      </c>
      <c r="H204" s="36">
        <f>SUMIFS(СВЦЭМ!$E$33:$E$776,СВЦЭМ!$A$33:$A$776,$A204,СВЦЭМ!$B$33:$B$776,H$191)+'СЕТ СН'!$F$15</f>
        <v>137.78032021000001</v>
      </c>
      <c r="I204" s="36">
        <f>SUMIFS(СВЦЭМ!$E$33:$E$776,СВЦЭМ!$A$33:$A$776,$A204,СВЦЭМ!$B$33:$B$776,I$191)+'СЕТ СН'!$F$15</f>
        <v>132.80466915</v>
      </c>
      <c r="J204" s="36">
        <f>SUMIFS(СВЦЭМ!$E$33:$E$776,СВЦЭМ!$A$33:$A$776,$A204,СВЦЭМ!$B$33:$B$776,J$191)+'СЕТ СН'!$F$15</f>
        <v>124.66377196000001</v>
      </c>
      <c r="K204" s="36">
        <f>SUMIFS(СВЦЭМ!$E$33:$E$776,СВЦЭМ!$A$33:$A$776,$A204,СВЦЭМ!$B$33:$B$776,K$191)+'СЕТ СН'!$F$15</f>
        <v>113.36408385</v>
      </c>
      <c r="L204" s="36">
        <f>SUMIFS(СВЦЭМ!$E$33:$E$776,СВЦЭМ!$A$33:$A$776,$A204,СВЦЭМ!$B$33:$B$776,L$191)+'СЕТ СН'!$F$15</f>
        <v>104.16150845999999</v>
      </c>
      <c r="M204" s="36">
        <f>SUMIFS(СВЦЭМ!$E$33:$E$776,СВЦЭМ!$A$33:$A$776,$A204,СВЦЭМ!$B$33:$B$776,M$191)+'СЕТ СН'!$F$15</f>
        <v>104.67341018</v>
      </c>
      <c r="N204" s="36">
        <f>SUMIFS(СВЦЭМ!$E$33:$E$776,СВЦЭМ!$A$33:$A$776,$A204,СВЦЭМ!$B$33:$B$776,N$191)+'СЕТ СН'!$F$15</f>
        <v>105.45512829</v>
      </c>
      <c r="O204" s="36">
        <f>SUMIFS(СВЦЭМ!$E$33:$E$776,СВЦЭМ!$A$33:$A$776,$A204,СВЦЭМ!$B$33:$B$776,O$191)+'СЕТ СН'!$F$15</f>
        <v>106.63235337</v>
      </c>
      <c r="P204" s="36">
        <f>SUMIFS(СВЦЭМ!$E$33:$E$776,СВЦЭМ!$A$33:$A$776,$A204,СВЦЭМ!$B$33:$B$776,P$191)+'СЕТ СН'!$F$15</f>
        <v>107.52178800999999</v>
      </c>
      <c r="Q204" s="36">
        <f>SUMIFS(СВЦЭМ!$E$33:$E$776,СВЦЭМ!$A$33:$A$776,$A204,СВЦЭМ!$B$33:$B$776,Q$191)+'СЕТ СН'!$F$15</f>
        <v>105.27853193</v>
      </c>
      <c r="R204" s="36">
        <f>SUMIFS(СВЦЭМ!$E$33:$E$776,СВЦЭМ!$A$33:$A$776,$A204,СВЦЭМ!$B$33:$B$776,R$191)+'СЕТ СН'!$F$15</f>
        <v>104.83778835</v>
      </c>
      <c r="S204" s="36">
        <f>SUMIFS(СВЦЭМ!$E$33:$E$776,СВЦЭМ!$A$33:$A$776,$A204,СВЦЭМ!$B$33:$B$776,S$191)+'СЕТ СН'!$F$15</f>
        <v>106.03057846</v>
      </c>
      <c r="T204" s="36">
        <f>SUMIFS(СВЦЭМ!$E$33:$E$776,СВЦЭМ!$A$33:$A$776,$A204,СВЦЭМ!$B$33:$B$776,T$191)+'СЕТ СН'!$F$15</f>
        <v>107.16209154000001</v>
      </c>
      <c r="U204" s="36">
        <f>SUMIFS(СВЦЭМ!$E$33:$E$776,СВЦЭМ!$A$33:$A$776,$A204,СВЦЭМ!$B$33:$B$776,U$191)+'СЕТ СН'!$F$15</f>
        <v>106.35435868</v>
      </c>
      <c r="V204" s="36">
        <f>SUMIFS(СВЦЭМ!$E$33:$E$776,СВЦЭМ!$A$33:$A$776,$A204,СВЦЭМ!$B$33:$B$776,V$191)+'СЕТ СН'!$F$15</f>
        <v>105.9038821</v>
      </c>
      <c r="W204" s="36">
        <f>SUMIFS(СВЦЭМ!$E$33:$E$776,СВЦЭМ!$A$33:$A$776,$A204,СВЦЭМ!$B$33:$B$776,W$191)+'СЕТ СН'!$F$15</f>
        <v>103.7443</v>
      </c>
      <c r="X204" s="36">
        <f>SUMIFS(СВЦЭМ!$E$33:$E$776,СВЦЭМ!$A$33:$A$776,$A204,СВЦЭМ!$B$33:$B$776,X$191)+'СЕТ СН'!$F$15</f>
        <v>107.023742</v>
      </c>
      <c r="Y204" s="36">
        <f>SUMIFS(СВЦЭМ!$E$33:$E$776,СВЦЭМ!$A$33:$A$776,$A204,СВЦЭМ!$B$33:$B$776,Y$191)+'СЕТ СН'!$F$15</f>
        <v>121.0542983</v>
      </c>
    </row>
    <row r="205" spans="1:25" ht="15.75" x14ac:dyDescent="0.2">
      <c r="A205" s="35">
        <f t="shared" si="5"/>
        <v>43996</v>
      </c>
      <c r="B205" s="36">
        <f>SUMIFS(СВЦЭМ!$E$33:$E$776,СВЦЭМ!$A$33:$A$776,$A205,СВЦЭМ!$B$33:$B$776,B$191)+'СЕТ СН'!$F$15</f>
        <v>137.84577525</v>
      </c>
      <c r="C205" s="36">
        <f>SUMIFS(СВЦЭМ!$E$33:$E$776,СВЦЭМ!$A$33:$A$776,$A205,СВЦЭМ!$B$33:$B$776,C$191)+'СЕТ СН'!$F$15</f>
        <v>142.10041426999999</v>
      </c>
      <c r="D205" s="36">
        <f>SUMIFS(СВЦЭМ!$E$33:$E$776,СВЦЭМ!$A$33:$A$776,$A205,СВЦЭМ!$B$33:$B$776,D$191)+'СЕТ СН'!$F$15</f>
        <v>139.71469336999999</v>
      </c>
      <c r="E205" s="36">
        <f>SUMIFS(СВЦЭМ!$E$33:$E$776,СВЦЭМ!$A$33:$A$776,$A205,СВЦЭМ!$B$33:$B$776,E$191)+'СЕТ СН'!$F$15</f>
        <v>138.39132720000001</v>
      </c>
      <c r="F205" s="36">
        <f>SUMIFS(СВЦЭМ!$E$33:$E$776,СВЦЭМ!$A$33:$A$776,$A205,СВЦЭМ!$B$33:$B$776,F$191)+'СЕТ СН'!$F$15</f>
        <v>137.29173614000001</v>
      </c>
      <c r="G205" s="36">
        <f>SUMIFS(СВЦЭМ!$E$33:$E$776,СВЦЭМ!$A$33:$A$776,$A205,СВЦЭМ!$B$33:$B$776,G$191)+'СЕТ СН'!$F$15</f>
        <v>138.87676465000001</v>
      </c>
      <c r="H205" s="36">
        <f>SUMIFS(СВЦЭМ!$E$33:$E$776,СВЦЭМ!$A$33:$A$776,$A205,СВЦЭМ!$B$33:$B$776,H$191)+'СЕТ СН'!$F$15</f>
        <v>137.87411277999999</v>
      </c>
      <c r="I205" s="36">
        <f>SUMIFS(СВЦЭМ!$E$33:$E$776,СВЦЭМ!$A$33:$A$776,$A205,СВЦЭМ!$B$33:$B$776,I$191)+'СЕТ СН'!$F$15</f>
        <v>140.67678387999999</v>
      </c>
      <c r="J205" s="36">
        <f>SUMIFS(СВЦЭМ!$E$33:$E$776,СВЦЭМ!$A$33:$A$776,$A205,СВЦЭМ!$B$33:$B$776,J$191)+'СЕТ СН'!$F$15</f>
        <v>131.46797559000001</v>
      </c>
      <c r="K205" s="36">
        <f>SUMIFS(СВЦЭМ!$E$33:$E$776,СВЦЭМ!$A$33:$A$776,$A205,СВЦЭМ!$B$33:$B$776,K$191)+'СЕТ СН'!$F$15</f>
        <v>112.67888062</v>
      </c>
      <c r="L205" s="36">
        <f>SUMIFS(СВЦЭМ!$E$33:$E$776,СВЦЭМ!$A$33:$A$776,$A205,СВЦЭМ!$B$33:$B$776,L$191)+'СЕТ СН'!$F$15</f>
        <v>100.9020108</v>
      </c>
      <c r="M205" s="36">
        <f>SUMIFS(СВЦЭМ!$E$33:$E$776,СВЦЭМ!$A$33:$A$776,$A205,СВЦЭМ!$B$33:$B$776,M$191)+'СЕТ СН'!$F$15</f>
        <v>100.63628905</v>
      </c>
      <c r="N205" s="36">
        <f>SUMIFS(СВЦЭМ!$E$33:$E$776,СВЦЭМ!$A$33:$A$776,$A205,СВЦЭМ!$B$33:$B$776,N$191)+'СЕТ СН'!$F$15</f>
        <v>101.87508438</v>
      </c>
      <c r="O205" s="36">
        <f>SUMIFS(СВЦЭМ!$E$33:$E$776,СВЦЭМ!$A$33:$A$776,$A205,СВЦЭМ!$B$33:$B$776,O$191)+'СЕТ СН'!$F$15</f>
        <v>101.52056832</v>
      </c>
      <c r="P205" s="36">
        <f>SUMIFS(СВЦЭМ!$E$33:$E$776,СВЦЭМ!$A$33:$A$776,$A205,СВЦЭМ!$B$33:$B$776,P$191)+'СЕТ СН'!$F$15</f>
        <v>101.18221896999999</v>
      </c>
      <c r="Q205" s="36">
        <f>SUMIFS(СВЦЭМ!$E$33:$E$776,СВЦЭМ!$A$33:$A$776,$A205,СВЦЭМ!$B$33:$B$776,Q$191)+'СЕТ СН'!$F$15</f>
        <v>99.028145820000006</v>
      </c>
      <c r="R205" s="36">
        <f>SUMIFS(СВЦЭМ!$E$33:$E$776,СВЦЭМ!$A$33:$A$776,$A205,СВЦЭМ!$B$33:$B$776,R$191)+'СЕТ СН'!$F$15</f>
        <v>97.959975909999997</v>
      </c>
      <c r="S205" s="36">
        <f>SUMIFS(СВЦЭМ!$E$33:$E$776,СВЦЭМ!$A$33:$A$776,$A205,СВЦЭМ!$B$33:$B$776,S$191)+'СЕТ СН'!$F$15</f>
        <v>99.700187220000004</v>
      </c>
      <c r="T205" s="36">
        <f>SUMIFS(СВЦЭМ!$E$33:$E$776,СВЦЭМ!$A$33:$A$776,$A205,СВЦЭМ!$B$33:$B$776,T$191)+'СЕТ СН'!$F$15</f>
        <v>98.378874069999995</v>
      </c>
      <c r="U205" s="36">
        <f>SUMIFS(СВЦЭМ!$E$33:$E$776,СВЦЭМ!$A$33:$A$776,$A205,СВЦЭМ!$B$33:$B$776,U$191)+'СЕТ СН'!$F$15</f>
        <v>96.472360800000004</v>
      </c>
      <c r="V205" s="36">
        <f>SUMIFS(СВЦЭМ!$E$33:$E$776,СВЦЭМ!$A$33:$A$776,$A205,СВЦЭМ!$B$33:$B$776,V$191)+'СЕТ СН'!$F$15</f>
        <v>94.057970639999994</v>
      </c>
      <c r="W205" s="36">
        <f>SUMIFS(СВЦЭМ!$E$33:$E$776,СВЦЭМ!$A$33:$A$776,$A205,СВЦЭМ!$B$33:$B$776,W$191)+'СЕТ СН'!$F$15</f>
        <v>93.529885050000004</v>
      </c>
      <c r="X205" s="36">
        <f>SUMIFS(СВЦЭМ!$E$33:$E$776,СВЦЭМ!$A$33:$A$776,$A205,СВЦЭМ!$B$33:$B$776,X$191)+'СЕТ СН'!$F$15</f>
        <v>101.02286291</v>
      </c>
      <c r="Y205" s="36">
        <f>SUMIFS(СВЦЭМ!$E$33:$E$776,СВЦЭМ!$A$33:$A$776,$A205,СВЦЭМ!$B$33:$B$776,Y$191)+'СЕТ СН'!$F$15</f>
        <v>119.62448199000001</v>
      </c>
    </row>
    <row r="206" spans="1:25" ht="15.75" x14ac:dyDescent="0.2">
      <c r="A206" s="35">
        <f t="shared" si="5"/>
        <v>43997</v>
      </c>
      <c r="B206" s="36">
        <f>SUMIFS(СВЦЭМ!$E$33:$E$776,СВЦЭМ!$A$33:$A$776,$A206,СВЦЭМ!$B$33:$B$776,B$191)+'СЕТ СН'!$F$15</f>
        <v>131.23534778000001</v>
      </c>
      <c r="C206" s="36">
        <f>SUMIFS(СВЦЭМ!$E$33:$E$776,СВЦЭМ!$A$33:$A$776,$A206,СВЦЭМ!$B$33:$B$776,C$191)+'СЕТ СН'!$F$15</f>
        <v>136.76507562</v>
      </c>
      <c r="D206" s="36">
        <f>SUMIFS(СВЦЭМ!$E$33:$E$776,СВЦЭМ!$A$33:$A$776,$A206,СВЦЭМ!$B$33:$B$776,D$191)+'СЕТ СН'!$F$15</f>
        <v>140.66966532999999</v>
      </c>
      <c r="E206" s="36">
        <f>SUMIFS(СВЦЭМ!$E$33:$E$776,СВЦЭМ!$A$33:$A$776,$A206,СВЦЭМ!$B$33:$B$776,E$191)+'СЕТ СН'!$F$15</f>
        <v>141.26047194</v>
      </c>
      <c r="F206" s="36">
        <f>SUMIFS(СВЦЭМ!$E$33:$E$776,СВЦЭМ!$A$33:$A$776,$A206,СВЦЭМ!$B$33:$B$776,F$191)+'СЕТ СН'!$F$15</f>
        <v>139.95047098000001</v>
      </c>
      <c r="G206" s="36">
        <f>SUMIFS(СВЦЭМ!$E$33:$E$776,СВЦЭМ!$A$33:$A$776,$A206,СВЦЭМ!$B$33:$B$776,G$191)+'СЕТ СН'!$F$15</f>
        <v>141.62851739999999</v>
      </c>
      <c r="H206" s="36">
        <f>SUMIFS(СВЦЭМ!$E$33:$E$776,СВЦЭМ!$A$33:$A$776,$A206,СВЦЭМ!$B$33:$B$776,H$191)+'СЕТ СН'!$F$15</f>
        <v>138.06887755</v>
      </c>
      <c r="I206" s="36">
        <f>SUMIFS(СВЦЭМ!$E$33:$E$776,СВЦЭМ!$A$33:$A$776,$A206,СВЦЭМ!$B$33:$B$776,I$191)+'СЕТ СН'!$F$15</f>
        <v>132.57769141</v>
      </c>
      <c r="J206" s="36">
        <f>SUMIFS(СВЦЭМ!$E$33:$E$776,СВЦЭМ!$A$33:$A$776,$A206,СВЦЭМ!$B$33:$B$776,J$191)+'СЕТ СН'!$F$15</f>
        <v>121.49753647</v>
      </c>
      <c r="K206" s="36">
        <f>SUMIFS(СВЦЭМ!$E$33:$E$776,СВЦЭМ!$A$33:$A$776,$A206,СВЦЭМ!$B$33:$B$776,K$191)+'СЕТ СН'!$F$15</f>
        <v>110.21263411</v>
      </c>
      <c r="L206" s="36">
        <f>SUMIFS(СВЦЭМ!$E$33:$E$776,СВЦЭМ!$A$33:$A$776,$A206,СВЦЭМ!$B$33:$B$776,L$191)+'СЕТ СН'!$F$15</f>
        <v>103.51833592</v>
      </c>
      <c r="M206" s="36">
        <f>SUMIFS(СВЦЭМ!$E$33:$E$776,СВЦЭМ!$A$33:$A$776,$A206,СВЦЭМ!$B$33:$B$776,M$191)+'СЕТ СН'!$F$15</f>
        <v>105.95684682</v>
      </c>
      <c r="N206" s="36">
        <f>SUMIFS(СВЦЭМ!$E$33:$E$776,СВЦЭМ!$A$33:$A$776,$A206,СВЦЭМ!$B$33:$B$776,N$191)+'СЕТ СН'!$F$15</f>
        <v>106.3678</v>
      </c>
      <c r="O206" s="36">
        <f>SUMIFS(СВЦЭМ!$E$33:$E$776,СВЦЭМ!$A$33:$A$776,$A206,СВЦЭМ!$B$33:$B$776,O$191)+'СЕТ СН'!$F$15</f>
        <v>108.76265941</v>
      </c>
      <c r="P206" s="36">
        <f>SUMIFS(СВЦЭМ!$E$33:$E$776,СВЦЭМ!$A$33:$A$776,$A206,СВЦЭМ!$B$33:$B$776,P$191)+'СЕТ СН'!$F$15</f>
        <v>110.27160158</v>
      </c>
      <c r="Q206" s="36">
        <f>SUMIFS(СВЦЭМ!$E$33:$E$776,СВЦЭМ!$A$33:$A$776,$A206,СВЦЭМ!$B$33:$B$776,Q$191)+'СЕТ СН'!$F$15</f>
        <v>109.17560272</v>
      </c>
      <c r="R206" s="36">
        <f>SUMIFS(СВЦЭМ!$E$33:$E$776,СВЦЭМ!$A$33:$A$776,$A206,СВЦЭМ!$B$33:$B$776,R$191)+'СЕТ СН'!$F$15</f>
        <v>109.03556404</v>
      </c>
      <c r="S206" s="36">
        <f>SUMIFS(СВЦЭМ!$E$33:$E$776,СВЦЭМ!$A$33:$A$776,$A206,СВЦЭМ!$B$33:$B$776,S$191)+'СЕТ СН'!$F$15</f>
        <v>108.64104897</v>
      </c>
      <c r="T206" s="36">
        <f>SUMIFS(СВЦЭМ!$E$33:$E$776,СВЦЭМ!$A$33:$A$776,$A206,СВЦЭМ!$B$33:$B$776,T$191)+'СЕТ СН'!$F$15</f>
        <v>108.42834401</v>
      </c>
      <c r="U206" s="36">
        <f>SUMIFS(СВЦЭМ!$E$33:$E$776,СВЦЭМ!$A$33:$A$776,$A206,СВЦЭМ!$B$33:$B$776,U$191)+'СЕТ СН'!$F$15</f>
        <v>107.31619983</v>
      </c>
      <c r="V206" s="36">
        <f>SUMIFS(СВЦЭМ!$E$33:$E$776,СВЦЭМ!$A$33:$A$776,$A206,СВЦЭМ!$B$33:$B$776,V$191)+'СЕТ СН'!$F$15</f>
        <v>104.47841348</v>
      </c>
      <c r="W206" s="36">
        <f>SUMIFS(СВЦЭМ!$E$33:$E$776,СВЦЭМ!$A$33:$A$776,$A206,СВЦЭМ!$B$33:$B$776,W$191)+'СЕТ СН'!$F$15</f>
        <v>100.87099934</v>
      </c>
      <c r="X206" s="36">
        <f>SUMIFS(СВЦЭМ!$E$33:$E$776,СВЦЭМ!$A$33:$A$776,$A206,СВЦЭМ!$B$33:$B$776,X$191)+'СЕТ СН'!$F$15</f>
        <v>104.75980083</v>
      </c>
      <c r="Y206" s="36">
        <f>SUMIFS(СВЦЭМ!$E$33:$E$776,СВЦЭМ!$A$33:$A$776,$A206,СВЦЭМ!$B$33:$B$776,Y$191)+'СЕТ СН'!$F$15</f>
        <v>120.46290097000001</v>
      </c>
    </row>
    <row r="207" spans="1:25" ht="15.75" x14ac:dyDescent="0.2">
      <c r="A207" s="35">
        <f t="shared" si="5"/>
        <v>43998</v>
      </c>
      <c r="B207" s="36">
        <f>SUMIFS(СВЦЭМ!$E$33:$E$776,СВЦЭМ!$A$33:$A$776,$A207,СВЦЭМ!$B$33:$B$776,B$191)+'СЕТ СН'!$F$15</f>
        <v>137.55772537000001</v>
      </c>
      <c r="C207" s="36">
        <f>SUMIFS(СВЦЭМ!$E$33:$E$776,СВЦЭМ!$A$33:$A$776,$A207,СВЦЭМ!$B$33:$B$776,C$191)+'СЕТ СН'!$F$15</f>
        <v>142.8750991</v>
      </c>
      <c r="D207" s="36">
        <f>SUMIFS(СВЦЭМ!$E$33:$E$776,СВЦЭМ!$A$33:$A$776,$A207,СВЦЭМ!$B$33:$B$776,D$191)+'СЕТ СН'!$F$15</f>
        <v>145.84182114000001</v>
      </c>
      <c r="E207" s="36">
        <f>SUMIFS(СВЦЭМ!$E$33:$E$776,СВЦЭМ!$A$33:$A$776,$A207,СВЦЭМ!$B$33:$B$776,E$191)+'СЕТ СН'!$F$15</f>
        <v>144.65692034</v>
      </c>
      <c r="F207" s="36">
        <f>SUMIFS(СВЦЭМ!$E$33:$E$776,СВЦЭМ!$A$33:$A$776,$A207,СВЦЭМ!$B$33:$B$776,F$191)+'СЕТ СН'!$F$15</f>
        <v>144.29721244000001</v>
      </c>
      <c r="G207" s="36">
        <f>SUMIFS(СВЦЭМ!$E$33:$E$776,СВЦЭМ!$A$33:$A$776,$A207,СВЦЭМ!$B$33:$B$776,G$191)+'СЕТ СН'!$F$15</f>
        <v>145.52491347</v>
      </c>
      <c r="H207" s="36">
        <f>SUMIFS(СВЦЭМ!$E$33:$E$776,СВЦЭМ!$A$33:$A$776,$A207,СВЦЭМ!$B$33:$B$776,H$191)+'СЕТ СН'!$F$15</f>
        <v>146.52091404999999</v>
      </c>
      <c r="I207" s="36">
        <f>SUMIFS(СВЦЭМ!$E$33:$E$776,СВЦЭМ!$A$33:$A$776,$A207,СВЦЭМ!$B$33:$B$776,I$191)+'СЕТ СН'!$F$15</f>
        <v>139.07164687</v>
      </c>
      <c r="J207" s="36">
        <f>SUMIFS(СВЦЭМ!$E$33:$E$776,СВЦЭМ!$A$33:$A$776,$A207,СВЦЭМ!$B$33:$B$776,J$191)+'СЕТ СН'!$F$15</f>
        <v>129.64187842000001</v>
      </c>
      <c r="K207" s="36">
        <f>SUMIFS(СВЦЭМ!$E$33:$E$776,СВЦЭМ!$A$33:$A$776,$A207,СВЦЭМ!$B$33:$B$776,K$191)+'СЕТ СН'!$F$15</f>
        <v>116.23406102</v>
      </c>
      <c r="L207" s="36">
        <f>SUMIFS(СВЦЭМ!$E$33:$E$776,СВЦЭМ!$A$33:$A$776,$A207,СВЦЭМ!$B$33:$B$776,L$191)+'СЕТ СН'!$F$15</f>
        <v>108.21642314</v>
      </c>
      <c r="M207" s="36">
        <f>SUMIFS(СВЦЭМ!$E$33:$E$776,СВЦЭМ!$A$33:$A$776,$A207,СВЦЭМ!$B$33:$B$776,M$191)+'СЕТ СН'!$F$15</f>
        <v>107.95099793</v>
      </c>
      <c r="N207" s="36">
        <f>SUMIFS(СВЦЭМ!$E$33:$E$776,СВЦЭМ!$A$33:$A$776,$A207,СВЦЭМ!$B$33:$B$776,N$191)+'СЕТ СН'!$F$15</f>
        <v>108.57271615000001</v>
      </c>
      <c r="O207" s="36">
        <f>SUMIFS(СВЦЭМ!$E$33:$E$776,СВЦЭМ!$A$33:$A$776,$A207,СВЦЭМ!$B$33:$B$776,O$191)+'СЕТ СН'!$F$15</f>
        <v>110.11984839</v>
      </c>
      <c r="P207" s="36">
        <f>SUMIFS(СВЦЭМ!$E$33:$E$776,СВЦЭМ!$A$33:$A$776,$A207,СВЦЭМ!$B$33:$B$776,P$191)+'СЕТ СН'!$F$15</f>
        <v>109.75852578999999</v>
      </c>
      <c r="Q207" s="36">
        <f>SUMIFS(СВЦЭМ!$E$33:$E$776,СВЦЭМ!$A$33:$A$776,$A207,СВЦЭМ!$B$33:$B$776,Q$191)+'СЕТ СН'!$F$15</f>
        <v>110.56554355</v>
      </c>
      <c r="R207" s="36">
        <f>SUMIFS(СВЦЭМ!$E$33:$E$776,СВЦЭМ!$A$33:$A$776,$A207,СВЦЭМ!$B$33:$B$776,R$191)+'СЕТ СН'!$F$15</f>
        <v>110.26740921</v>
      </c>
      <c r="S207" s="36">
        <f>SUMIFS(СВЦЭМ!$E$33:$E$776,СВЦЭМ!$A$33:$A$776,$A207,СВЦЭМ!$B$33:$B$776,S$191)+'СЕТ СН'!$F$15</f>
        <v>110.43050004</v>
      </c>
      <c r="T207" s="36">
        <f>SUMIFS(СВЦЭМ!$E$33:$E$776,СВЦЭМ!$A$33:$A$776,$A207,СВЦЭМ!$B$33:$B$776,T$191)+'СЕТ СН'!$F$15</f>
        <v>109.51903102</v>
      </c>
      <c r="U207" s="36">
        <f>SUMIFS(СВЦЭМ!$E$33:$E$776,СВЦЭМ!$A$33:$A$776,$A207,СВЦЭМ!$B$33:$B$776,U$191)+'СЕТ СН'!$F$15</f>
        <v>108.11903305</v>
      </c>
      <c r="V207" s="36">
        <f>SUMIFS(СВЦЭМ!$E$33:$E$776,СВЦЭМ!$A$33:$A$776,$A207,СВЦЭМ!$B$33:$B$776,V$191)+'СЕТ СН'!$F$15</f>
        <v>101.83846886000001</v>
      </c>
      <c r="W207" s="36">
        <f>SUMIFS(СВЦЭМ!$E$33:$E$776,СВЦЭМ!$A$33:$A$776,$A207,СВЦЭМ!$B$33:$B$776,W$191)+'СЕТ СН'!$F$15</f>
        <v>101.99352893</v>
      </c>
      <c r="X207" s="36">
        <f>SUMIFS(СВЦЭМ!$E$33:$E$776,СВЦЭМ!$A$33:$A$776,$A207,СВЦЭМ!$B$33:$B$776,X$191)+'СЕТ СН'!$F$15</f>
        <v>110.94990292</v>
      </c>
      <c r="Y207" s="36">
        <f>SUMIFS(СВЦЭМ!$E$33:$E$776,СВЦЭМ!$A$33:$A$776,$A207,СВЦЭМ!$B$33:$B$776,Y$191)+'СЕТ СН'!$F$15</f>
        <v>123.14397603</v>
      </c>
    </row>
    <row r="208" spans="1:25" ht="15.75" x14ac:dyDescent="0.2">
      <c r="A208" s="35">
        <f t="shared" si="5"/>
        <v>43999</v>
      </c>
      <c r="B208" s="36">
        <f>SUMIFS(СВЦЭМ!$E$33:$E$776,СВЦЭМ!$A$33:$A$776,$A208,СВЦЭМ!$B$33:$B$776,B$191)+'СЕТ СН'!$F$15</f>
        <v>142.90662491000001</v>
      </c>
      <c r="C208" s="36">
        <f>SUMIFS(СВЦЭМ!$E$33:$E$776,СВЦЭМ!$A$33:$A$776,$A208,СВЦЭМ!$B$33:$B$776,C$191)+'СЕТ СН'!$F$15</f>
        <v>149.37144025000001</v>
      </c>
      <c r="D208" s="36">
        <f>SUMIFS(СВЦЭМ!$E$33:$E$776,СВЦЭМ!$A$33:$A$776,$A208,СВЦЭМ!$B$33:$B$776,D$191)+'СЕТ СН'!$F$15</f>
        <v>145.96382968</v>
      </c>
      <c r="E208" s="36">
        <f>SUMIFS(СВЦЭМ!$E$33:$E$776,СВЦЭМ!$A$33:$A$776,$A208,СВЦЭМ!$B$33:$B$776,E$191)+'СЕТ СН'!$F$15</f>
        <v>143.93100088</v>
      </c>
      <c r="F208" s="36">
        <f>SUMIFS(СВЦЭМ!$E$33:$E$776,СВЦЭМ!$A$33:$A$776,$A208,СВЦЭМ!$B$33:$B$776,F$191)+'СЕТ СН'!$F$15</f>
        <v>142.8713113</v>
      </c>
      <c r="G208" s="36">
        <f>SUMIFS(СВЦЭМ!$E$33:$E$776,СВЦЭМ!$A$33:$A$776,$A208,СВЦЭМ!$B$33:$B$776,G$191)+'СЕТ СН'!$F$15</f>
        <v>144.51349278000001</v>
      </c>
      <c r="H208" s="36">
        <f>SUMIFS(СВЦЭМ!$E$33:$E$776,СВЦЭМ!$A$33:$A$776,$A208,СВЦЭМ!$B$33:$B$776,H$191)+'СЕТ СН'!$F$15</f>
        <v>149.56774043999999</v>
      </c>
      <c r="I208" s="36">
        <f>SUMIFS(СВЦЭМ!$E$33:$E$776,СВЦЭМ!$A$33:$A$776,$A208,СВЦЭМ!$B$33:$B$776,I$191)+'СЕТ СН'!$F$15</f>
        <v>145.58352558999999</v>
      </c>
      <c r="J208" s="36">
        <f>SUMIFS(СВЦЭМ!$E$33:$E$776,СВЦЭМ!$A$33:$A$776,$A208,СВЦЭМ!$B$33:$B$776,J$191)+'СЕТ СН'!$F$15</f>
        <v>136.20114863000001</v>
      </c>
      <c r="K208" s="36">
        <f>SUMIFS(СВЦЭМ!$E$33:$E$776,СВЦЭМ!$A$33:$A$776,$A208,СВЦЭМ!$B$33:$B$776,K$191)+'СЕТ СН'!$F$15</f>
        <v>119.69101001999999</v>
      </c>
      <c r="L208" s="36">
        <f>SUMIFS(СВЦЭМ!$E$33:$E$776,СВЦЭМ!$A$33:$A$776,$A208,СВЦЭМ!$B$33:$B$776,L$191)+'СЕТ СН'!$F$15</f>
        <v>107.51065389999999</v>
      </c>
      <c r="M208" s="36">
        <f>SUMIFS(СВЦЭМ!$E$33:$E$776,СВЦЭМ!$A$33:$A$776,$A208,СВЦЭМ!$B$33:$B$776,M$191)+'СЕТ СН'!$F$15</f>
        <v>105.61145347999999</v>
      </c>
      <c r="N208" s="36">
        <f>SUMIFS(СВЦЭМ!$E$33:$E$776,СВЦЭМ!$A$33:$A$776,$A208,СВЦЭМ!$B$33:$B$776,N$191)+'СЕТ СН'!$F$15</f>
        <v>106.27763658000001</v>
      </c>
      <c r="O208" s="36">
        <f>SUMIFS(СВЦЭМ!$E$33:$E$776,СВЦЭМ!$A$33:$A$776,$A208,СВЦЭМ!$B$33:$B$776,O$191)+'СЕТ СН'!$F$15</f>
        <v>108.37438720999999</v>
      </c>
      <c r="P208" s="36">
        <f>SUMIFS(СВЦЭМ!$E$33:$E$776,СВЦЭМ!$A$33:$A$776,$A208,СВЦЭМ!$B$33:$B$776,P$191)+'СЕТ СН'!$F$15</f>
        <v>110.72652966</v>
      </c>
      <c r="Q208" s="36">
        <f>SUMIFS(СВЦЭМ!$E$33:$E$776,СВЦЭМ!$A$33:$A$776,$A208,СВЦЭМ!$B$33:$B$776,Q$191)+'СЕТ СН'!$F$15</f>
        <v>109.14028325</v>
      </c>
      <c r="R208" s="36">
        <f>SUMIFS(СВЦЭМ!$E$33:$E$776,СВЦЭМ!$A$33:$A$776,$A208,СВЦЭМ!$B$33:$B$776,R$191)+'СЕТ СН'!$F$15</f>
        <v>108.4682155</v>
      </c>
      <c r="S208" s="36">
        <f>SUMIFS(СВЦЭМ!$E$33:$E$776,СВЦЭМ!$A$33:$A$776,$A208,СВЦЭМ!$B$33:$B$776,S$191)+'СЕТ СН'!$F$15</f>
        <v>108.75971265</v>
      </c>
      <c r="T208" s="36">
        <f>SUMIFS(СВЦЭМ!$E$33:$E$776,СВЦЭМ!$A$33:$A$776,$A208,СВЦЭМ!$B$33:$B$776,T$191)+'СЕТ СН'!$F$15</f>
        <v>110.49596673000001</v>
      </c>
      <c r="U208" s="36">
        <f>SUMIFS(СВЦЭМ!$E$33:$E$776,СВЦЭМ!$A$33:$A$776,$A208,СВЦЭМ!$B$33:$B$776,U$191)+'СЕТ СН'!$F$15</f>
        <v>107.92119399000001</v>
      </c>
      <c r="V208" s="36">
        <f>SUMIFS(СВЦЭМ!$E$33:$E$776,СВЦЭМ!$A$33:$A$776,$A208,СВЦЭМ!$B$33:$B$776,V$191)+'СЕТ СН'!$F$15</f>
        <v>106.7995865</v>
      </c>
      <c r="W208" s="36">
        <f>SUMIFS(СВЦЭМ!$E$33:$E$776,СВЦЭМ!$A$33:$A$776,$A208,СВЦЭМ!$B$33:$B$776,W$191)+'СЕТ СН'!$F$15</f>
        <v>107.71286696999999</v>
      </c>
      <c r="X208" s="36">
        <f>SUMIFS(СВЦЭМ!$E$33:$E$776,СВЦЭМ!$A$33:$A$776,$A208,СВЦЭМ!$B$33:$B$776,X$191)+'СЕТ СН'!$F$15</f>
        <v>115.35464272999999</v>
      </c>
      <c r="Y208" s="36">
        <f>SUMIFS(СВЦЭМ!$E$33:$E$776,СВЦЭМ!$A$33:$A$776,$A208,СВЦЭМ!$B$33:$B$776,Y$191)+'СЕТ СН'!$F$15</f>
        <v>129.07989601</v>
      </c>
    </row>
    <row r="209" spans="1:25" ht="15.75" x14ac:dyDescent="0.2">
      <c r="A209" s="35">
        <f t="shared" si="5"/>
        <v>44000</v>
      </c>
      <c r="B209" s="36">
        <f>SUMIFS(СВЦЭМ!$E$33:$E$776,СВЦЭМ!$A$33:$A$776,$A209,СВЦЭМ!$B$33:$B$776,B$191)+'СЕТ СН'!$F$15</f>
        <v>123.7063299</v>
      </c>
      <c r="C209" s="36">
        <f>SUMIFS(СВЦЭМ!$E$33:$E$776,СВЦЭМ!$A$33:$A$776,$A209,СВЦЭМ!$B$33:$B$776,C$191)+'СЕТ СН'!$F$15</f>
        <v>119.95497444999999</v>
      </c>
      <c r="D209" s="36">
        <f>SUMIFS(СВЦЭМ!$E$33:$E$776,СВЦЭМ!$A$33:$A$776,$A209,СВЦЭМ!$B$33:$B$776,D$191)+'СЕТ СН'!$F$15</f>
        <v>124.62733425</v>
      </c>
      <c r="E209" s="36">
        <f>SUMIFS(СВЦЭМ!$E$33:$E$776,СВЦЭМ!$A$33:$A$776,$A209,СВЦЭМ!$B$33:$B$776,E$191)+'СЕТ СН'!$F$15</f>
        <v>126.69485397</v>
      </c>
      <c r="F209" s="36">
        <f>SUMIFS(СВЦЭМ!$E$33:$E$776,СВЦЭМ!$A$33:$A$776,$A209,СВЦЭМ!$B$33:$B$776,F$191)+'СЕТ СН'!$F$15</f>
        <v>126.5162018</v>
      </c>
      <c r="G209" s="36">
        <f>SUMIFS(СВЦЭМ!$E$33:$E$776,СВЦЭМ!$A$33:$A$776,$A209,СВЦЭМ!$B$33:$B$776,G$191)+'СЕТ СН'!$F$15</f>
        <v>145.57468732999999</v>
      </c>
      <c r="H209" s="36">
        <f>SUMIFS(СВЦЭМ!$E$33:$E$776,СВЦЭМ!$A$33:$A$776,$A209,СВЦЭМ!$B$33:$B$776,H$191)+'СЕТ СН'!$F$15</f>
        <v>139.01607625</v>
      </c>
      <c r="I209" s="36">
        <f>SUMIFS(СВЦЭМ!$E$33:$E$776,СВЦЭМ!$A$33:$A$776,$A209,СВЦЭМ!$B$33:$B$776,I$191)+'СЕТ СН'!$F$15</f>
        <v>137.98396069</v>
      </c>
      <c r="J209" s="36">
        <f>SUMIFS(СВЦЭМ!$E$33:$E$776,СВЦЭМ!$A$33:$A$776,$A209,СВЦЭМ!$B$33:$B$776,J$191)+'СЕТ СН'!$F$15</f>
        <v>138.63733622999999</v>
      </c>
      <c r="K209" s="36">
        <f>SUMIFS(СВЦЭМ!$E$33:$E$776,СВЦЭМ!$A$33:$A$776,$A209,СВЦЭМ!$B$33:$B$776,K$191)+'СЕТ СН'!$F$15</f>
        <v>124.5887321</v>
      </c>
      <c r="L209" s="36">
        <f>SUMIFS(СВЦЭМ!$E$33:$E$776,СВЦЭМ!$A$33:$A$776,$A209,СВЦЭМ!$B$33:$B$776,L$191)+'СЕТ СН'!$F$15</f>
        <v>114.87468472</v>
      </c>
      <c r="M209" s="36">
        <f>SUMIFS(СВЦЭМ!$E$33:$E$776,СВЦЭМ!$A$33:$A$776,$A209,СВЦЭМ!$B$33:$B$776,M$191)+'СЕТ СН'!$F$15</f>
        <v>112.56182378</v>
      </c>
      <c r="N209" s="36">
        <f>SUMIFS(СВЦЭМ!$E$33:$E$776,СВЦЭМ!$A$33:$A$776,$A209,СВЦЭМ!$B$33:$B$776,N$191)+'СЕТ СН'!$F$15</f>
        <v>114.88812775</v>
      </c>
      <c r="O209" s="36">
        <f>SUMIFS(СВЦЭМ!$E$33:$E$776,СВЦЭМ!$A$33:$A$776,$A209,СВЦЭМ!$B$33:$B$776,O$191)+'СЕТ СН'!$F$15</f>
        <v>117.35587252000001</v>
      </c>
      <c r="P209" s="36">
        <f>SUMIFS(СВЦЭМ!$E$33:$E$776,СВЦЭМ!$A$33:$A$776,$A209,СВЦЭМ!$B$33:$B$776,P$191)+'СЕТ СН'!$F$15</f>
        <v>116.23481997</v>
      </c>
      <c r="Q209" s="36">
        <f>SUMIFS(СВЦЭМ!$E$33:$E$776,СВЦЭМ!$A$33:$A$776,$A209,СВЦЭМ!$B$33:$B$776,Q$191)+'СЕТ СН'!$F$15</f>
        <v>116.97870467</v>
      </c>
      <c r="R209" s="36">
        <f>SUMIFS(СВЦЭМ!$E$33:$E$776,СВЦЭМ!$A$33:$A$776,$A209,СВЦЭМ!$B$33:$B$776,R$191)+'СЕТ СН'!$F$15</f>
        <v>116.17153417999999</v>
      </c>
      <c r="S209" s="36">
        <f>SUMIFS(СВЦЭМ!$E$33:$E$776,СВЦЭМ!$A$33:$A$776,$A209,СВЦЭМ!$B$33:$B$776,S$191)+'СЕТ СН'!$F$15</f>
        <v>118.13010305</v>
      </c>
      <c r="T209" s="36">
        <f>SUMIFS(СВЦЭМ!$E$33:$E$776,СВЦЭМ!$A$33:$A$776,$A209,СВЦЭМ!$B$33:$B$776,T$191)+'СЕТ СН'!$F$15</f>
        <v>117.29002963000001</v>
      </c>
      <c r="U209" s="36">
        <f>SUMIFS(СВЦЭМ!$E$33:$E$776,СВЦЭМ!$A$33:$A$776,$A209,СВЦЭМ!$B$33:$B$776,U$191)+'СЕТ СН'!$F$15</f>
        <v>117.03716506000001</v>
      </c>
      <c r="V209" s="36">
        <f>SUMIFS(СВЦЭМ!$E$33:$E$776,СВЦЭМ!$A$33:$A$776,$A209,СВЦЭМ!$B$33:$B$776,V$191)+'СЕТ СН'!$F$15</f>
        <v>114.59004885</v>
      </c>
      <c r="W209" s="36">
        <f>SUMIFS(СВЦЭМ!$E$33:$E$776,СВЦЭМ!$A$33:$A$776,$A209,СВЦЭМ!$B$33:$B$776,W$191)+'СЕТ СН'!$F$15</f>
        <v>113.51888852</v>
      </c>
      <c r="X209" s="36">
        <f>SUMIFS(СВЦЭМ!$E$33:$E$776,СВЦЭМ!$A$33:$A$776,$A209,СВЦЭМ!$B$33:$B$776,X$191)+'СЕТ СН'!$F$15</f>
        <v>120.91763606000001</v>
      </c>
      <c r="Y209" s="36">
        <f>SUMIFS(СВЦЭМ!$E$33:$E$776,СВЦЭМ!$A$33:$A$776,$A209,СВЦЭМ!$B$33:$B$776,Y$191)+'СЕТ СН'!$F$15</f>
        <v>122.87410636</v>
      </c>
    </row>
    <row r="210" spans="1:25" ht="15.75" x14ac:dyDescent="0.2">
      <c r="A210" s="35">
        <f t="shared" si="5"/>
        <v>44001</v>
      </c>
      <c r="B210" s="36">
        <f>SUMIFS(СВЦЭМ!$E$33:$E$776,СВЦЭМ!$A$33:$A$776,$A210,СВЦЭМ!$B$33:$B$776,B$191)+'СЕТ СН'!$F$15</f>
        <v>140.86971019999999</v>
      </c>
      <c r="C210" s="36">
        <f>SUMIFS(СВЦЭМ!$E$33:$E$776,СВЦЭМ!$A$33:$A$776,$A210,СВЦЭМ!$B$33:$B$776,C$191)+'СЕТ СН'!$F$15</f>
        <v>146.73610037</v>
      </c>
      <c r="D210" s="36">
        <f>SUMIFS(СВЦЭМ!$E$33:$E$776,СВЦЭМ!$A$33:$A$776,$A210,СВЦЭМ!$B$33:$B$776,D$191)+'СЕТ СН'!$F$15</f>
        <v>147.80246778</v>
      </c>
      <c r="E210" s="36">
        <f>SUMIFS(СВЦЭМ!$E$33:$E$776,СВЦЭМ!$A$33:$A$776,$A210,СВЦЭМ!$B$33:$B$776,E$191)+'СЕТ СН'!$F$15</f>
        <v>146.15897509999999</v>
      </c>
      <c r="F210" s="36">
        <f>SUMIFS(СВЦЭМ!$E$33:$E$776,СВЦЭМ!$A$33:$A$776,$A210,СВЦЭМ!$B$33:$B$776,F$191)+'СЕТ СН'!$F$15</f>
        <v>145.18549834999999</v>
      </c>
      <c r="G210" s="36">
        <f>SUMIFS(СВЦЭМ!$E$33:$E$776,СВЦЭМ!$A$33:$A$776,$A210,СВЦЭМ!$B$33:$B$776,G$191)+'СЕТ СН'!$F$15</f>
        <v>146.55608537000001</v>
      </c>
      <c r="H210" s="36">
        <f>SUMIFS(СВЦЭМ!$E$33:$E$776,СВЦЭМ!$A$33:$A$776,$A210,СВЦЭМ!$B$33:$B$776,H$191)+'СЕТ СН'!$F$15</f>
        <v>149.46696979000001</v>
      </c>
      <c r="I210" s="36">
        <f>SUMIFS(СВЦЭМ!$E$33:$E$776,СВЦЭМ!$A$33:$A$776,$A210,СВЦЭМ!$B$33:$B$776,I$191)+'СЕТ СН'!$F$15</f>
        <v>147.40746838000001</v>
      </c>
      <c r="J210" s="36">
        <f>SUMIFS(СВЦЭМ!$E$33:$E$776,СВЦЭМ!$A$33:$A$776,$A210,СВЦЭМ!$B$33:$B$776,J$191)+'СЕТ СН'!$F$15</f>
        <v>130.91906399000001</v>
      </c>
      <c r="K210" s="36">
        <f>SUMIFS(СВЦЭМ!$E$33:$E$776,СВЦЭМ!$A$33:$A$776,$A210,СВЦЭМ!$B$33:$B$776,K$191)+'СЕТ СН'!$F$15</f>
        <v>115.22641106</v>
      </c>
      <c r="L210" s="36">
        <f>SUMIFS(СВЦЭМ!$E$33:$E$776,СВЦЭМ!$A$33:$A$776,$A210,СВЦЭМ!$B$33:$B$776,L$191)+'СЕТ СН'!$F$15</f>
        <v>107.01756069</v>
      </c>
      <c r="M210" s="36">
        <f>SUMIFS(СВЦЭМ!$E$33:$E$776,СВЦЭМ!$A$33:$A$776,$A210,СВЦЭМ!$B$33:$B$776,M$191)+'СЕТ СН'!$F$15</f>
        <v>106.89224747999999</v>
      </c>
      <c r="N210" s="36">
        <f>SUMIFS(СВЦЭМ!$E$33:$E$776,СВЦЭМ!$A$33:$A$776,$A210,СВЦЭМ!$B$33:$B$776,N$191)+'СЕТ СН'!$F$15</f>
        <v>107.37558819</v>
      </c>
      <c r="O210" s="36">
        <f>SUMIFS(СВЦЭМ!$E$33:$E$776,СВЦЭМ!$A$33:$A$776,$A210,СВЦЭМ!$B$33:$B$776,O$191)+'СЕТ СН'!$F$15</f>
        <v>110.23559886</v>
      </c>
      <c r="P210" s="36">
        <f>SUMIFS(СВЦЭМ!$E$33:$E$776,СВЦЭМ!$A$33:$A$776,$A210,СВЦЭМ!$B$33:$B$776,P$191)+'СЕТ СН'!$F$15</f>
        <v>108.40485326</v>
      </c>
      <c r="Q210" s="36">
        <f>SUMIFS(СВЦЭМ!$E$33:$E$776,СВЦЭМ!$A$33:$A$776,$A210,СВЦЭМ!$B$33:$B$776,Q$191)+'СЕТ СН'!$F$15</f>
        <v>109.38500925</v>
      </c>
      <c r="R210" s="36">
        <f>SUMIFS(СВЦЭМ!$E$33:$E$776,СВЦЭМ!$A$33:$A$776,$A210,СВЦЭМ!$B$33:$B$776,R$191)+'СЕТ СН'!$F$15</f>
        <v>108.64821547</v>
      </c>
      <c r="S210" s="36">
        <f>SUMIFS(СВЦЭМ!$E$33:$E$776,СВЦЭМ!$A$33:$A$776,$A210,СВЦЭМ!$B$33:$B$776,S$191)+'СЕТ СН'!$F$15</f>
        <v>112.49381717999999</v>
      </c>
      <c r="T210" s="36">
        <f>SUMIFS(СВЦЭМ!$E$33:$E$776,СВЦЭМ!$A$33:$A$776,$A210,СВЦЭМ!$B$33:$B$776,T$191)+'СЕТ СН'!$F$15</f>
        <v>111.6866203</v>
      </c>
      <c r="U210" s="36">
        <f>SUMIFS(СВЦЭМ!$E$33:$E$776,СВЦЭМ!$A$33:$A$776,$A210,СВЦЭМ!$B$33:$B$776,U$191)+'СЕТ СН'!$F$15</f>
        <v>110.16735982</v>
      </c>
      <c r="V210" s="36">
        <f>SUMIFS(СВЦЭМ!$E$33:$E$776,СВЦЭМ!$A$33:$A$776,$A210,СВЦЭМ!$B$33:$B$776,V$191)+'СЕТ СН'!$F$15</f>
        <v>107.35481181</v>
      </c>
      <c r="W210" s="36">
        <f>SUMIFS(СВЦЭМ!$E$33:$E$776,СВЦЭМ!$A$33:$A$776,$A210,СВЦЭМ!$B$33:$B$776,W$191)+'СЕТ СН'!$F$15</f>
        <v>107.52523755999999</v>
      </c>
      <c r="X210" s="36">
        <f>SUMIFS(СВЦЭМ!$E$33:$E$776,СВЦЭМ!$A$33:$A$776,$A210,СВЦЭМ!$B$33:$B$776,X$191)+'СЕТ СН'!$F$15</f>
        <v>115.57926473000001</v>
      </c>
      <c r="Y210" s="36">
        <f>SUMIFS(СВЦЭМ!$E$33:$E$776,СВЦЭМ!$A$33:$A$776,$A210,СВЦЭМ!$B$33:$B$776,Y$191)+'СЕТ СН'!$F$15</f>
        <v>129.36943686999999</v>
      </c>
    </row>
    <row r="211" spans="1:25" ht="15.75" x14ac:dyDescent="0.2">
      <c r="A211" s="35">
        <f t="shared" si="5"/>
        <v>44002</v>
      </c>
      <c r="B211" s="36">
        <f>SUMIFS(СВЦЭМ!$E$33:$E$776,СВЦЭМ!$A$33:$A$776,$A211,СВЦЭМ!$B$33:$B$776,B$191)+'СЕТ СН'!$F$15</f>
        <v>139.31920761000001</v>
      </c>
      <c r="C211" s="36">
        <f>SUMIFS(СВЦЭМ!$E$33:$E$776,СВЦЭМ!$A$33:$A$776,$A211,СВЦЭМ!$B$33:$B$776,C$191)+'СЕТ СН'!$F$15</f>
        <v>143.97048024</v>
      </c>
      <c r="D211" s="36">
        <f>SUMIFS(СВЦЭМ!$E$33:$E$776,СВЦЭМ!$A$33:$A$776,$A211,СВЦЭМ!$B$33:$B$776,D$191)+'СЕТ СН'!$F$15</f>
        <v>144.92545903000001</v>
      </c>
      <c r="E211" s="36">
        <f>SUMIFS(СВЦЭМ!$E$33:$E$776,СВЦЭМ!$A$33:$A$776,$A211,СВЦЭМ!$B$33:$B$776,E$191)+'СЕТ СН'!$F$15</f>
        <v>143.85206955000001</v>
      </c>
      <c r="F211" s="36">
        <f>SUMIFS(СВЦЭМ!$E$33:$E$776,СВЦЭМ!$A$33:$A$776,$A211,СВЦЭМ!$B$33:$B$776,F$191)+'СЕТ СН'!$F$15</f>
        <v>142.15750573</v>
      </c>
      <c r="G211" s="36">
        <f>SUMIFS(СВЦЭМ!$E$33:$E$776,СВЦЭМ!$A$33:$A$776,$A211,СВЦЭМ!$B$33:$B$776,G$191)+'СЕТ СН'!$F$15</f>
        <v>142.91371233999999</v>
      </c>
      <c r="H211" s="36">
        <f>SUMIFS(СВЦЭМ!$E$33:$E$776,СВЦЭМ!$A$33:$A$776,$A211,СВЦЭМ!$B$33:$B$776,H$191)+'СЕТ СН'!$F$15</f>
        <v>144.03201547</v>
      </c>
      <c r="I211" s="36">
        <f>SUMIFS(СВЦЭМ!$E$33:$E$776,СВЦЭМ!$A$33:$A$776,$A211,СВЦЭМ!$B$33:$B$776,I$191)+'СЕТ СН'!$F$15</f>
        <v>140.73072553</v>
      </c>
      <c r="J211" s="36">
        <f>SUMIFS(СВЦЭМ!$E$33:$E$776,СВЦЭМ!$A$33:$A$776,$A211,СВЦЭМ!$B$33:$B$776,J$191)+'СЕТ СН'!$F$15</f>
        <v>123.36539687</v>
      </c>
      <c r="K211" s="36">
        <f>SUMIFS(СВЦЭМ!$E$33:$E$776,СВЦЭМ!$A$33:$A$776,$A211,СВЦЭМ!$B$33:$B$776,K$191)+'СЕТ СН'!$F$15</f>
        <v>111.63025491</v>
      </c>
      <c r="L211" s="36">
        <f>SUMIFS(СВЦЭМ!$E$33:$E$776,СВЦЭМ!$A$33:$A$776,$A211,СВЦЭМ!$B$33:$B$776,L$191)+'СЕТ СН'!$F$15</f>
        <v>105.98411673</v>
      </c>
      <c r="M211" s="36">
        <f>SUMIFS(СВЦЭМ!$E$33:$E$776,СВЦЭМ!$A$33:$A$776,$A211,СВЦЭМ!$B$33:$B$776,M$191)+'СЕТ СН'!$F$15</f>
        <v>105.9371668</v>
      </c>
      <c r="N211" s="36">
        <f>SUMIFS(СВЦЭМ!$E$33:$E$776,СВЦЭМ!$A$33:$A$776,$A211,СВЦЭМ!$B$33:$B$776,N$191)+'СЕТ СН'!$F$15</f>
        <v>106.6074074</v>
      </c>
      <c r="O211" s="36">
        <f>SUMIFS(СВЦЭМ!$E$33:$E$776,СВЦЭМ!$A$33:$A$776,$A211,СВЦЭМ!$B$33:$B$776,O$191)+'СЕТ СН'!$F$15</f>
        <v>108.79693266</v>
      </c>
      <c r="P211" s="36">
        <f>SUMIFS(СВЦЭМ!$E$33:$E$776,СВЦЭМ!$A$33:$A$776,$A211,СВЦЭМ!$B$33:$B$776,P$191)+'СЕТ СН'!$F$15</f>
        <v>104.71963366</v>
      </c>
      <c r="Q211" s="36">
        <f>SUMIFS(СВЦЭМ!$E$33:$E$776,СВЦЭМ!$A$33:$A$776,$A211,СВЦЭМ!$B$33:$B$776,Q$191)+'СЕТ СН'!$F$15</f>
        <v>106.40027066</v>
      </c>
      <c r="R211" s="36">
        <f>SUMIFS(СВЦЭМ!$E$33:$E$776,СВЦЭМ!$A$33:$A$776,$A211,СВЦЭМ!$B$33:$B$776,R$191)+'СЕТ СН'!$F$15</f>
        <v>106.13126071000001</v>
      </c>
      <c r="S211" s="36">
        <f>SUMIFS(СВЦЭМ!$E$33:$E$776,СВЦЭМ!$A$33:$A$776,$A211,СВЦЭМ!$B$33:$B$776,S$191)+'СЕТ СН'!$F$15</f>
        <v>109.92150952</v>
      </c>
      <c r="T211" s="36">
        <f>SUMIFS(СВЦЭМ!$E$33:$E$776,СВЦЭМ!$A$33:$A$776,$A211,СВЦЭМ!$B$33:$B$776,T$191)+'СЕТ СН'!$F$15</f>
        <v>109.12165641</v>
      </c>
      <c r="U211" s="36">
        <f>SUMIFS(СВЦЭМ!$E$33:$E$776,СВЦЭМ!$A$33:$A$776,$A211,СВЦЭМ!$B$33:$B$776,U$191)+'СЕТ СН'!$F$15</f>
        <v>106.44440706</v>
      </c>
      <c r="V211" s="36">
        <f>SUMIFS(СВЦЭМ!$E$33:$E$776,СВЦЭМ!$A$33:$A$776,$A211,СВЦЭМ!$B$33:$B$776,V$191)+'СЕТ СН'!$F$15</f>
        <v>103.28807496</v>
      </c>
      <c r="W211" s="36">
        <f>SUMIFS(СВЦЭМ!$E$33:$E$776,СВЦЭМ!$A$33:$A$776,$A211,СВЦЭМ!$B$33:$B$776,W$191)+'СЕТ СН'!$F$15</f>
        <v>106.69602233000001</v>
      </c>
      <c r="X211" s="36">
        <f>SUMIFS(СВЦЭМ!$E$33:$E$776,СВЦЭМ!$A$33:$A$776,$A211,СВЦЭМ!$B$33:$B$776,X$191)+'СЕТ СН'!$F$15</f>
        <v>115.10753858</v>
      </c>
      <c r="Y211" s="36">
        <f>SUMIFS(СВЦЭМ!$E$33:$E$776,СВЦЭМ!$A$33:$A$776,$A211,СВЦЭМ!$B$33:$B$776,Y$191)+'СЕТ СН'!$F$15</f>
        <v>124.99511627</v>
      </c>
    </row>
    <row r="212" spans="1:25" ht="15.75" x14ac:dyDescent="0.2">
      <c r="A212" s="35">
        <f t="shared" si="5"/>
        <v>44003</v>
      </c>
      <c r="B212" s="36">
        <f>SUMIFS(СВЦЭМ!$E$33:$E$776,СВЦЭМ!$A$33:$A$776,$A212,СВЦЭМ!$B$33:$B$776,B$191)+'СЕТ СН'!$F$15</f>
        <v>135.93015675999999</v>
      </c>
      <c r="C212" s="36">
        <f>SUMIFS(СВЦЭМ!$E$33:$E$776,СВЦЭМ!$A$33:$A$776,$A212,СВЦЭМ!$B$33:$B$776,C$191)+'СЕТ СН'!$F$15</f>
        <v>141.83375917999999</v>
      </c>
      <c r="D212" s="36">
        <f>SUMIFS(СВЦЭМ!$E$33:$E$776,СВЦЭМ!$A$33:$A$776,$A212,СВЦЭМ!$B$33:$B$776,D$191)+'СЕТ СН'!$F$15</f>
        <v>147.53287936999999</v>
      </c>
      <c r="E212" s="36">
        <f>SUMIFS(СВЦЭМ!$E$33:$E$776,СВЦЭМ!$A$33:$A$776,$A212,СВЦЭМ!$B$33:$B$776,E$191)+'СЕТ СН'!$F$15</f>
        <v>151.38611377999999</v>
      </c>
      <c r="F212" s="36">
        <f>SUMIFS(СВЦЭМ!$E$33:$E$776,СВЦЭМ!$A$33:$A$776,$A212,СВЦЭМ!$B$33:$B$776,F$191)+'СЕТ СН'!$F$15</f>
        <v>150.27332078000001</v>
      </c>
      <c r="G212" s="36">
        <f>SUMIFS(СВЦЭМ!$E$33:$E$776,СВЦЭМ!$A$33:$A$776,$A212,СВЦЭМ!$B$33:$B$776,G$191)+'СЕТ СН'!$F$15</f>
        <v>149.61755804000001</v>
      </c>
      <c r="H212" s="36">
        <f>SUMIFS(СВЦЭМ!$E$33:$E$776,СВЦЭМ!$A$33:$A$776,$A212,СВЦЭМ!$B$33:$B$776,H$191)+'СЕТ СН'!$F$15</f>
        <v>145.46682342</v>
      </c>
      <c r="I212" s="36">
        <f>SUMIFS(СВЦЭМ!$E$33:$E$776,СВЦЭМ!$A$33:$A$776,$A212,СВЦЭМ!$B$33:$B$776,I$191)+'СЕТ СН'!$F$15</f>
        <v>142.28427235999999</v>
      </c>
      <c r="J212" s="36">
        <f>SUMIFS(СВЦЭМ!$E$33:$E$776,СВЦЭМ!$A$33:$A$776,$A212,СВЦЭМ!$B$33:$B$776,J$191)+'СЕТ СН'!$F$15</f>
        <v>134.06768722000001</v>
      </c>
      <c r="K212" s="36">
        <f>SUMIFS(СВЦЭМ!$E$33:$E$776,СВЦЭМ!$A$33:$A$776,$A212,СВЦЭМ!$B$33:$B$776,K$191)+'СЕТ СН'!$F$15</f>
        <v>122.32472868000001</v>
      </c>
      <c r="L212" s="36">
        <f>SUMIFS(СВЦЭМ!$E$33:$E$776,СВЦЭМ!$A$33:$A$776,$A212,СВЦЭМ!$B$33:$B$776,L$191)+'СЕТ СН'!$F$15</f>
        <v>111.58895565</v>
      </c>
      <c r="M212" s="36">
        <f>SUMIFS(СВЦЭМ!$E$33:$E$776,СВЦЭМ!$A$33:$A$776,$A212,СВЦЭМ!$B$33:$B$776,M$191)+'СЕТ СН'!$F$15</f>
        <v>100.79512708999999</v>
      </c>
      <c r="N212" s="36">
        <f>SUMIFS(СВЦЭМ!$E$33:$E$776,СВЦЭМ!$A$33:$A$776,$A212,СВЦЭМ!$B$33:$B$776,N$191)+'СЕТ СН'!$F$15</f>
        <v>99.596057450000004</v>
      </c>
      <c r="O212" s="36">
        <f>SUMIFS(СВЦЭМ!$E$33:$E$776,СВЦЭМ!$A$33:$A$776,$A212,СВЦЭМ!$B$33:$B$776,O$191)+'СЕТ СН'!$F$15</f>
        <v>98.891790700000001</v>
      </c>
      <c r="P212" s="36">
        <f>SUMIFS(СВЦЭМ!$E$33:$E$776,СВЦЭМ!$A$33:$A$776,$A212,СВЦЭМ!$B$33:$B$776,P$191)+'СЕТ СН'!$F$15</f>
        <v>98.71356265</v>
      </c>
      <c r="Q212" s="36">
        <f>SUMIFS(СВЦЭМ!$E$33:$E$776,СВЦЭМ!$A$33:$A$776,$A212,СВЦЭМ!$B$33:$B$776,Q$191)+'СЕТ СН'!$F$15</f>
        <v>99.218867340000003</v>
      </c>
      <c r="R212" s="36">
        <f>SUMIFS(СВЦЭМ!$E$33:$E$776,СВЦЭМ!$A$33:$A$776,$A212,СВЦЭМ!$B$33:$B$776,R$191)+'СЕТ СН'!$F$15</f>
        <v>99.09032492</v>
      </c>
      <c r="S212" s="36">
        <f>SUMIFS(СВЦЭМ!$E$33:$E$776,СВЦЭМ!$A$33:$A$776,$A212,СВЦЭМ!$B$33:$B$776,S$191)+'СЕТ СН'!$F$15</f>
        <v>100.1530763</v>
      </c>
      <c r="T212" s="36">
        <f>SUMIFS(СВЦЭМ!$E$33:$E$776,СВЦЭМ!$A$33:$A$776,$A212,СВЦЭМ!$B$33:$B$776,T$191)+'СЕТ СН'!$F$15</f>
        <v>101.56854927000001</v>
      </c>
      <c r="U212" s="36">
        <f>SUMIFS(СВЦЭМ!$E$33:$E$776,СВЦЭМ!$A$33:$A$776,$A212,СВЦЭМ!$B$33:$B$776,U$191)+'СЕТ СН'!$F$15</f>
        <v>100.99243212</v>
      </c>
      <c r="V212" s="36">
        <f>SUMIFS(СВЦЭМ!$E$33:$E$776,СВЦЭМ!$A$33:$A$776,$A212,СВЦЭМ!$B$33:$B$776,V$191)+'СЕТ СН'!$F$15</f>
        <v>98.152881140000005</v>
      </c>
      <c r="W212" s="36">
        <f>SUMIFS(СВЦЭМ!$E$33:$E$776,СВЦЭМ!$A$33:$A$776,$A212,СВЦЭМ!$B$33:$B$776,W$191)+'СЕТ СН'!$F$15</f>
        <v>98.875083759999995</v>
      </c>
      <c r="X212" s="36">
        <f>SUMIFS(СВЦЭМ!$E$33:$E$776,СВЦЭМ!$A$33:$A$776,$A212,СВЦЭМ!$B$33:$B$776,X$191)+'СЕТ СН'!$F$15</f>
        <v>107.22292093</v>
      </c>
      <c r="Y212" s="36">
        <f>SUMIFS(СВЦЭМ!$E$33:$E$776,СВЦЭМ!$A$33:$A$776,$A212,СВЦЭМ!$B$33:$B$776,Y$191)+'СЕТ СН'!$F$15</f>
        <v>128.76212595000001</v>
      </c>
    </row>
    <row r="213" spans="1:25" ht="15.75" x14ac:dyDescent="0.2">
      <c r="A213" s="35">
        <f t="shared" si="5"/>
        <v>44004</v>
      </c>
      <c r="B213" s="36">
        <f>SUMIFS(СВЦЭМ!$E$33:$E$776,СВЦЭМ!$A$33:$A$776,$A213,СВЦЭМ!$B$33:$B$776,B$191)+'СЕТ СН'!$F$15</f>
        <v>139.51952396999999</v>
      </c>
      <c r="C213" s="36">
        <f>SUMIFS(СВЦЭМ!$E$33:$E$776,СВЦЭМ!$A$33:$A$776,$A213,СВЦЭМ!$B$33:$B$776,C$191)+'СЕТ СН'!$F$15</f>
        <v>141.03034819000001</v>
      </c>
      <c r="D213" s="36">
        <f>SUMIFS(СВЦЭМ!$E$33:$E$776,СВЦЭМ!$A$33:$A$776,$A213,СВЦЭМ!$B$33:$B$776,D$191)+'СЕТ СН'!$F$15</f>
        <v>140.35281644</v>
      </c>
      <c r="E213" s="36">
        <f>SUMIFS(СВЦЭМ!$E$33:$E$776,СВЦЭМ!$A$33:$A$776,$A213,СВЦЭМ!$B$33:$B$776,E$191)+'СЕТ СН'!$F$15</f>
        <v>140.52481646999999</v>
      </c>
      <c r="F213" s="36">
        <f>SUMIFS(СВЦЭМ!$E$33:$E$776,СВЦЭМ!$A$33:$A$776,$A213,СВЦЭМ!$B$33:$B$776,F$191)+'СЕТ СН'!$F$15</f>
        <v>139.45061733</v>
      </c>
      <c r="G213" s="36">
        <f>SUMIFS(СВЦЭМ!$E$33:$E$776,СВЦЭМ!$A$33:$A$776,$A213,СВЦЭМ!$B$33:$B$776,G$191)+'СЕТ СН'!$F$15</f>
        <v>139.72115592</v>
      </c>
      <c r="H213" s="36">
        <f>SUMIFS(СВЦЭМ!$E$33:$E$776,СВЦЭМ!$A$33:$A$776,$A213,СВЦЭМ!$B$33:$B$776,H$191)+'СЕТ СН'!$F$15</f>
        <v>140.37448527000001</v>
      </c>
      <c r="I213" s="36">
        <f>SUMIFS(СВЦЭМ!$E$33:$E$776,СВЦЭМ!$A$33:$A$776,$A213,СВЦЭМ!$B$33:$B$776,I$191)+'СЕТ СН'!$F$15</f>
        <v>141.22247960000001</v>
      </c>
      <c r="J213" s="36">
        <f>SUMIFS(СВЦЭМ!$E$33:$E$776,СВЦЭМ!$A$33:$A$776,$A213,СВЦЭМ!$B$33:$B$776,J$191)+'СЕТ СН'!$F$15</f>
        <v>129.42260307000001</v>
      </c>
      <c r="K213" s="36">
        <f>SUMIFS(СВЦЭМ!$E$33:$E$776,СВЦЭМ!$A$33:$A$776,$A213,СВЦЭМ!$B$33:$B$776,K$191)+'СЕТ СН'!$F$15</f>
        <v>116.81315145000001</v>
      </c>
      <c r="L213" s="36">
        <f>SUMIFS(СВЦЭМ!$E$33:$E$776,СВЦЭМ!$A$33:$A$776,$A213,СВЦЭМ!$B$33:$B$776,L$191)+'СЕТ СН'!$F$15</f>
        <v>108.01736200000001</v>
      </c>
      <c r="M213" s="36">
        <f>SUMIFS(СВЦЭМ!$E$33:$E$776,СВЦЭМ!$A$33:$A$776,$A213,СВЦЭМ!$B$33:$B$776,M$191)+'СЕТ СН'!$F$15</f>
        <v>107.08523045</v>
      </c>
      <c r="N213" s="36">
        <f>SUMIFS(СВЦЭМ!$E$33:$E$776,СВЦЭМ!$A$33:$A$776,$A213,СВЦЭМ!$B$33:$B$776,N$191)+'СЕТ СН'!$F$15</f>
        <v>107.27430495</v>
      </c>
      <c r="O213" s="36">
        <f>SUMIFS(СВЦЭМ!$E$33:$E$776,СВЦЭМ!$A$33:$A$776,$A213,СВЦЭМ!$B$33:$B$776,O$191)+'СЕТ СН'!$F$15</f>
        <v>108.82916031000001</v>
      </c>
      <c r="P213" s="36">
        <f>SUMIFS(СВЦЭМ!$E$33:$E$776,СВЦЭМ!$A$33:$A$776,$A213,СВЦЭМ!$B$33:$B$776,P$191)+'СЕТ СН'!$F$15</f>
        <v>109.14956423</v>
      </c>
      <c r="Q213" s="36">
        <f>SUMIFS(СВЦЭМ!$E$33:$E$776,СВЦЭМ!$A$33:$A$776,$A213,СВЦЭМ!$B$33:$B$776,Q$191)+'СЕТ СН'!$F$15</f>
        <v>109.51918547</v>
      </c>
      <c r="R213" s="36">
        <f>SUMIFS(СВЦЭМ!$E$33:$E$776,СВЦЭМ!$A$33:$A$776,$A213,СВЦЭМ!$B$33:$B$776,R$191)+'СЕТ СН'!$F$15</f>
        <v>108.75356827</v>
      </c>
      <c r="S213" s="36">
        <f>SUMIFS(СВЦЭМ!$E$33:$E$776,СВЦЭМ!$A$33:$A$776,$A213,СВЦЭМ!$B$33:$B$776,S$191)+'СЕТ СН'!$F$15</f>
        <v>109.56147362999999</v>
      </c>
      <c r="T213" s="36">
        <f>SUMIFS(СВЦЭМ!$E$33:$E$776,СВЦЭМ!$A$33:$A$776,$A213,СВЦЭМ!$B$33:$B$776,T$191)+'СЕТ СН'!$F$15</f>
        <v>109.73889463</v>
      </c>
      <c r="U213" s="36">
        <f>SUMIFS(СВЦЭМ!$E$33:$E$776,СВЦЭМ!$A$33:$A$776,$A213,СВЦЭМ!$B$33:$B$776,U$191)+'СЕТ СН'!$F$15</f>
        <v>109.3516877</v>
      </c>
      <c r="V213" s="36">
        <f>SUMIFS(СВЦЭМ!$E$33:$E$776,СВЦЭМ!$A$33:$A$776,$A213,СВЦЭМ!$B$33:$B$776,V$191)+'СЕТ СН'!$F$15</f>
        <v>107.96773228000001</v>
      </c>
      <c r="W213" s="36">
        <f>SUMIFS(СВЦЭМ!$E$33:$E$776,СВЦЭМ!$A$33:$A$776,$A213,СВЦЭМ!$B$33:$B$776,W$191)+'СЕТ СН'!$F$15</f>
        <v>105.53434213</v>
      </c>
      <c r="X213" s="36">
        <f>SUMIFS(СВЦЭМ!$E$33:$E$776,СВЦЭМ!$A$33:$A$776,$A213,СВЦЭМ!$B$33:$B$776,X$191)+'СЕТ СН'!$F$15</f>
        <v>112.83063697999999</v>
      </c>
      <c r="Y213" s="36">
        <f>SUMIFS(СВЦЭМ!$E$33:$E$776,СВЦЭМ!$A$33:$A$776,$A213,СВЦЭМ!$B$33:$B$776,Y$191)+'СЕТ СН'!$F$15</f>
        <v>130.53788473</v>
      </c>
    </row>
    <row r="214" spans="1:25" ht="15.75" x14ac:dyDescent="0.2">
      <c r="A214" s="35">
        <f t="shared" si="5"/>
        <v>44005</v>
      </c>
      <c r="B214" s="36">
        <f>SUMIFS(СВЦЭМ!$E$33:$E$776,СВЦЭМ!$A$33:$A$776,$A214,СВЦЭМ!$B$33:$B$776,B$191)+'СЕТ СН'!$F$15</f>
        <v>148.82807528999999</v>
      </c>
      <c r="C214" s="36">
        <f>SUMIFS(СВЦЭМ!$E$33:$E$776,СВЦЭМ!$A$33:$A$776,$A214,СВЦЭМ!$B$33:$B$776,C$191)+'СЕТ СН'!$F$15</f>
        <v>148.6052344</v>
      </c>
      <c r="D214" s="36">
        <f>SUMIFS(СВЦЭМ!$E$33:$E$776,СВЦЭМ!$A$33:$A$776,$A214,СВЦЭМ!$B$33:$B$776,D$191)+'СЕТ СН'!$F$15</f>
        <v>147.21484778000001</v>
      </c>
      <c r="E214" s="36">
        <f>SUMIFS(СВЦЭМ!$E$33:$E$776,СВЦЭМ!$A$33:$A$776,$A214,СВЦЭМ!$B$33:$B$776,E$191)+'СЕТ СН'!$F$15</f>
        <v>147.89716426000001</v>
      </c>
      <c r="F214" s="36">
        <f>SUMIFS(СВЦЭМ!$E$33:$E$776,СВЦЭМ!$A$33:$A$776,$A214,СВЦЭМ!$B$33:$B$776,F$191)+'СЕТ СН'!$F$15</f>
        <v>147.83948373999999</v>
      </c>
      <c r="G214" s="36">
        <f>SUMIFS(СВЦЭМ!$E$33:$E$776,СВЦЭМ!$A$33:$A$776,$A214,СВЦЭМ!$B$33:$B$776,G$191)+'СЕТ СН'!$F$15</f>
        <v>148.56374811000001</v>
      </c>
      <c r="H214" s="36">
        <f>SUMIFS(СВЦЭМ!$E$33:$E$776,СВЦЭМ!$A$33:$A$776,$A214,СВЦЭМ!$B$33:$B$776,H$191)+'СЕТ СН'!$F$15</f>
        <v>148.14988718999999</v>
      </c>
      <c r="I214" s="36">
        <f>SUMIFS(СВЦЭМ!$E$33:$E$776,СВЦЭМ!$A$33:$A$776,$A214,СВЦЭМ!$B$33:$B$776,I$191)+'СЕТ СН'!$F$15</f>
        <v>138.34164396</v>
      </c>
      <c r="J214" s="36">
        <f>SUMIFS(СВЦЭМ!$E$33:$E$776,СВЦЭМ!$A$33:$A$776,$A214,СВЦЭМ!$B$33:$B$776,J$191)+'СЕТ СН'!$F$15</f>
        <v>137.16163119000001</v>
      </c>
      <c r="K214" s="36">
        <f>SUMIFS(СВЦЭМ!$E$33:$E$776,СВЦЭМ!$A$33:$A$776,$A214,СВЦЭМ!$B$33:$B$776,K$191)+'СЕТ СН'!$F$15</f>
        <v>122.20506826</v>
      </c>
      <c r="L214" s="36">
        <f>SUMIFS(СВЦЭМ!$E$33:$E$776,СВЦЭМ!$A$33:$A$776,$A214,СВЦЭМ!$B$33:$B$776,L$191)+'СЕТ СН'!$F$15</f>
        <v>111.10343372</v>
      </c>
      <c r="M214" s="36">
        <f>SUMIFS(СВЦЭМ!$E$33:$E$776,СВЦЭМ!$A$33:$A$776,$A214,СВЦЭМ!$B$33:$B$776,M$191)+'СЕТ СН'!$F$15</f>
        <v>111.77240522</v>
      </c>
      <c r="N214" s="36">
        <f>SUMIFS(СВЦЭМ!$E$33:$E$776,СВЦЭМ!$A$33:$A$776,$A214,СВЦЭМ!$B$33:$B$776,N$191)+'СЕТ СН'!$F$15</f>
        <v>110.53073008</v>
      </c>
      <c r="O214" s="36">
        <f>SUMIFS(СВЦЭМ!$E$33:$E$776,СВЦЭМ!$A$33:$A$776,$A214,СВЦЭМ!$B$33:$B$776,O$191)+'СЕТ СН'!$F$15</f>
        <v>111.51491577</v>
      </c>
      <c r="P214" s="36">
        <f>SUMIFS(СВЦЭМ!$E$33:$E$776,СВЦЭМ!$A$33:$A$776,$A214,СВЦЭМ!$B$33:$B$776,P$191)+'СЕТ СН'!$F$15</f>
        <v>111.85172854</v>
      </c>
      <c r="Q214" s="36">
        <f>SUMIFS(СВЦЭМ!$E$33:$E$776,СВЦЭМ!$A$33:$A$776,$A214,СВЦЭМ!$B$33:$B$776,Q$191)+'СЕТ СН'!$F$15</f>
        <v>112.38505089</v>
      </c>
      <c r="R214" s="36">
        <f>SUMIFS(СВЦЭМ!$E$33:$E$776,СВЦЭМ!$A$33:$A$776,$A214,СВЦЭМ!$B$33:$B$776,R$191)+'СЕТ СН'!$F$15</f>
        <v>111.91820615</v>
      </c>
      <c r="S214" s="36">
        <f>SUMIFS(СВЦЭМ!$E$33:$E$776,СВЦЭМ!$A$33:$A$776,$A214,СВЦЭМ!$B$33:$B$776,S$191)+'СЕТ СН'!$F$15</f>
        <v>111.83255457</v>
      </c>
      <c r="T214" s="36">
        <f>SUMIFS(СВЦЭМ!$E$33:$E$776,СВЦЭМ!$A$33:$A$776,$A214,СВЦЭМ!$B$33:$B$776,T$191)+'СЕТ СН'!$F$15</f>
        <v>111.99707915</v>
      </c>
      <c r="U214" s="36">
        <f>SUMIFS(СВЦЭМ!$E$33:$E$776,СВЦЭМ!$A$33:$A$776,$A214,СВЦЭМ!$B$33:$B$776,U$191)+'СЕТ СН'!$F$15</f>
        <v>112.47344591</v>
      </c>
      <c r="V214" s="36">
        <f>SUMIFS(СВЦЭМ!$E$33:$E$776,СВЦЭМ!$A$33:$A$776,$A214,СВЦЭМ!$B$33:$B$776,V$191)+'СЕТ СН'!$F$15</f>
        <v>111.88854254</v>
      </c>
      <c r="W214" s="36">
        <f>SUMIFS(СВЦЭМ!$E$33:$E$776,СВЦЭМ!$A$33:$A$776,$A214,СВЦЭМ!$B$33:$B$776,W$191)+'СЕТ СН'!$F$15</f>
        <v>107.05579947</v>
      </c>
      <c r="X214" s="36">
        <f>SUMIFS(СВЦЭМ!$E$33:$E$776,СВЦЭМ!$A$33:$A$776,$A214,СВЦЭМ!$B$33:$B$776,X$191)+'СЕТ СН'!$F$15</f>
        <v>108.437302</v>
      </c>
      <c r="Y214" s="36">
        <f>SUMIFS(СВЦЭМ!$E$33:$E$776,СВЦЭМ!$A$33:$A$776,$A214,СВЦЭМ!$B$33:$B$776,Y$191)+'СЕТ СН'!$F$15</f>
        <v>122.21742739</v>
      </c>
    </row>
    <row r="215" spans="1:25" ht="15.75" x14ac:dyDescent="0.2">
      <c r="A215" s="35">
        <f t="shared" si="5"/>
        <v>44006</v>
      </c>
      <c r="B215" s="36">
        <f>SUMIFS(СВЦЭМ!$E$33:$E$776,СВЦЭМ!$A$33:$A$776,$A215,СВЦЭМ!$B$33:$B$776,B$191)+'СЕТ СН'!$F$15</f>
        <v>139.80987765</v>
      </c>
      <c r="C215" s="36">
        <f>SUMIFS(СВЦЭМ!$E$33:$E$776,СВЦЭМ!$A$33:$A$776,$A215,СВЦЭМ!$B$33:$B$776,C$191)+'СЕТ СН'!$F$15</f>
        <v>146.81373658000001</v>
      </c>
      <c r="D215" s="36">
        <f>SUMIFS(СВЦЭМ!$E$33:$E$776,СВЦЭМ!$A$33:$A$776,$A215,СВЦЭМ!$B$33:$B$776,D$191)+'СЕТ СН'!$F$15</f>
        <v>149.91635873999999</v>
      </c>
      <c r="E215" s="36">
        <f>SUMIFS(СВЦЭМ!$E$33:$E$776,СВЦЭМ!$A$33:$A$776,$A215,СВЦЭМ!$B$33:$B$776,E$191)+'СЕТ СН'!$F$15</f>
        <v>152.77683586000001</v>
      </c>
      <c r="F215" s="36">
        <f>SUMIFS(СВЦЭМ!$E$33:$E$776,СВЦЭМ!$A$33:$A$776,$A215,СВЦЭМ!$B$33:$B$776,F$191)+'СЕТ СН'!$F$15</f>
        <v>153.12234226999999</v>
      </c>
      <c r="G215" s="36">
        <f>SUMIFS(СВЦЭМ!$E$33:$E$776,СВЦЭМ!$A$33:$A$776,$A215,СВЦЭМ!$B$33:$B$776,G$191)+'СЕТ СН'!$F$15</f>
        <v>153.63183441000001</v>
      </c>
      <c r="H215" s="36">
        <f>SUMIFS(СВЦЭМ!$E$33:$E$776,СВЦЭМ!$A$33:$A$776,$A215,СВЦЭМ!$B$33:$B$776,H$191)+'СЕТ СН'!$F$15</f>
        <v>153.77531524</v>
      </c>
      <c r="I215" s="36">
        <f>SUMIFS(СВЦЭМ!$E$33:$E$776,СВЦЭМ!$A$33:$A$776,$A215,СВЦЭМ!$B$33:$B$776,I$191)+'СЕТ СН'!$F$15</f>
        <v>148.83845568999999</v>
      </c>
      <c r="J215" s="36">
        <f>SUMIFS(СВЦЭМ!$E$33:$E$776,СВЦЭМ!$A$33:$A$776,$A215,СВЦЭМ!$B$33:$B$776,J$191)+'СЕТ СН'!$F$15</f>
        <v>139.73279593000001</v>
      </c>
      <c r="K215" s="36">
        <f>SUMIFS(СВЦЭМ!$E$33:$E$776,СВЦЭМ!$A$33:$A$776,$A215,СВЦЭМ!$B$33:$B$776,K$191)+'СЕТ СН'!$F$15</f>
        <v>120.10576445</v>
      </c>
      <c r="L215" s="36">
        <f>SUMIFS(СВЦЭМ!$E$33:$E$776,СВЦЭМ!$A$33:$A$776,$A215,СВЦЭМ!$B$33:$B$776,L$191)+'СЕТ СН'!$F$15</f>
        <v>110.7155954</v>
      </c>
      <c r="M215" s="36">
        <f>SUMIFS(СВЦЭМ!$E$33:$E$776,СВЦЭМ!$A$33:$A$776,$A215,СВЦЭМ!$B$33:$B$776,M$191)+'СЕТ СН'!$F$15</f>
        <v>109.23632443</v>
      </c>
      <c r="N215" s="36">
        <f>SUMIFS(СВЦЭМ!$E$33:$E$776,СВЦЭМ!$A$33:$A$776,$A215,СВЦЭМ!$B$33:$B$776,N$191)+'СЕТ СН'!$F$15</f>
        <v>106.92740789</v>
      </c>
      <c r="O215" s="36">
        <f>SUMIFS(СВЦЭМ!$E$33:$E$776,СВЦЭМ!$A$33:$A$776,$A215,СВЦЭМ!$B$33:$B$776,O$191)+'СЕТ СН'!$F$15</f>
        <v>104.31434915</v>
      </c>
      <c r="P215" s="36">
        <f>SUMIFS(СВЦЭМ!$E$33:$E$776,СВЦЭМ!$A$33:$A$776,$A215,СВЦЭМ!$B$33:$B$776,P$191)+'СЕТ СН'!$F$15</f>
        <v>105.17325902</v>
      </c>
      <c r="Q215" s="36">
        <f>SUMIFS(СВЦЭМ!$E$33:$E$776,СВЦЭМ!$A$33:$A$776,$A215,СВЦЭМ!$B$33:$B$776,Q$191)+'СЕТ СН'!$F$15</f>
        <v>105.60654421</v>
      </c>
      <c r="R215" s="36">
        <f>SUMIFS(СВЦЭМ!$E$33:$E$776,СВЦЭМ!$A$33:$A$776,$A215,СВЦЭМ!$B$33:$B$776,R$191)+'СЕТ СН'!$F$15</f>
        <v>107.93836935</v>
      </c>
      <c r="S215" s="36">
        <f>SUMIFS(СВЦЭМ!$E$33:$E$776,СВЦЭМ!$A$33:$A$776,$A215,СВЦЭМ!$B$33:$B$776,S$191)+'СЕТ СН'!$F$15</f>
        <v>108.40786414999999</v>
      </c>
      <c r="T215" s="36">
        <f>SUMIFS(СВЦЭМ!$E$33:$E$776,СВЦЭМ!$A$33:$A$776,$A215,СВЦЭМ!$B$33:$B$776,T$191)+'СЕТ СН'!$F$15</f>
        <v>107.58916050000001</v>
      </c>
      <c r="U215" s="36">
        <f>SUMIFS(СВЦЭМ!$E$33:$E$776,СВЦЭМ!$A$33:$A$776,$A215,СВЦЭМ!$B$33:$B$776,U$191)+'СЕТ СН'!$F$15</f>
        <v>107.43459939</v>
      </c>
      <c r="V215" s="36">
        <f>SUMIFS(СВЦЭМ!$E$33:$E$776,СВЦЭМ!$A$33:$A$776,$A215,СВЦЭМ!$B$33:$B$776,V$191)+'СЕТ СН'!$F$15</f>
        <v>102.67047555000001</v>
      </c>
      <c r="W215" s="36">
        <f>SUMIFS(СВЦЭМ!$E$33:$E$776,СВЦЭМ!$A$33:$A$776,$A215,СВЦЭМ!$B$33:$B$776,W$191)+'СЕТ СН'!$F$15</f>
        <v>102.95869605999999</v>
      </c>
      <c r="X215" s="36">
        <f>SUMIFS(СВЦЭМ!$E$33:$E$776,СВЦЭМ!$A$33:$A$776,$A215,СВЦЭМ!$B$33:$B$776,X$191)+'СЕТ СН'!$F$15</f>
        <v>112.4238375</v>
      </c>
      <c r="Y215" s="36">
        <f>SUMIFS(СВЦЭМ!$E$33:$E$776,СВЦЭМ!$A$33:$A$776,$A215,СВЦЭМ!$B$33:$B$776,Y$191)+'СЕТ СН'!$F$15</f>
        <v>130.5127042</v>
      </c>
    </row>
    <row r="216" spans="1:25" ht="15.75" x14ac:dyDescent="0.2">
      <c r="A216" s="35">
        <f t="shared" si="5"/>
        <v>44007</v>
      </c>
      <c r="B216" s="36">
        <f>SUMIFS(СВЦЭМ!$E$33:$E$776,СВЦЭМ!$A$33:$A$776,$A216,СВЦЭМ!$B$33:$B$776,B$191)+'СЕТ СН'!$F$15</f>
        <v>145.78298871999999</v>
      </c>
      <c r="C216" s="36">
        <f>SUMIFS(СВЦЭМ!$E$33:$E$776,СВЦЭМ!$A$33:$A$776,$A216,СВЦЭМ!$B$33:$B$776,C$191)+'СЕТ СН'!$F$15</f>
        <v>151.28113131000001</v>
      </c>
      <c r="D216" s="36">
        <f>SUMIFS(СВЦЭМ!$E$33:$E$776,СВЦЭМ!$A$33:$A$776,$A216,СВЦЭМ!$B$33:$B$776,D$191)+'СЕТ СН'!$F$15</f>
        <v>154.25422044000001</v>
      </c>
      <c r="E216" s="36">
        <f>SUMIFS(СВЦЭМ!$E$33:$E$776,СВЦЭМ!$A$33:$A$776,$A216,СВЦЭМ!$B$33:$B$776,E$191)+'СЕТ СН'!$F$15</f>
        <v>154.88488620999999</v>
      </c>
      <c r="F216" s="36">
        <f>SUMIFS(СВЦЭМ!$E$33:$E$776,СВЦЭМ!$A$33:$A$776,$A216,СВЦЭМ!$B$33:$B$776,F$191)+'СЕТ СН'!$F$15</f>
        <v>154.81493506000001</v>
      </c>
      <c r="G216" s="36">
        <f>SUMIFS(СВЦЭМ!$E$33:$E$776,СВЦЭМ!$A$33:$A$776,$A216,СВЦЭМ!$B$33:$B$776,G$191)+'СЕТ СН'!$F$15</f>
        <v>155.45583970999999</v>
      </c>
      <c r="H216" s="36">
        <f>SUMIFS(СВЦЭМ!$E$33:$E$776,СВЦЭМ!$A$33:$A$776,$A216,СВЦЭМ!$B$33:$B$776,H$191)+'СЕТ СН'!$F$15</f>
        <v>152.59114814</v>
      </c>
      <c r="I216" s="36">
        <f>SUMIFS(СВЦЭМ!$E$33:$E$776,СВЦЭМ!$A$33:$A$776,$A216,СВЦЭМ!$B$33:$B$776,I$191)+'СЕТ СН'!$F$15</f>
        <v>147.54894347999999</v>
      </c>
      <c r="J216" s="36">
        <f>SUMIFS(СВЦЭМ!$E$33:$E$776,СВЦЭМ!$A$33:$A$776,$A216,СВЦЭМ!$B$33:$B$776,J$191)+'СЕТ СН'!$F$15</f>
        <v>140.016639</v>
      </c>
      <c r="K216" s="36">
        <f>SUMIFS(СВЦЭМ!$E$33:$E$776,СВЦЭМ!$A$33:$A$776,$A216,СВЦЭМ!$B$33:$B$776,K$191)+'СЕТ СН'!$F$15</f>
        <v>123.33594045</v>
      </c>
      <c r="L216" s="36">
        <f>SUMIFS(СВЦЭМ!$E$33:$E$776,СВЦЭМ!$A$33:$A$776,$A216,СВЦЭМ!$B$33:$B$776,L$191)+'СЕТ СН'!$F$15</f>
        <v>111.25475898000001</v>
      </c>
      <c r="M216" s="36">
        <f>SUMIFS(СВЦЭМ!$E$33:$E$776,СВЦЭМ!$A$33:$A$776,$A216,СВЦЭМ!$B$33:$B$776,M$191)+'СЕТ СН'!$F$15</f>
        <v>105.21239860999999</v>
      </c>
      <c r="N216" s="36">
        <f>SUMIFS(СВЦЭМ!$E$33:$E$776,СВЦЭМ!$A$33:$A$776,$A216,СВЦЭМ!$B$33:$B$776,N$191)+'СЕТ СН'!$F$15</f>
        <v>106.34371052</v>
      </c>
      <c r="O216" s="36">
        <f>SUMIFS(СВЦЭМ!$E$33:$E$776,СВЦЭМ!$A$33:$A$776,$A216,СВЦЭМ!$B$33:$B$776,O$191)+'СЕТ СН'!$F$15</f>
        <v>106.09327894</v>
      </c>
      <c r="P216" s="36">
        <f>SUMIFS(СВЦЭМ!$E$33:$E$776,СВЦЭМ!$A$33:$A$776,$A216,СВЦЭМ!$B$33:$B$776,P$191)+'СЕТ СН'!$F$15</f>
        <v>106.92776489000001</v>
      </c>
      <c r="Q216" s="36">
        <f>SUMIFS(СВЦЭМ!$E$33:$E$776,СВЦЭМ!$A$33:$A$776,$A216,СВЦЭМ!$B$33:$B$776,Q$191)+'СЕТ СН'!$F$15</f>
        <v>107.34922063</v>
      </c>
      <c r="R216" s="36">
        <f>SUMIFS(СВЦЭМ!$E$33:$E$776,СВЦЭМ!$A$33:$A$776,$A216,СВЦЭМ!$B$33:$B$776,R$191)+'СЕТ СН'!$F$15</f>
        <v>107.45933631</v>
      </c>
      <c r="S216" s="36">
        <f>SUMIFS(СВЦЭМ!$E$33:$E$776,СВЦЭМ!$A$33:$A$776,$A216,СВЦЭМ!$B$33:$B$776,S$191)+'СЕТ СН'!$F$15</f>
        <v>110.94612644</v>
      </c>
      <c r="T216" s="36">
        <f>SUMIFS(СВЦЭМ!$E$33:$E$776,СВЦЭМ!$A$33:$A$776,$A216,СВЦЭМ!$B$33:$B$776,T$191)+'СЕТ СН'!$F$15</f>
        <v>110.58449802</v>
      </c>
      <c r="U216" s="36">
        <f>SUMIFS(СВЦЭМ!$E$33:$E$776,СВЦЭМ!$A$33:$A$776,$A216,СВЦЭМ!$B$33:$B$776,U$191)+'СЕТ СН'!$F$15</f>
        <v>110.17896512999999</v>
      </c>
      <c r="V216" s="36">
        <f>SUMIFS(СВЦЭМ!$E$33:$E$776,СВЦЭМ!$A$33:$A$776,$A216,СВЦЭМ!$B$33:$B$776,V$191)+'СЕТ СН'!$F$15</f>
        <v>105.67792430999999</v>
      </c>
      <c r="W216" s="36">
        <f>SUMIFS(СВЦЭМ!$E$33:$E$776,СВЦЭМ!$A$33:$A$776,$A216,СВЦЭМ!$B$33:$B$776,W$191)+'СЕТ СН'!$F$15</f>
        <v>105.7544309</v>
      </c>
      <c r="X216" s="36">
        <f>SUMIFS(СВЦЭМ!$E$33:$E$776,СВЦЭМ!$A$33:$A$776,$A216,СВЦЭМ!$B$33:$B$776,X$191)+'СЕТ СН'!$F$15</f>
        <v>117.17050227999999</v>
      </c>
      <c r="Y216" s="36">
        <f>SUMIFS(СВЦЭМ!$E$33:$E$776,СВЦЭМ!$A$33:$A$776,$A216,СВЦЭМ!$B$33:$B$776,Y$191)+'СЕТ СН'!$F$15</f>
        <v>132.61707593</v>
      </c>
    </row>
    <row r="217" spans="1:25" ht="15.75" x14ac:dyDescent="0.2">
      <c r="A217" s="35">
        <f t="shared" si="5"/>
        <v>44008</v>
      </c>
      <c r="B217" s="36">
        <f>SUMIFS(СВЦЭМ!$E$33:$E$776,СВЦЭМ!$A$33:$A$776,$A217,СВЦЭМ!$B$33:$B$776,B$191)+'СЕТ СН'!$F$15</f>
        <v>142.57410973</v>
      </c>
      <c r="C217" s="36">
        <f>SUMIFS(СВЦЭМ!$E$33:$E$776,СВЦЭМ!$A$33:$A$776,$A217,СВЦЭМ!$B$33:$B$776,C$191)+'СЕТ СН'!$F$15</f>
        <v>147.60424123000001</v>
      </c>
      <c r="D217" s="36">
        <f>SUMIFS(СВЦЭМ!$E$33:$E$776,СВЦЭМ!$A$33:$A$776,$A217,СВЦЭМ!$B$33:$B$776,D$191)+'СЕТ СН'!$F$15</f>
        <v>148.79657488999999</v>
      </c>
      <c r="E217" s="36">
        <f>SUMIFS(СВЦЭМ!$E$33:$E$776,СВЦЭМ!$A$33:$A$776,$A217,СВЦЭМ!$B$33:$B$776,E$191)+'СЕТ СН'!$F$15</f>
        <v>149.75120651</v>
      </c>
      <c r="F217" s="36">
        <f>SUMIFS(СВЦЭМ!$E$33:$E$776,СВЦЭМ!$A$33:$A$776,$A217,СВЦЭМ!$B$33:$B$776,F$191)+'СЕТ СН'!$F$15</f>
        <v>150.58582870000001</v>
      </c>
      <c r="G217" s="36">
        <f>SUMIFS(СВЦЭМ!$E$33:$E$776,СВЦЭМ!$A$33:$A$776,$A217,СВЦЭМ!$B$33:$B$776,G$191)+'СЕТ СН'!$F$15</f>
        <v>150.06959128</v>
      </c>
      <c r="H217" s="36">
        <f>SUMIFS(СВЦЭМ!$E$33:$E$776,СВЦЭМ!$A$33:$A$776,$A217,СВЦЭМ!$B$33:$B$776,H$191)+'СЕТ СН'!$F$15</f>
        <v>150.81424724999999</v>
      </c>
      <c r="I217" s="36">
        <f>SUMIFS(СВЦЭМ!$E$33:$E$776,СВЦЭМ!$A$33:$A$776,$A217,СВЦЭМ!$B$33:$B$776,I$191)+'СЕТ СН'!$F$15</f>
        <v>141.06348775999999</v>
      </c>
      <c r="J217" s="36">
        <f>SUMIFS(СВЦЭМ!$E$33:$E$776,СВЦЭМ!$A$33:$A$776,$A217,СВЦЭМ!$B$33:$B$776,J$191)+'СЕТ СН'!$F$15</f>
        <v>138.14827596999999</v>
      </c>
      <c r="K217" s="36">
        <f>SUMIFS(СВЦЭМ!$E$33:$E$776,СВЦЭМ!$A$33:$A$776,$A217,СВЦЭМ!$B$33:$B$776,K$191)+'СЕТ СН'!$F$15</f>
        <v>122.52845001</v>
      </c>
      <c r="L217" s="36">
        <f>SUMIFS(СВЦЭМ!$E$33:$E$776,СВЦЭМ!$A$33:$A$776,$A217,СВЦЭМ!$B$33:$B$776,L$191)+'СЕТ СН'!$F$15</f>
        <v>110.75979848</v>
      </c>
      <c r="M217" s="36">
        <f>SUMIFS(СВЦЭМ!$E$33:$E$776,СВЦЭМ!$A$33:$A$776,$A217,СВЦЭМ!$B$33:$B$776,M$191)+'СЕТ СН'!$F$15</f>
        <v>110.20525499999999</v>
      </c>
      <c r="N217" s="36">
        <f>SUMIFS(СВЦЭМ!$E$33:$E$776,СВЦЭМ!$A$33:$A$776,$A217,СВЦЭМ!$B$33:$B$776,N$191)+'СЕТ СН'!$F$15</f>
        <v>109.06703951</v>
      </c>
      <c r="O217" s="36">
        <f>SUMIFS(СВЦЭМ!$E$33:$E$776,СВЦЭМ!$A$33:$A$776,$A217,СВЦЭМ!$B$33:$B$776,O$191)+'СЕТ СН'!$F$15</f>
        <v>109.43817730000001</v>
      </c>
      <c r="P217" s="36">
        <f>SUMIFS(СВЦЭМ!$E$33:$E$776,СВЦЭМ!$A$33:$A$776,$A217,СВЦЭМ!$B$33:$B$776,P$191)+'СЕТ СН'!$F$15</f>
        <v>113.89553133</v>
      </c>
      <c r="Q217" s="36">
        <f>SUMIFS(СВЦЭМ!$E$33:$E$776,СВЦЭМ!$A$33:$A$776,$A217,СВЦЭМ!$B$33:$B$776,Q$191)+'СЕТ СН'!$F$15</f>
        <v>114.96409598</v>
      </c>
      <c r="R217" s="36">
        <f>SUMIFS(СВЦЭМ!$E$33:$E$776,СВЦЭМ!$A$33:$A$776,$A217,СВЦЭМ!$B$33:$B$776,R$191)+'СЕТ СН'!$F$15</f>
        <v>111.33303536</v>
      </c>
      <c r="S217" s="36">
        <f>SUMIFS(СВЦЭМ!$E$33:$E$776,СВЦЭМ!$A$33:$A$776,$A217,СВЦЭМ!$B$33:$B$776,S$191)+'СЕТ СН'!$F$15</f>
        <v>111.81976916000001</v>
      </c>
      <c r="T217" s="36">
        <f>SUMIFS(СВЦЭМ!$E$33:$E$776,СВЦЭМ!$A$33:$A$776,$A217,СВЦЭМ!$B$33:$B$776,T$191)+'СЕТ СН'!$F$15</f>
        <v>115.75720617</v>
      </c>
      <c r="U217" s="36">
        <f>SUMIFS(СВЦЭМ!$E$33:$E$776,СВЦЭМ!$A$33:$A$776,$A217,СВЦЭМ!$B$33:$B$776,U$191)+'СЕТ СН'!$F$15</f>
        <v>115.80985348</v>
      </c>
      <c r="V217" s="36">
        <f>SUMIFS(СВЦЭМ!$E$33:$E$776,СВЦЭМ!$A$33:$A$776,$A217,СВЦЭМ!$B$33:$B$776,V$191)+'СЕТ СН'!$F$15</f>
        <v>110.62416305000001</v>
      </c>
      <c r="W217" s="36">
        <f>SUMIFS(СВЦЭМ!$E$33:$E$776,СВЦЭМ!$A$33:$A$776,$A217,СВЦЭМ!$B$33:$B$776,W$191)+'СЕТ СН'!$F$15</f>
        <v>106.25974196</v>
      </c>
      <c r="X217" s="36">
        <f>SUMIFS(СВЦЭМ!$E$33:$E$776,СВЦЭМ!$A$33:$A$776,$A217,СВЦЭМ!$B$33:$B$776,X$191)+'СЕТ СН'!$F$15</f>
        <v>113.01128528</v>
      </c>
      <c r="Y217" s="36">
        <f>SUMIFS(СВЦЭМ!$E$33:$E$776,СВЦЭМ!$A$33:$A$776,$A217,СВЦЭМ!$B$33:$B$776,Y$191)+'СЕТ СН'!$F$15</f>
        <v>126.64560727999999</v>
      </c>
    </row>
    <row r="218" spans="1:25" ht="15.75" x14ac:dyDescent="0.2">
      <c r="A218" s="35">
        <f t="shared" si="5"/>
        <v>44009</v>
      </c>
      <c r="B218" s="36">
        <f>SUMIFS(СВЦЭМ!$E$33:$E$776,СВЦЭМ!$A$33:$A$776,$A218,СВЦЭМ!$B$33:$B$776,B$191)+'СЕТ СН'!$F$15</f>
        <v>139.0805517</v>
      </c>
      <c r="C218" s="36">
        <f>SUMIFS(СВЦЭМ!$E$33:$E$776,СВЦЭМ!$A$33:$A$776,$A218,СВЦЭМ!$B$33:$B$776,C$191)+'СЕТ СН'!$F$15</f>
        <v>137.45016244999999</v>
      </c>
      <c r="D218" s="36">
        <f>SUMIFS(СВЦЭМ!$E$33:$E$776,СВЦЭМ!$A$33:$A$776,$A218,СВЦЭМ!$B$33:$B$776,D$191)+'СЕТ СН'!$F$15</f>
        <v>136.94577454</v>
      </c>
      <c r="E218" s="36">
        <f>SUMIFS(СВЦЭМ!$E$33:$E$776,СВЦЭМ!$A$33:$A$776,$A218,СВЦЭМ!$B$33:$B$776,E$191)+'СЕТ СН'!$F$15</f>
        <v>137.07023548000001</v>
      </c>
      <c r="F218" s="36">
        <f>SUMIFS(СВЦЭМ!$E$33:$E$776,СВЦЭМ!$A$33:$A$776,$A218,СВЦЭМ!$B$33:$B$776,F$191)+'СЕТ СН'!$F$15</f>
        <v>136.29328563999999</v>
      </c>
      <c r="G218" s="36">
        <f>SUMIFS(СВЦЭМ!$E$33:$E$776,СВЦЭМ!$A$33:$A$776,$A218,СВЦЭМ!$B$33:$B$776,G$191)+'СЕТ СН'!$F$15</f>
        <v>135.9724674</v>
      </c>
      <c r="H218" s="36">
        <f>SUMIFS(СВЦЭМ!$E$33:$E$776,СВЦЭМ!$A$33:$A$776,$A218,СВЦЭМ!$B$33:$B$776,H$191)+'СЕТ СН'!$F$15</f>
        <v>136.01237426</v>
      </c>
      <c r="I218" s="36">
        <f>SUMIFS(СВЦЭМ!$E$33:$E$776,СВЦЭМ!$A$33:$A$776,$A218,СВЦЭМ!$B$33:$B$776,I$191)+'СЕТ СН'!$F$15</f>
        <v>135.47987466000001</v>
      </c>
      <c r="J218" s="36">
        <f>SUMIFS(СВЦЭМ!$E$33:$E$776,СВЦЭМ!$A$33:$A$776,$A218,СВЦЭМ!$B$33:$B$776,J$191)+'СЕТ СН'!$F$15</f>
        <v>134.85849697</v>
      </c>
      <c r="K218" s="36">
        <f>SUMIFS(СВЦЭМ!$E$33:$E$776,СВЦЭМ!$A$33:$A$776,$A218,СВЦЭМ!$B$33:$B$776,K$191)+'СЕТ СН'!$F$15</f>
        <v>118.46026919000001</v>
      </c>
      <c r="L218" s="36">
        <f>SUMIFS(СВЦЭМ!$E$33:$E$776,СВЦЭМ!$A$33:$A$776,$A218,СВЦЭМ!$B$33:$B$776,L$191)+'СЕТ СН'!$F$15</f>
        <v>105.87132588999999</v>
      </c>
      <c r="M218" s="36">
        <f>SUMIFS(СВЦЭМ!$E$33:$E$776,СВЦЭМ!$A$33:$A$776,$A218,СВЦЭМ!$B$33:$B$776,M$191)+'СЕТ СН'!$F$15</f>
        <v>104.14996854</v>
      </c>
      <c r="N218" s="36">
        <f>SUMIFS(СВЦЭМ!$E$33:$E$776,СВЦЭМ!$A$33:$A$776,$A218,СВЦЭМ!$B$33:$B$776,N$191)+'СЕТ СН'!$F$15</f>
        <v>105.60912849</v>
      </c>
      <c r="O218" s="36">
        <f>SUMIFS(СВЦЭМ!$E$33:$E$776,СВЦЭМ!$A$33:$A$776,$A218,СВЦЭМ!$B$33:$B$776,O$191)+'СЕТ СН'!$F$15</f>
        <v>106.88758550999999</v>
      </c>
      <c r="P218" s="36">
        <f>SUMIFS(СВЦЭМ!$E$33:$E$776,СВЦЭМ!$A$33:$A$776,$A218,СВЦЭМ!$B$33:$B$776,P$191)+'СЕТ СН'!$F$15</f>
        <v>108.29835948</v>
      </c>
      <c r="Q218" s="36">
        <f>SUMIFS(СВЦЭМ!$E$33:$E$776,СВЦЭМ!$A$33:$A$776,$A218,СВЦЭМ!$B$33:$B$776,Q$191)+'СЕТ СН'!$F$15</f>
        <v>109.70438099</v>
      </c>
      <c r="R218" s="36">
        <f>SUMIFS(СВЦЭМ!$E$33:$E$776,СВЦЭМ!$A$33:$A$776,$A218,СВЦЭМ!$B$33:$B$776,R$191)+'СЕТ СН'!$F$15</f>
        <v>105.92535619</v>
      </c>
      <c r="S218" s="36">
        <f>SUMIFS(СВЦЭМ!$E$33:$E$776,СВЦЭМ!$A$33:$A$776,$A218,СВЦЭМ!$B$33:$B$776,S$191)+'СЕТ СН'!$F$15</f>
        <v>107.26252821</v>
      </c>
      <c r="T218" s="36">
        <f>SUMIFS(СВЦЭМ!$E$33:$E$776,СВЦЭМ!$A$33:$A$776,$A218,СВЦЭМ!$B$33:$B$776,T$191)+'СЕТ СН'!$F$15</f>
        <v>110.48697448999999</v>
      </c>
      <c r="U218" s="36">
        <f>SUMIFS(СВЦЭМ!$E$33:$E$776,СВЦЭМ!$A$33:$A$776,$A218,СВЦЭМ!$B$33:$B$776,U$191)+'СЕТ СН'!$F$15</f>
        <v>108.4376335</v>
      </c>
      <c r="V218" s="36">
        <f>SUMIFS(СВЦЭМ!$E$33:$E$776,СВЦЭМ!$A$33:$A$776,$A218,СВЦЭМ!$B$33:$B$776,V$191)+'СЕТ СН'!$F$15</f>
        <v>106.27927006</v>
      </c>
      <c r="W218" s="36">
        <f>SUMIFS(СВЦЭМ!$E$33:$E$776,СВЦЭМ!$A$33:$A$776,$A218,СВЦЭМ!$B$33:$B$776,W$191)+'СЕТ СН'!$F$15</f>
        <v>101.19338546</v>
      </c>
      <c r="X218" s="36">
        <f>SUMIFS(СВЦЭМ!$E$33:$E$776,СВЦЭМ!$A$33:$A$776,$A218,СВЦЭМ!$B$33:$B$776,X$191)+'СЕТ СН'!$F$15</f>
        <v>105.68304825</v>
      </c>
      <c r="Y218" s="36">
        <f>SUMIFS(СВЦЭМ!$E$33:$E$776,СВЦЭМ!$A$33:$A$776,$A218,СВЦЭМ!$B$33:$B$776,Y$191)+'СЕТ СН'!$F$15</f>
        <v>121.61762108000001</v>
      </c>
    </row>
    <row r="219" spans="1:25" ht="15.75" x14ac:dyDescent="0.2">
      <c r="A219" s="35">
        <f t="shared" si="5"/>
        <v>44010</v>
      </c>
      <c r="B219" s="36">
        <f>SUMIFS(СВЦЭМ!$E$33:$E$776,СВЦЭМ!$A$33:$A$776,$A219,СВЦЭМ!$B$33:$B$776,B$191)+'СЕТ СН'!$F$15</f>
        <v>134.29806234</v>
      </c>
      <c r="C219" s="36">
        <f>SUMIFS(СВЦЭМ!$E$33:$E$776,СВЦЭМ!$A$33:$A$776,$A219,СВЦЭМ!$B$33:$B$776,C$191)+'СЕТ СН'!$F$15</f>
        <v>131.75254398999999</v>
      </c>
      <c r="D219" s="36">
        <f>SUMIFS(СВЦЭМ!$E$33:$E$776,СВЦЭМ!$A$33:$A$776,$A219,СВЦЭМ!$B$33:$B$776,D$191)+'СЕТ СН'!$F$15</f>
        <v>128.66736318</v>
      </c>
      <c r="E219" s="36">
        <f>SUMIFS(СВЦЭМ!$E$33:$E$776,СВЦЭМ!$A$33:$A$776,$A219,СВЦЭМ!$B$33:$B$776,E$191)+'СЕТ СН'!$F$15</f>
        <v>128.7898266</v>
      </c>
      <c r="F219" s="36">
        <f>SUMIFS(СВЦЭМ!$E$33:$E$776,СВЦЭМ!$A$33:$A$776,$A219,СВЦЭМ!$B$33:$B$776,F$191)+'СЕТ СН'!$F$15</f>
        <v>128.51515415</v>
      </c>
      <c r="G219" s="36">
        <f>SUMIFS(СВЦЭМ!$E$33:$E$776,СВЦЭМ!$A$33:$A$776,$A219,СВЦЭМ!$B$33:$B$776,G$191)+'СЕТ СН'!$F$15</f>
        <v>129.85352652</v>
      </c>
      <c r="H219" s="36">
        <f>SUMIFS(СВЦЭМ!$E$33:$E$776,СВЦЭМ!$A$33:$A$776,$A219,СВЦЭМ!$B$33:$B$776,H$191)+'СЕТ СН'!$F$15</f>
        <v>129.98421266</v>
      </c>
      <c r="I219" s="36">
        <f>SUMIFS(СВЦЭМ!$E$33:$E$776,СВЦЭМ!$A$33:$A$776,$A219,СВЦЭМ!$B$33:$B$776,I$191)+'СЕТ СН'!$F$15</f>
        <v>131.99701902000001</v>
      </c>
      <c r="J219" s="36">
        <f>SUMIFS(СВЦЭМ!$E$33:$E$776,СВЦЭМ!$A$33:$A$776,$A219,СВЦЭМ!$B$33:$B$776,J$191)+'СЕТ СН'!$F$15</f>
        <v>131.39316643999999</v>
      </c>
      <c r="K219" s="36">
        <f>SUMIFS(СВЦЭМ!$E$33:$E$776,СВЦЭМ!$A$33:$A$776,$A219,СВЦЭМ!$B$33:$B$776,K$191)+'СЕТ СН'!$F$15</f>
        <v>119.69514341</v>
      </c>
      <c r="L219" s="36">
        <f>SUMIFS(СВЦЭМ!$E$33:$E$776,СВЦЭМ!$A$33:$A$776,$A219,СВЦЭМ!$B$33:$B$776,L$191)+'СЕТ СН'!$F$15</f>
        <v>106.80122674</v>
      </c>
      <c r="M219" s="36">
        <f>SUMIFS(СВЦЭМ!$E$33:$E$776,СВЦЭМ!$A$33:$A$776,$A219,СВЦЭМ!$B$33:$B$776,M$191)+'СЕТ СН'!$F$15</f>
        <v>102.05010045</v>
      </c>
      <c r="N219" s="36">
        <f>SUMIFS(СВЦЭМ!$E$33:$E$776,СВЦЭМ!$A$33:$A$776,$A219,СВЦЭМ!$B$33:$B$776,N$191)+'СЕТ СН'!$F$15</f>
        <v>104.34973957</v>
      </c>
      <c r="O219" s="36">
        <f>SUMIFS(СВЦЭМ!$E$33:$E$776,СВЦЭМ!$A$33:$A$776,$A219,СВЦЭМ!$B$33:$B$776,O$191)+'СЕТ СН'!$F$15</f>
        <v>107.49365931</v>
      </c>
      <c r="P219" s="36">
        <f>SUMIFS(СВЦЭМ!$E$33:$E$776,СВЦЭМ!$A$33:$A$776,$A219,СВЦЭМ!$B$33:$B$776,P$191)+'СЕТ СН'!$F$15</f>
        <v>105.0863537</v>
      </c>
      <c r="Q219" s="36">
        <f>SUMIFS(СВЦЭМ!$E$33:$E$776,СВЦЭМ!$A$33:$A$776,$A219,СВЦЭМ!$B$33:$B$776,Q$191)+'СЕТ СН'!$F$15</f>
        <v>105.81268593999999</v>
      </c>
      <c r="R219" s="36">
        <f>SUMIFS(СВЦЭМ!$E$33:$E$776,СВЦЭМ!$A$33:$A$776,$A219,СВЦЭМ!$B$33:$B$776,R$191)+'СЕТ СН'!$F$15</f>
        <v>108.40458532</v>
      </c>
      <c r="S219" s="36">
        <f>SUMIFS(СВЦЭМ!$E$33:$E$776,СВЦЭМ!$A$33:$A$776,$A219,СВЦЭМ!$B$33:$B$776,S$191)+'СЕТ СН'!$F$15</f>
        <v>108.92194073</v>
      </c>
      <c r="T219" s="36">
        <f>SUMIFS(СВЦЭМ!$E$33:$E$776,СВЦЭМ!$A$33:$A$776,$A219,СВЦЭМ!$B$33:$B$776,T$191)+'СЕТ СН'!$F$15</f>
        <v>107.85370880000001</v>
      </c>
      <c r="U219" s="36">
        <f>SUMIFS(СВЦЭМ!$E$33:$E$776,СВЦЭМ!$A$33:$A$776,$A219,СВЦЭМ!$B$33:$B$776,U$191)+'СЕТ СН'!$F$15</f>
        <v>105.76665808</v>
      </c>
      <c r="V219" s="36">
        <f>SUMIFS(СВЦЭМ!$E$33:$E$776,СВЦЭМ!$A$33:$A$776,$A219,СВЦЭМ!$B$33:$B$776,V$191)+'СЕТ СН'!$F$15</f>
        <v>105.64712182</v>
      </c>
      <c r="W219" s="36">
        <f>SUMIFS(СВЦЭМ!$E$33:$E$776,СВЦЭМ!$A$33:$A$776,$A219,СВЦЭМ!$B$33:$B$776,W$191)+'СЕТ СН'!$F$15</f>
        <v>102.5055691</v>
      </c>
      <c r="X219" s="36">
        <f>SUMIFS(СВЦЭМ!$E$33:$E$776,СВЦЭМ!$A$33:$A$776,$A219,СВЦЭМ!$B$33:$B$776,X$191)+'СЕТ СН'!$F$15</f>
        <v>108.21262645</v>
      </c>
      <c r="Y219" s="36">
        <f>SUMIFS(СВЦЭМ!$E$33:$E$776,СВЦЭМ!$A$33:$A$776,$A219,СВЦЭМ!$B$33:$B$776,Y$191)+'СЕТ СН'!$F$15</f>
        <v>120.16970056</v>
      </c>
    </row>
    <row r="220" spans="1:25" ht="15.75" x14ac:dyDescent="0.2">
      <c r="A220" s="35">
        <f t="shared" si="5"/>
        <v>44011</v>
      </c>
      <c r="B220" s="36">
        <f>SUMIFS(СВЦЭМ!$E$33:$E$776,СВЦЭМ!$A$33:$A$776,$A220,СВЦЭМ!$B$33:$B$776,B$191)+'СЕТ СН'!$F$15</f>
        <v>147.26964046000001</v>
      </c>
      <c r="C220" s="36">
        <f>SUMIFS(СВЦЭМ!$E$33:$E$776,СВЦЭМ!$A$33:$A$776,$A220,СВЦЭМ!$B$33:$B$776,C$191)+'СЕТ СН'!$F$15</f>
        <v>146.47611774000001</v>
      </c>
      <c r="D220" s="36">
        <f>SUMIFS(СВЦЭМ!$E$33:$E$776,СВЦЭМ!$A$33:$A$776,$A220,СВЦЭМ!$B$33:$B$776,D$191)+'СЕТ СН'!$F$15</f>
        <v>143.86282173000001</v>
      </c>
      <c r="E220" s="36">
        <f>SUMIFS(СВЦЭМ!$E$33:$E$776,СВЦЭМ!$A$33:$A$776,$A220,СВЦЭМ!$B$33:$B$776,E$191)+'СЕТ СН'!$F$15</f>
        <v>142.87378602000001</v>
      </c>
      <c r="F220" s="36">
        <f>SUMIFS(СВЦЭМ!$E$33:$E$776,СВЦЭМ!$A$33:$A$776,$A220,СВЦЭМ!$B$33:$B$776,F$191)+'СЕТ СН'!$F$15</f>
        <v>140.74984938</v>
      </c>
      <c r="G220" s="36">
        <f>SUMIFS(СВЦЭМ!$E$33:$E$776,СВЦЭМ!$A$33:$A$776,$A220,СВЦЭМ!$B$33:$B$776,G$191)+'СЕТ СН'!$F$15</f>
        <v>142.49745984</v>
      </c>
      <c r="H220" s="36">
        <f>SUMIFS(СВЦЭМ!$E$33:$E$776,СВЦЭМ!$A$33:$A$776,$A220,СВЦЭМ!$B$33:$B$776,H$191)+'СЕТ СН'!$F$15</f>
        <v>146.02270924999999</v>
      </c>
      <c r="I220" s="36">
        <f>SUMIFS(СВЦЭМ!$E$33:$E$776,СВЦЭМ!$A$33:$A$776,$A220,СВЦЭМ!$B$33:$B$776,I$191)+'СЕТ СН'!$F$15</f>
        <v>149.11671479</v>
      </c>
      <c r="J220" s="36">
        <f>SUMIFS(СВЦЭМ!$E$33:$E$776,СВЦЭМ!$A$33:$A$776,$A220,СВЦЭМ!$B$33:$B$776,J$191)+'СЕТ СН'!$F$15</f>
        <v>140.23052853999999</v>
      </c>
      <c r="K220" s="36">
        <f>SUMIFS(СВЦЭМ!$E$33:$E$776,СВЦЭМ!$A$33:$A$776,$A220,СВЦЭМ!$B$33:$B$776,K$191)+'СЕТ СН'!$F$15</f>
        <v>118.17619522</v>
      </c>
      <c r="L220" s="36">
        <f>SUMIFS(СВЦЭМ!$E$33:$E$776,СВЦЭМ!$A$33:$A$776,$A220,СВЦЭМ!$B$33:$B$776,L$191)+'СЕТ СН'!$F$15</f>
        <v>99.931671269999995</v>
      </c>
      <c r="M220" s="36">
        <f>SUMIFS(СВЦЭМ!$E$33:$E$776,СВЦЭМ!$A$33:$A$776,$A220,СВЦЭМ!$B$33:$B$776,M$191)+'СЕТ СН'!$F$15</f>
        <v>97.434847009999999</v>
      </c>
      <c r="N220" s="36">
        <f>SUMIFS(СВЦЭМ!$E$33:$E$776,СВЦЭМ!$A$33:$A$776,$A220,СВЦЭМ!$B$33:$B$776,N$191)+'СЕТ СН'!$F$15</f>
        <v>101.45356369</v>
      </c>
      <c r="O220" s="36">
        <f>SUMIFS(СВЦЭМ!$E$33:$E$776,СВЦЭМ!$A$33:$A$776,$A220,СВЦЭМ!$B$33:$B$776,O$191)+'СЕТ СН'!$F$15</f>
        <v>104.5181991</v>
      </c>
      <c r="P220" s="36">
        <f>SUMIFS(СВЦЭМ!$E$33:$E$776,СВЦЭМ!$A$33:$A$776,$A220,СВЦЭМ!$B$33:$B$776,P$191)+'СЕТ СН'!$F$15</f>
        <v>102.72346299</v>
      </c>
      <c r="Q220" s="36">
        <f>SUMIFS(СВЦЭМ!$E$33:$E$776,СВЦЭМ!$A$33:$A$776,$A220,СВЦЭМ!$B$33:$B$776,Q$191)+'СЕТ СН'!$F$15</f>
        <v>102.9945341</v>
      </c>
      <c r="R220" s="36">
        <f>SUMIFS(СВЦЭМ!$E$33:$E$776,СВЦЭМ!$A$33:$A$776,$A220,СВЦЭМ!$B$33:$B$776,R$191)+'СЕТ СН'!$F$15</f>
        <v>106.43471667999999</v>
      </c>
      <c r="S220" s="36">
        <f>SUMIFS(СВЦЭМ!$E$33:$E$776,СВЦЭМ!$A$33:$A$776,$A220,СВЦЭМ!$B$33:$B$776,S$191)+'СЕТ СН'!$F$15</f>
        <v>106.21025883</v>
      </c>
      <c r="T220" s="36">
        <f>SUMIFS(СВЦЭМ!$E$33:$E$776,СВЦЭМ!$A$33:$A$776,$A220,СВЦЭМ!$B$33:$B$776,T$191)+'СЕТ СН'!$F$15</f>
        <v>107.94819484999999</v>
      </c>
      <c r="U220" s="36">
        <f>SUMIFS(СВЦЭМ!$E$33:$E$776,СВЦЭМ!$A$33:$A$776,$A220,СВЦЭМ!$B$33:$B$776,U$191)+'СЕТ СН'!$F$15</f>
        <v>112.02369586</v>
      </c>
      <c r="V220" s="36">
        <f>SUMIFS(СВЦЭМ!$E$33:$E$776,СВЦЭМ!$A$33:$A$776,$A220,СВЦЭМ!$B$33:$B$776,V$191)+'СЕТ СН'!$F$15</f>
        <v>112.94069858</v>
      </c>
      <c r="W220" s="36">
        <f>SUMIFS(СВЦЭМ!$E$33:$E$776,СВЦЭМ!$A$33:$A$776,$A220,СВЦЭМ!$B$33:$B$776,W$191)+'СЕТ СН'!$F$15</f>
        <v>108.45084695</v>
      </c>
      <c r="X220" s="36">
        <f>SUMIFS(СВЦЭМ!$E$33:$E$776,СВЦЭМ!$A$33:$A$776,$A220,СВЦЭМ!$B$33:$B$776,X$191)+'СЕТ СН'!$F$15</f>
        <v>106.77069707</v>
      </c>
      <c r="Y220" s="36">
        <f>SUMIFS(СВЦЭМ!$E$33:$E$776,СВЦЭМ!$A$33:$A$776,$A220,СВЦЭМ!$B$33:$B$776,Y$191)+'СЕТ СН'!$F$15</f>
        <v>127.27009484</v>
      </c>
    </row>
    <row r="221" spans="1:25" ht="15.75" x14ac:dyDescent="0.2">
      <c r="A221" s="35">
        <f t="shared" si="5"/>
        <v>44012</v>
      </c>
      <c r="B221" s="36">
        <f>SUMIFS(СВЦЭМ!$E$33:$E$776,СВЦЭМ!$A$33:$A$776,$A221,СВЦЭМ!$B$33:$B$776,B$191)+'СЕТ СН'!$F$15</f>
        <v>146.96857807999999</v>
      </c>
      <c r="C221" s="36">
        <f>SUMIFS(СВЦЭМ!$E$33:$E$776,СВЦЭМ!$A$33:$A$776,$A221,СВЦЭМ!$B$33:$B$776,C$191)+'СЕТ СН'!$F$15</f>
        <v>142.36504059000001</v>
      </c>
      <c r="D221" s="36">
        <f>SUMIFS(СВЦЭМ!$E$33:$E$776,СВЦЭМ!$A$33:$A$776,$A221,СВЦЭМ!$B$33:$B$776,D$191)+'СЕТ СН'!$F$15</f>
        <v>139.75243982000001</v>
      </c>
      <c r="E221" s="36">
        <f>SUMIFS(СВЦЭМ!$E$33:$E$776,СВЦЭМ!$A$33:$A$776,$A221,СВЦЭМ!$B$33:$B$776,E$191)+'СЕТ СН'!$F$15</f>
        <v>138.50189338999999</v>
      </c>
      <c r="F221" s="36">
        <f>SUMIFS(СВЦЭМ!$E$33:$E$776,СВЦЭМ!$A$33:$A$776,$A221,СВЦЭМ!$B$33:$B$776,F$191)+'СЕТ СН'!$F$15</f>
        <v>136.97568025999999</v>
      </c>
      <c r="G221" s="36">
        <f>SUMIFS(СВЦЭМ!$E$33:$E$776,СВЦЭМ!$A$33:$A$776,$A221,СВЦЭМ!$B$33:$B$776,G$191)+'СЕТ СН'!$F$15</f>
        <v>139.10258958</v>
      </c>
      <c r="H221" s="36">
        <f>SUMIFS(СВЦЭМ!$E$33:$E$776,СВЦЭМ!$A$33:$A$776,$A221,СВЦЭМ!$B$33:$B$776,H$191)+'СЕТ СН'!$F$15</f>
        <v>143.34740002000001</v>
      </c>
      <c r="I221" s="36">
        <f>SUMIFS(СВЦЭМ!$E$33:$E$776,СВЦЭМ!$A$33:$A$776,$A221,СВЦЭМ!$B$33:$B$776,I$191)+'СЕТ СН'!$F$15</f>
        <v>144.67350848999999</v>
      </c>
      <c r="J221" s="36">
        <f>SUMIFS(СВЦЭМ!$E$33:$E$776,СВЦЭМ!$A$33:$A$776,$A221,СВЦЭМ!$B$33:$B$776,J$191)+'СЕТ СН'!$F$15</f>
        <v>136.05221313000001</v>
      </c>
      <c r="K221" s="36">
        <f>SUMIFS(СВЦЭМ!$E$33:$E$776,СВЦЭМ!$A$33:$A$776,$A221,СВЦЭМ!$B$33:$B$776,K$191)+'СЕТ СН'!$F$15</f>
        <v>120.19209057</v>
      </c>
      <c r="L221" s="36">
        <f>SUMIFS(СВЦЭМ!$E$33:$E$776,СВЦЭМ!$A$33:$A$776,$A221,СВЦЭМ!$B$33:$B$776,L$191)+'СЕТ СН'!$F$15</f>
        <v>105.79370566999999</v>
      </c>
      <c r="M221" s="36">
        <f>SUMIFS(СВЦЭМ!$E$33:$E$776,СВЦЭМ!$A$33:$A$776,$A221,СВЦЭМ!$B$33:$B$776,M$191)+'СЕТ СН'!$F$15</f>
        <v>104.93607978</v>
      </c>
      <c r="N221" s="36">
        <f>SUMIFS(СВЦЭМ!$E$33:$E$776,СВЦЭМ!$A$33:$A$776,$A221,СВЦЭМ!$B$33:$B$776,N$191)+'СЕТ СН'!$F$15</f>
        <v>108.86202013</v>
      </c>
      <c r="O221" s="36">
        <f>SUMIFS(СВЦЭМ!$E$33:$E$776,СВЦЭМ!$A$33:$A$776,$A221,СВЦЭМ!$B$33:$B$776,O$191)+'СЕТ СН'!$F$15</f>
        <v>109.57050581999999</v>
      </c>
      <c r="P221" s="36">
        <f>SUMIFS(СВЦЭМ!$E$33:$E$776,СВЦЭМ!$A$33:$A$776,$A221,СВЦЭМ!$B$33:$B$776,P$191)+'СЕТ СН'!$F$15</f>
        <v>109.02744529</v>
      </c>
      <c r="Q221" s="36">
        <f>SUMIFS(СВЦЭМ!$E$33:$E$776,СВЦЭМ!$A$33:$A$776,$A221,СВЦЭМ!$B$33:$B$776,Q$191)+'СЕТ СН'!$F$15</f>
        <v>109.81704085</v>
      </c>
      <c r="R221" s="36">
        <f>SUMIFS(СВЦЭМ!$E$33:$E$776,СВЦЭМ!$A$33:$A$776,$A221,СВЦЭМ!$B$33:$B$776,R$191)+'СЕТ СН'!$F$15</f>
        <v>110.16573326</v>
      </c>
      <c r="S221" s="36">
        <f>SUMIFS(СВЦЭМ!$E$33:$E$776,СВЦЭМ!$A$33:$A$776,$A221,СВЦЭМ!$B$33:$B$776,S$191)+'СЕТ СН'!$F$15</f>
        <v>110.49296672</v>
      </c>
      <c r="T221" s="36">
        <f>SUMIFS(СВЦЭМ!$E$33:$E$776,СВЦЭМ!$A$33:$A$776,$A221,СВЦЭМ!$B$33:$B$776,T$191)+'СЕТ СН'!$F$15</f>
        <v>110.38734079</v>
      </c>
      <c r="U221" s="36">
        <f>SUMIFS(СВЦЭМ!$E$33:$E$776,СВЦЭМ!$A$33:$A$776,$A221,СВЦЭМ!$B$33:$B$776,U$191)+'СЕТ СН'!$F$15</f>
        <v>109.49369285</v>
      </c>
      <c r="V221" s="36">
        <f>SUMIFS(СВЦЭМ!$E$33:$E$776,СВЦЭМ!$A$33:$A$776,$A221,СВЦЭМ!$B$33:$B$776,V$191)+'СЕТ СН'!$F$15</f>
        <v>108.38343095</v>
      </c>
      <c r="W221" s="36">
        <f>SUMIFS(СВЦЭМ!$E$33:$E$776,СВЦЭМ!$A$33:$A$776,$A221,СВЦЭМ!$B$33:$B$776,W$191)+'СЕТ СН'!$F$15</f>
        <v>103.95395997999999</v>
      </c>
      <c r="X221" s="36">
        <f>SUMIFS(СВЦЭМ!$E$33:$E$776,СВЦЭМ!$A$33:$A$776,$A221,СВЦЭМ!$B$33:$B$776,X$191)+'СЕТ СН'!$F$15</f>
        <v>111.38483875</v>
      </c>
      <c r="Y221" s="36">
        <f>SUMIFS(СВЦЭМ!$E$33:$E$776,СВЦЭМ!$A$33:$A$776,$A221,СВЦЭМ!$B$33:$B$776,Y$191)+'СЕТ СН'!$F$15</f>
        <v>127.48100843</v>
      </c>
    </row>
    <row r="222" spans="1:25" ht="15.75" hidden="1" x14ac:dyDescent="0.2">
      <c r="A222" s="35">
        <f t="shared" si="5"/>
        <v>44013</v>
      </c>
      <c r="B222" s="36">
        <f>SUMIFS(СВЦЭМ!$E$33:$E$776,СВЦЭМ!$A$33:$A$776,$A222,СВЦЭМ!$B$33:$B$776,B$191)+'СЕТ СН'!$F$15</f>
        <v>0</v>
      </c>
      <c r="C222" s="36">
        <f>SUMIFS(СВЦЭМ!$E$33:$E$776,СВЦЭМ!$A$33:$A$776,$A222,СВЦЭМ!$B$33:$B$776,C$191)+'СЕТ СН'!$F$15</f>
        <v>0</v>
      </c>
      <c r="D222" s="36">
        <f>SUMIFS(СВЦЭМ!$E$33:$E$776,СВЦЭМ!$A$33:$A$776,$A222,СВЦЭМ!$B$33:$B$776,D$191)+'СЕТ СН'!$F$15</f>
        <v>0</v>
      </c>
      <c r="E222" s="36">
        <f>SUMIFS(СВЦЭМ!$E$33:$E$776,СВЦЭМ!$A$33:$A$776,$A222,СВЦЭМ!$B$33:$B$776,E$191)+'СЕТ СН'!$F$15</f>
        <v>0</v>
      </c>
      <c r="F222" s="36">
        <f>SUMIFS(СВЦЭМ!$E$33:$E$776,СВЦЭМ!$A$33:$A$776,$A222,СВЦЭМ!$B$33:$B$776,F$191)+'СЕТ СН'!$F$15</f>
        <v>0</v>
      </c>
      <c r="G222" s="36">
        <f>SUMIFS(СВЦЭМ!$E$33:$E$776,СВЦЭМ!$A$33:$A$776,$A222,СВЦЭМ!$B$33:$B$776,G$191)+'СЕТ СН'!$F$15</f>
        <v>0</v>
      </c>
      <c r="H222" s="36">
        <f>SUMIFS(СВЦЭМ!$E$33:$E$776,СВЦЭМ!$A$33:$A$776,$A222,СВЦЭМ!$B$33:$B$776,H$191)+'СЕТ СН'!$F$15</f>
        <v>0</v>
      </c>
      <c r="I222" s="36">
        <f>SUMIFS(СВЦЭМ!$E$33:$E$776,СВЦЭМ!$A$33:$A$776,$A222,СВЦЭМ!$B$33:$B$776,I$191)+'СЕТ СН'!$F$15</f>
        <v>0</v>
      </c>
      <c r="J222" s="36">
        <f>SUMIFS(СВЦЭМ!$E$33:$E$776,СВЦЭМ!$A$33:$A$776,$A222,СВЦЭМ!$B$33:$B$776,J$191)+'СЕТ СН'!$F$15</f>
        <v>0</v>
      </c>
      <c r="K222" s="36">
        <f>SUMIFS(СВЦЭМ!$E$33:$E$776,СВЦЭМ!$A$33:$A$776,$A222,СВЦЭМ!$B$33:$B$776,K$191)+'СЕТ СН'!$F$15</f>
        <v>0</v>
      </c>
      <c r="L222" s="36">
        <f>SUMIFS(СВЦЭМ!$E$33:$E$776,СВЦЭМ!$A$33:$A$776,$A222,СВЦЭМ!$B$33:$B$776,L$191)+'СЕТ СН'!$F$15</f>
        <v>0</v>
      </c>
      <c r="M222" s="36">
        <f>SUMIFS(СВЦЭМ!$E$33:$E$776,СВЦЭМ!$A$33:$A$776,$A222,СВЦЭМ!$B$33:$B$776,M$191)+'СЕТ СН'!$F$15</f>
        <v>0</v>
      </c>
      <c r="N222" s="36">
        <f>SUMIFS(СВЦЭМ!$E$33:$E$776,СВЦЭМ!$A$33:$A$776,$A222,СВЦЭМ!$B$33:$B$776,N$191)+'СЕТ СН'!$F$15</f>
        <v>0</v>
      </c>
      <c r="O222" s="36">
        <f>SUMIFS(СВЦЭМ!$E$33:$E$776,СВЦЭМ!$A$33:$A$776,$A222,СВЦЭМ!$B$33:$B$776,O$191)+'СЕТ СН'!$F$15</f>
        <v>0</v>
      </c>
      <c r="P222" s="36">
        <f>SUMIFS(СВЦЭМ!$E$33:$E$776,СВЦЭМ!$A$33:$A$776,$A222,СВЦЭМ!$B$33:$B$776,P$191)+'СЕТ СН'!$F$15</f>
        <v>0</v>
      </c>
      <c r="Q222" s="36">
        <f>SUMIFS(СВЦЭМ!$E$33:$E$776,СВЦЭМ!$A$33:$A$776,$A222,СВЦЭМ!$B$33:$B$776,Q$191)+'СЕТ СН'!$F$15</f>
        <v>0</v>
      </c>
      <c r="R222" s="36">
        <f>SUMIFS(СВЦЭМ!$E$33:$E$776,СВЦЭМ!$A$33:$A$776,$A222,СВЦЭМ!$B$33:$B$776,R$191)+'СЕТ СН'!$F$15</f>
        <v>0</v>
      </c>
      <c r="S222" s="36">
        <f>SUMIFS(СВЦЭМ!$E$33:$E$776,СВЦЭМ!$A$33:$A$776,$A222,СВЦЭМ!$B$33:$B$776,S$191)+'СЕТ СН'!$F$15</f>
        <v>0</v>
      </c>
      <c r="T222" s="36">
        <f>SUMIFS(СВЦЭМ!$E$33:$E$776,СВЦЭМ!$A$33:$A$776,$A222,СВЦЭМ!$B$33:$B$776,T$191)+'СЕТ СН'!$F$15</f>
        <v>0</v>
      </c>
      <c r="U222" s="36">
        <f>SUMIFS(СВЦЭМ!$E$33:$E$776,СВЦЭМ!$A$33:$A$776,$A222,СВЦЭМ!$B$33:$B$776,U$191)+'СЕТ СН'!$F$15</f>
        <v>0</v>
      </c>
      <c r="V222" s="36">
        <f>SUMIFS(СВЦЭМ!$E$33:$E$776,СВЦЭМ!$A$33:$A$776,$A222,СВЦЭМ!$B$33:$B$776,V$191)+'СЕТ СН'!$F$15</f>
        <v>0</v>
      </c>
      <c r="W222" s="36">
        <f>SUMIFS(СВЦЭМ!$E$33:$E$776,СВЦЭМ!$A$33:$A$776,$A222,СВЦЭМ!$B$33:$B$776,W$191)+'СЕТ СН'!$F$15</f>
        <v>0</v>
      </c>
      <c r="X222" s="36">
        <f>SUMIFS(СВЦЭМ!$E$33:$E$776,СВЦЭМ!$A$33:$A$776,$A222,СВЦЭМ!$B$33:$B$776,X$191)+'СЕТ СН'!$F$15</f>
        <v>0</v>
      </c>
      <c r="Y222" s="36">
        <f>SUMIFS(СВЦЭМ!$E$33:$E$776,СВЦЭМ!$A$33:$A$776,$A222,СВЦЭМ!$B$33:$B$776,Y$191)+'СЕТ СН'!$F$15</f>
        <v>0</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36" t="s">
        <v>7</v>
      </c>
      <c r="B224" s="130" t="s">
        <v>147</v>
      </c>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ht="12.75" customHeight="1" x14ac:dyDescent="0.2">
      <c r="A225" s="137"/>
      <c r="B225" s="133"/>
      <c r="C225" s="134"/>
      <c r="D225" s="134"/>
      <c r="E225" s="134"/>
      <c r="F225" s="134"/>
      <c r="G225" s="134"/>
      <c r="H225" s="134"/>
      <c r="I225" s="134"/>
      <c r="J225" s="134"/>
      <c r="K225" s="134"/>
      <c r="L225" s="134"/>
      <c r="M225" s="134"/>
      <c r="N225" s="134"/>
      <c r="O225" s="134"/>
      <c r="P225" s="134"/>
      <c r="Q225" s="134"/>
      <c r="R225" s="134"/>
      <c r="S225" s="134"/>
      <c r="T225" s="134"/>
      <c r="U225" s="134"/>
      <c r="V225" s="134"/>
      <c r="W225" s="134"/>
      <c r="X225" s="134"/>
      <c r="Y225" s="135"/>
    </row>
    <row r="226" spans="1:27" s="46" customFormat="1" ht="12.75" customHeight="1" x14ac:dyDescent="0.2">
      <c r="A226" s="138"/>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01.06.2020</v>
      </c>
      <c r="B227" s="36">
        <f>SUMIFS(СВЦЭМ!$F$33:$F$776,СВЦЭМ!$A$33:$A$776,$A227,СВЦЭМ!$B$33:$B$776,B$226)+'СЕТ СН'!$F$15</f>
        <v>123.38636808</v>
      </c>
      <c r="C227" s="36">
        <f>SUMIFS(СВЦЭМ!$F$33:$F$776,СВЦЭМ!$A$33:$A$776,$A227,СВЦЭМ!$B$33:$B$776,C$226)+'СЕТ СН'!$F$15</f>
        <v>125.25362222</v>
      </c>
      <c r="D227" s="36">
        <f>SUMIFS(СВЦЭМ!$F$33:$F$776,СВЦЭМ!$A$33:$A$776,$A227,СВЦЭМ!$B$33:$B$776,D$226)+'СЕТ СН'!$F$15</f>
        <v>127.98944335</v>
      </c>
      <c r="E227" s="36">
        <f>SUMIFS(СВЦЭМ!$F$33:$F$776,СВЦЭМ!$A$33:$A$776,$A227,СВЦЭМ!$B$33:$B$776,E$226)+'СЕТ СН'!$F$15</f>
        <v>129.28786436999999</v>
      </c>
      <c r="F227" s="36">
        <f>SUMIFS(СВЦЭМ!$F$33:$F$776,СВЦЭМ!$A$33:$A$776,$A227,СВЦЭМ!$B$33:$B$776,F$226)+'СЕТ СН'!$F$15</f>
        <v>129.29908083999999</v>
      </c>
      <c r="G227" s="36">
        <f>SUMIFS(СВЦЭМ!$F$33:$F$776,СВЦЭМ!$A$33:$A$776,$A227,СВЦЭМ!$B$33:$B$776,G$226)+'СЕТ СН'!$F$15</f>
        <v>128.71486390999999</v>
      </c>
      <c r="H227" s="36">
        <f>SUMIFS(СВЦЭМ!$F$33:$F$776,СВЦЭМ!$A$33:$A$776,$A227,СВЦЭМ!$B$33:$B$776,H$226)+'СЕТ СН'!$F$15</f>
        <v>126.18402374</v>
      </c>
      <c r="I227" s="36">
        <f>SUMIFS(СВЦЭМ!$F$33:$F$776,СВЦЭМ!$A$33:$A$776,$A227,СВЦЭМ!$B$33:$B$776,I$226)+'СЕТ СН'!$F$15</f>
        <v>124.52877189</v>
      </c>
      <c r="J227" s="36">
        <f>SUMIFS(СВЦЭМ!$F$33:$F$776,СВЦЭМ!$A$33:$A$776,$A227,СВЦЭМ!$B$33:$B$776,J$226)+'СЕТ СН'!$F$15</f>
        <v>118.93659581</v>
      </c>
      <c r="K227" s="36">
        <f>SUMIFS(СВЦЭМ!$F$33:$F$776,СВЦЭМ!$A$33:$A$776,$A227,СВЦЭМ!$B$33:$B$776,K$226)+'СЕТ СН'!$F$15</f>
        <v>109.38477794000001</v>
      </c>
      <c r="L227" s="36">
        <f>SUMIFS(СВЦЭМ!$F$33:$F$776,СВЦЭМ!$A$33:$A$776,$A227,СВЦЭМ!$B$33:$B$776,L$226)+'СЕТ СН'!$F$15</f>
        <v>113.30001958</v>
      </c>
      <c r="M227" s="36">
        <f>SUMIFS(СВЦЭМ!$F$33:$F$776,СВЦЭМ!$A$33:$A$776,$A227,СВЦЭМ!$B$33:$B$776,M$226)+'СЕТ СН'!$F$15</f>
        <v>116.04760113</v>
      </c>
      <c r="N227" s="36">
        <f>SUMIFS(СВЦЭМ!$F$33:$F$776,СВЦЭМ!$A$33:$A$776,$A227,СВЦЭМ!$B$33:$B$776,N$226)+'СЕТ СН'!$F$15</f>
        <v>115.26578929999999</v>
      </c>
      <c r="O227" s="36">
        <f>SUMIFS(СВЦЭМ!$F$33:$F$776,СВЦЭМ!$A$33:$A$776,$A227,СВЦЭМ!$B$33:$B$776,O$226)+'СЕТ СН'!$F$15</f>
        <v>113.28511039</v>
      </c>
      <c r="P227" s="36">
        <f>SUMIFS(СВЦЭМ!$F$33:$F$776,СВЦЭМ!$A$33:$A$776,$A227,СВЦЭМ!$B$33:$B$776,P$226)+'СЕТ СН'!$F$15</f>
        <v>112.19437906</v>
      </c>
      <c r="Q227" s="36">
        <f>SUMIFS(СВЦЭМ!$F$33:$F$776,СВЦЭМ!$A$33:$A$776,$A227,СВЦЭМ!$B$33:$B$776,Q$226)+'СЕТ СН'!$F$15</f>
        <v>112.78071138999999</v>
      </c>
      <c r="R227" s="36">
        <f>SUMIFS(СВЦЭМ!$F$33:$F$776,СВЦЭМ!$A$33:$A$776,$A227,СВЦЭМ!$B$33:$B$776,R$226)+'СЕТ СН'!$F$15</f>
        <v>111.84694447</v>
      </c>
      <c r="S227" s="36">
        <f>SUMIFS(СВЦЭМ!$F$33:$F$776,СВЦЭМ!$A$33:$A$776,$A227,СВЦЭМ!$B$33:$B$776,S$226)+'СЕТ СН'!$F$15</f>
        <v>112.35314275</v>
      </c>
      <c r="T227" s="36">
        <f>SUMIFS(СВЦЭМ!$F$33:$F$776,СВЦЭМ!$A$33:$A$776,$A227,СВЦЭМ!$B$33:$B$776,T$226)+'СЕТ СН'!$F$15</f>
        <v>113.76567469</v>
      </c>
      <c r="U227" s="36">
        <f>SUMIFS(СВЦЭМ!$F$33:$F$776,СВЦЭМ!$A$33:$A$776,$A227,СВЦЭМ!$B$33:$B$776,U$226)+'СЕТ СН'!$F$15</f>
        <v>110.07226677</v>
      </c>
      <c r="V227" s="36">
        <f>SUMIFS(СВЦЭМ!$F$33:$F$776,СВЦЭМ!$A$33:$A$776,$A227,СВЦЭМ!$B$33:$B$776,V$226)+'СЕТ СН'!$F$15</f>
        <v>112.28618921</v>
      </c>
      <c r="W227" s="36">
        <f>SUMIFS(СВЦЭМ!$F$33:$F$776,СВЦЭМ!$A$33:$A$776,$A227,СВЦЭМ!$B$33:$B$776,W$226)+'СЕТ СН'!$F$15</f>
        <v>115.85502945</v>
      </c>
      <c r="X227" s="36">
        <f>SUMIFS(СВЦЭМ!$F$33:$F$776,СВЦЭМ!$A$33:$A$776,$A227,СВЦЭМ!$B$33:$B$776,X$226)+'СЕТ СН'!$F$15</f>
        <v>111.62926923000001</v>
      </c>
      <c r="Y227" s="36">
        <f>SUMIFS(СВЦЭМ!$F$33:$F$776,СВЦЭМ!$A$33:$A$776,$A227,СВЦЭМ!$B$33:$B$776,Y$226)+'СЕТ СН'!$F$15</f>
        <v>116.33951333</v>
      </c>
      <c r="AA227" s="45"/>
    </row>
    <row r="228" spans="1:27" ht="15.75" x14ac:dyDescent="0.2">
      <c r="A228" s="35">
        <f>A227+1</f>
        <v>43984</v>
      </c>
      <c r="B228" s="36">
        <f>SUMIFS(СВЦЭМ!$F$33:$F$776,СВЦЭМ!$A$33:$A$776,$A228,СВЦЭМ!$B$33:$B$776,B$226)+'СЕТ СН'!$F$15</f>
        <v>119.70076158000001</v>
      </c>
      <c r="C228" s="36">
        <f>SUMIFS(СВЦЭМ!$F$33:$F$776,СВЦЭМ!$A$33:$A$776,$A228,СВЦЭМ!$B$33:$B$776,C$226)+'СЕТ СН'!$F$15</f>
        <v>126.87225468</v>
      </c>
      <c r="D228" s="36">
        <f>SUMIFS(СВЦЭМ!$F$33:$F$776,СВЦЭМ!$A$33:$A$776,$A228,СВЦЭМ!$B$33:$B$776,D$226)+'СЕТ СН'!$F$15</f>
        <v>131.35381899000001</v>
      </c>
      <c r="E228" s="36">
        <f>SUMIFS(СВЦЭМ!$F$33:$F$776,СВЦЭМ!$A$33:$A$776,$A228,СВЦЭМ!$B$33:$B$776,E$226)+'СЕТ СН'!$F$15</f>
        <v>132.69395532999999</v>
      </c>
      <c r="F228" s="36">
        <f>SUMIFS(СВЦЭМ!$F$33:$F$776,СВЦЭМ!$A$33:$A$776,$A228,СВЦЭМ!$B$33:$B$776,F$226)+'СЕТ СН'!$F$15</f>
        <v>133.25501346999999</v>
      </c>
      <c r="G228" s="36">
        <f>SUMIFS(СВЦЭМ!$F$33:$F$776,СВЦЭМ!$A$33:$A$776,$A228,СВЦЭМ!$B$33:$B$776,G$226)+'СЕТ СН'!$F$15</f>
        <v>132.50237232999999</v>
      </c>
      <c r="H228" s="36">
        <f>SUMIFS(СВЦЭМ!$F$33:$F$776,СВЦЭМ!$A$33:$A$776,$A228,СВЦЭМ!$B$33:$B$776,H$226)+'СЕТ СН'!$F$15</f>
        <v>125.75114067</v>
      </c>
      <c r="I228" s="36">
        <f>SUMIFS(СВЦЭМ!$F$33:$F$776,СВЦЭМ!$A$33:$A$776,$A228,СВЦЭМ!$B$33:$B$776,I$226)+'СЕТ СН'!$F$15</f>
        <v>118.11235191</v>
      </c>
      <c r="J228" s="36">
        <f>SUMIFS(СВЦЭМ!$F$33:$F$776,СВЦЭМ!$A$33:$A$776,$A228,СВЦЭМ!$B$33:$B$776,J$226)+'СЕТ СН'!$F$15</f>
        <v>121.36148948</v>
      </c>
      <c r="K228" s="36">
        <f>SUMIFS(СВЦЭМ!$F$33:$F$776,СВЦЭМ!$A$33:$A$776,$A228,СВЦЭМ!$B$33:$B$776,K$226)+'СЕТ СН'!$F$15</f>
        <v>120.73985759999999</v>
      </c>
      <c r="L228" s="36">
        <f>SUMIFS(СВЦЭМ!$F$33:$F$776,СВЦЭМ!$A$33:$A$776,$A228,СВЦЭМ!$B$33:$B$776,L$226)+'СЕТ СН'!$F$15</f>
        <v>119.00705178</v>
      </c>
      <c r="M228" s="36">
        <f>SUMIFS(СВЦЭМ!$F$33:$F$776,СВЦЭМ!$A$33:$A$776,$A228,СВЦЭМ!$B$33:$B$776,M$226)+'СЕТ СН'!$F$15</f>
        <v>115.41256018</v>
      </c>
      <c r="N228" s="36">
        <f>SUMIFS(СВЦЭМ!$F$33:$F$776,СВЦЭМ!$A$33:$A$776,$A228,СВЦЭМ!$B$33:$B$776,N$226)+'СЕТ СН'!$F$15</f>
        <v>114.49965036</v>
      </c>
      <c r="O228" s="36">
        <f>SUMIFS(СВЦЭМ!$F$33:$F$776,СВЦЭМ!$A$33:$A$776,$A228,СВЦЭМ!$B$33:$B$776,O$226)+'СЕТ СН'!$F$15</f>
        <v>114.67393987</v>
      </c>
      <c r="P228" s="36">
        <f>SUMIFS(СВЦЭМ!$F$33:$F$776,СВЦЭМ!$A$33:$A$776,$A228,СВЦЭМ!$B$33:$B$776,P$226)+'СЕТ СН'!$F$15</f>
        <v>116.81514952000001</v>
      </c>
      <c r="Q228" s="36">
        <f>SUMIFS(СВЦЭМ!$F$33:$F$776,СВЦЭМ!$A$33:$A$776,$A228,СВЦЭМ!$B$33:$B$776,Q$226)+'СЕТ СН'!$F$15</f>
        <v>116.24989056</v>
      </c>
      <c r="R228" s="36">
        <f>SUMIFS(СВЦЭМ!$F$33:$F$776,СВЦЭМ!$A$33:$A$776,$A228,СВЦЭМ!$B$33:$B$776,R$226)+'СЕТ СН'!$F$15</f>
        <v>114.75102165</v>
      </c>
      <c r="S228" s="36">
        <f>SUMIFS(СВЦЭМ!$F$33:$F$776,СВЦЭМ!$A$33:$A$776,$A228,СВЦЭМ!$B$33:$B$776,S$226)+'СЕТ СН'!$F$15</f>
        <v>116.48178785</v>
      </c>
      <c r="T228" s="36">
        <f>SUMIFS(СВЦЭМ!$F$33:$F$776,СВЦЭМ!$A$33:$A$776,$A228,СВЦЭМ!$B$33:$B$776,T$226)+'СЕТ СН'!$F$15</f>
        <v>118.30718441</v>
      </c>
      <c r="U228" s="36">
        <f>SUMIFS(СВЦЭМ!$F$33:$F$776,СВЦЭМ!$A$33:$A$776,$A228,СВЦЭМ!$B$33:$B$776,U$226)+'СЕТ СН'!$F$15</f>
        <v>115.93721857</v>
      </c>
      <c r="V228" s="36">
        <f>SUMIFS(СВЦЭМ!$F$33:$F$776,СВЦЭМ!$A$33:$A$776,$A228,СВЦЭМ!$B$33:$B$776,V$226)+'СЕТ СН'!$F$15</f>
        <v>116.69125755</v>
      </c>
      <c r="W228" s="36">
        <f>SUMIFS(СВЦЭМ!$F$33:$F$776,СВЦЭМ!$A$33:$A$776,$A228,СВЦЭМ!$B$33:$B$776,W$226)+'СЕТ СН'!$F$15</f>
        <v>115.88144069000001</v>
      </c>
      <c r="X228" s="36">
        <f>SUMIFS(СВЦЭМ!$F$33:$F$776,СВЦЭМ!$A$33:$A$776,$A228,СВЦЭМ!$B$33:$B$776,X$226)+'СЕТ СН'!$F$15</f>
        <v>111.76492036</v>
      </c>
      <c r="Y228" s="36">
        <f>SUMIFS(СВЦЭМ!$F$33:$F$776,СВЦЭМ!$A$33:$A$776,$A228,СВЦЭМ!$B$33:$B$776,Y$226)+'СЕТ СН'!$F$15</f>
        <v>111.52912499</v>
      </c>
    </row>
    <row r="229" spans="1:27" ht="15.75" x14ac:dyDescent="0.2">
      <c r="A229" s="35">
        <f t="shared" ref="A229:A257" si="6">A228+1</f>
        <v>43985</v>
      </c>
      <c r="B229" s="36">
        <f>SUMIFS(СВЦЭМ!$F$33:$F$776,СВЦЭМ!$A$33:$A$776,$A229,СВЦЭМ!$B$33:$B$776,B$226)+'СЕТ СН'!$F$15</f>
        <v>129.53314090999999</v>
      </c>
      <c r="C229" s="36">
        <f>SUMIFS(СВЦЭМ!$F$33:$F$776,СВЦЭМ!$A$33:$A$776,$A229,СВЦЭМ!$B$33:$B$776,C$226)+'СЕТ СН'!$F$15</f>
        <v>133.45349515000001</v>
      </c>
      <c r="D229" s="36">
        <f>SUMIFS(СВЦЭМ!$F$33:$F$776,СВЦЭМ!$A$33:$A$776,$A229,СВЦЭМ!$B$33:$B$776,D$226)+'СЕТ СН'!$F$15</f>
        <v>134.00636212000001</v>
      </c>
      <c r="E229" s="36">
        <f>SUMIFS(СВЦЭМ!$F$33:$F$776,СВЦЭМ!$A$33:$A$776,$A229,СВЦЭМ!$B$33:$B$776,E$226)+'СЕТ СН'!$F$15</f>
        <v>134.15190131</v>
      </c>
      <c r="F229" s="36">
        <f>SUMIFS(СВЦЭМ!$F$33:$F$776,СВЦЭМ!$A$33:$A$776,$A229,СВЦЭМ!$B$33:$B$776,F$226)+'СЕТ СН'!$F$15</f>
        <v>133.56099846000001</v>
      </c>
      <c r="G229" s="36">
        <f>SUMIFS(СВЦЭМ!$F$33:$F$776,СВЦЭМ!$A$33:$A$776,$A229,СВЦЭМ!$B$33:$B$776,G$226)+'СЕТ СН'!$F$15</f>
        <v>133.64088812</v>
      </c>
      <c r="H229" s="36">
        <f>SUMIFS(СВЦЭМ!$F$33:$F$776,СВЦЭМ!$A$33:$A$776,$A229,СВЦЭМ!$B$33:$B$776,H$226)+'СЕТ СН'!$F$15</f>
        <v>133.63829375</v>
      </c>
      <c r="I229" s="36">
        <f>SUMIFS(СВЦЭМ!$F$33:$F$776,СВЦЭМ!$A$33:$A$776,$A229,СВЦЭМ!$B$33:$B$776,I$226)+'СЕТ СН'!$F$15</f>
        <v>128.1087345</v>
      </c>
      <c r="J229" s="36">
        <f>SUMIFS(СВЦЭМ!$F$33:$F$776,СВЦЭМ!$A$33:$A$776,$A229,СВЦЭМ!$B$33:$B$776,J$226)+'СЕТ СН'!$F$15</f>
        <v>129.99257499999999</v>
      </c>
      <c r="K229" s="36">
        <f>SUMIFS(СВЦЭМ!$F$33:$F$776,СВЦЭМ!$A$33:$A$776,$A229,СВЦЭМ!$B$33:$B$776,K$226)+'СЕТ СН'!$F$15</f>
        <v>128.93215465</v>
      </c>
      <c r="L229" s="36">
        <f>SUMIFS(СВЦЭМ!$F$33:$F$776,СВЦЭМ!$A$33:$A$776,$A229,СВЦЭМ!$B$33:$B$776,L$226)+'СЕТ СН'!$F$15</f>
        <v>121.61180281</v>
      </c>
      <c r="M229" s="36">
        <f>SUMIFS(СВЦЭМ!$F$33:$F$776,СВЦЭМ!$A$33:$A$776,$A229,СВЦЭМ!$B$33:$B$776,M$226)+'СЕТ СН'!$F$15</f>
        <v>113.69659527</v>
      </c>
      <c r="N229" s="36">
        <f>SUMIFS(СВЦЭМ!$F$33:$F$776,СВЦЭМ!$A$33:$A$776,$A229,СВЦЭМ!$B$33:$B$776,N$226)+'СЕТ СН'!$F$15</f>
        <v>111.253781</v>
      </c>
      <c r="O229" s="36">
        <f>SUMIFS(СВЦЭМ!$F$33:$F$776,СВЦЭМ!$A$33:$A$776,$A229,СВЦЭМ!$B$33:$B$776,O$226)+'СЕТ СН'!$F$15</f>
        <v>111.34293968999999</v>
      </c>
      <c r="P229" s="36">
        <f>SUMIFS(СВЦЭМ!$F$33:$F$776,СВЦЭМ!$A$33:$A$776,$A229,СВЦЭМ!$B$33:$B$776,P$226)+'СЕТ СН'!$F$15</f>
        <v>112.29098759999999</v>
      </c>
      <c r="Q229" s="36">
        <f>SUMIFS(СВЦЭМ!$F$33:$F$776,СВЦЭМ!$A$33:$A$776,$A229,СВЦЭМ!$B$33:$B$776,Q$226)+'СЕТ СН'!$F$15</f>
        <v>112.33633273</v>
      </c>
      <c r="R229" s="36">
        <f>SUMIFS(СВЦЭМ!$F$33:$F$776,СВЦЭМ!$A$33:$A$776,$A229,СВЦЭМ!$B$33:$B$776,R$226)+'СЕТ СН'!$F$15</f>
        <v>111.56585656</v>
      </c>
      <c r="S229" s="36">
        <f>SUMIFS(СВЦЭМ!$F$33:$F$776,СВЦЭМ!$A$33:$A$776,$A229,СВЦЭМ!$B$33:$B$776,S$226)+'СЕТ СН'!$F$15</f>
        <v>111.24869257</v>
      </c>
      <c r="T229" s="36">
        <f>SUMIFS(СВЦЭМ!$F$33:$F$776,СВЦЭМ!$A$33:$A$776,$A229,СВЦЭМ!$B$33:$B$776,T$226)+'СЕТ СН'!$F$15</f>
        <v>115.55968894999999</v>
      </c>
      <c r="U229" s="36">
        <f>SUMIFS(СВЦЭМ!$F$33:$F$776,СВЦЭМ!$A$33:$A$776,$A229,СВЦЭМ!$B$33:$B$776,U$226)+'СЕТ СН'!$F$15</f>
        <v>110.70219218</v>
      </c>
      <c r="V229" s="36">
        <f>SUMIFS(СВЦЭМ!$F$33:$F$776,СВЦЭМ!$A$33:$A$776,$A229,СВЦЭМ!$B$33:$B$776,V$226)+'СЕТ СН'!$F$15</f>
        <v>102.68426817</v>
      </c>
      <c r="W229" s="36">
        <f>SUMIFS(СВЦЭМ!$F$33:$F$776,СВЦЭМ!$A$33:$A$776,$A229,СВЦЭМ!$B$33:$B$776,W$226)+'СЕТ СН'!$F$15</f>
        <v>101.95374083999999</v>
      </c>
      <c r="X229" s="36">
        <f>SUMIFS(СВЦЭМ!$F$33:$F$776,СВЦЭМ!$A$33:$A$776,$A229,СВЦЭМ!$B$33:$B$776,X$226)+'СЕТ СН'!$F$15</f>
        <v>109.95305768</v>
      </c>
      <c r="Y229" s="36">
        <f>SUMIFS(СВЦЭМ!$F$33:$F$776,СВЦЭМ!$A$33:$A$776,$A229,СВЦЭМ!$B$33:$B$776,Y$226)+'СЕТ СН'!$F$15</f>
        <v>120.71006645999999</v>
      </c>
    </row>
    <row r="230" spans="1:27" ht="15.75" x14ac:dyDescent="0.2">
      <c r="A230" s="35">
        <f t="shared" si="6"/>
        <v>43986</v>
      </c>
      <c r="B230" s="36">
        <f>SUMIFS(СВЦЭМ!$F$33:$F$776,СВЦЭМ!$A$33:$A$776,$A230,СВЦЭМ!$B$33:$B$776,B$226)+'СЕТ СН'!$F$15</f>
        <v>134.11872930000001</v>
      </c>
      <c r="C230" s="36">
        <f>SUMIFS(СВЦЭМ!$F$33:$F$776,СВЦЭМ!$A$33:$A$776,$A230,СВЦЭМ!$B$33:$B$776,C$226)+'СЕТ СН'!$F$15</f>
        <v>136.99803868000001</v>
      </c>
      <c r="D230" s="36">
        <f>SUMIFS(СВЦЭМ!$F$33:$F$776,СВЦЭМ!$A$33:$A$776,$A230,СВЦЭМ!$B$33:$B$776,D$226)+'СЕТ СН'!$F$15</f>
        <v>138.52995182000001</v>
      </c>
      <c r="E230" s="36">
        <f>SUMIFS(СВЦЭМ!$F$33:$F$776,СВЦЭМ!$A$33:$A$776,$A230,СВЦЭМ!$B$33:$B$776,E$226)+'СЕТ СН'!$F$15</f>
        <v>139.87344504000001</v>
      </c>
      <c r="F230" s="36">
        <f>SUMIFS(СВЦЭМ!$F$33:$F$776,СВЦЭМ!$A$33:$A$776,$A230,СВЦЭМ!$B$33:$B$776,F$226)+'СЕТ СН'!$F$15</f>
        <v>141.19183321</v>
      </c>
      <c r="G230" s="36">
        <f>SUMIFS(СВЦЭМ!$F$33:$F$776,СВЦЭМ!$A$33:$A$776,$A230,СВЦЭМ!$B$33:$B$776,G$226)+'СЕТ СН'!$F$15</f>
        <v>141.3818479</v>
      </c>
      <c r="H230" s="36">
        <f>SUMIFS(СВЦЭМ!$F$33:$F$776,СВЦЭМ!$A$33:$A$776,$A230,СВЦЭМ!$B$33:$B$776,H$226)+'СЕТ СН'!$F$15</f>
        <v>140.81055420999999</v>
      </c>
      <c r="I230" s="36">
        <f>SUMIFS(СВЦЭМ!$F$33:$F$776,СВЦЭМ!$A$33:$A$776,$A230,СВЦЭМ!$B$33:$B$776,I$226)+'СЕТ СН'!$F$15</f>
        <v>133.94064148999999</v>
      </c>
      <c r="J230" s="36">
        <f>SUMIFS(СВЦЭМ!$F$33:$F$776,СВЦЭМ!$A$33:$A$776,$A230,СВЦЭМ!$B$33:$B$776,J$226)+'СЕТ СН'!$F$15</f>
        <v>133.11051563000001</v>
      </c>
      <c r="K230" s="36">
        <f>SUMIFS(СВЦЭМ!$F$33:$F$776,СВЦЭМ!$A$33:$A$776,$A230,СВЦЭМ!$B$33:$B$776,K$226)+'СЕТ СН'!$F$15</f>
        <v>128.5621372</v>
      </c>
      <c r="L230" s="36">
        <f>SUMIFS(СВЦЭМ!$F$33:$F$776,СВЦЭМ!$A$33:$A$776,$A230,СВЦЭМ!$B$33:$B$776,L$226)+'СЕТ СН'!$F$15</f>
        <v>122.98353081</v>
      </c>
      <c r="M230" s="36">
        <f>SUMIFS(СВЦЭМ!$F$33:$F$776,СВЦЭМ!$A$33:$A$776,$A230,СВЦЭМ!$B$33:$B$776,M$226)+'СЕТ СН'!$F$15</f>
        <v>117.90981891</v>
      </c>
      <c r="N230" s="36">
        <f>SUMIFS(СВЦЭМ!$F$33:$F$776,СВЦЭМ!$A$33:$A$776,$A230,СВЦЭМ!$B$33:$B$776,N$226)+'СЕТ СН'!$F$15</f>
        <v>117.94197683</v>
      </c>
      <c r="O230" s="36">
        <f>SUMIFS(СВЦЭМ!$F$33:$F$776,СВЦЭМ!$A$33:$A$776,$A230,СВЦЭМ!$B$33:$B$776,O$226)+'СЕТ СН'!$F$15</f>
        <v>118.72481101</v>
      </c>
      <c r="P230" s="36">
        <f>SUMIFS(СВЦЭМ!$F$33:$F$776,СВЦЭМ!$A$33:$A$776,$A230,СВЦЭМ!$B$33:$B$776,P$226)+'СЕТ СН'!$F$15</f>
        <v>119.4560752</v>
      </c>
      <c r="Q230" s="36">
        <f>SUMIFS(СВЦЭМ!$F$33:$F$776,СВЦЭМ!$A$33:$A$776,$A230,СВЦЭМ!$B$33:$B$776,Q$226)+'СЕТ СН'!$F$15</f>
        <v>118.22623913</v>
      </c>
      <c r="R230" s="36">
        <f>SUMIFS(СВЦЭМ!$F$33:$F$776,СВЦЭМ!$A$33:$A$776,$A230,СВЦЭМ!$B$33:$B$776,R$226)+'СЕТ СН'!$F$15</f>
        <v>117.85568008</v>
      </c>
      <c r="S230" s="36">
        <f>SUMIFS(СВЦЭМ!$F$33:$F$776,СВЦЭМ!$A$33:$A$776,$A230,СВЦЭМ!$B$33:$B$776,S$226)+'СЕТ СН'!$F$15</f>
        <v>118.32367594999999</v>
      </c>
      <c r="T230" s="36">
        <f>SUMIFS(СВЦЭМ!$F$33:$F$776,СВЦЭМ!$A$33:$A$776,$A230,СВЦЭМ!$B$33:$B$776,T$226)+'СЕТ СН'!$F$15</f>
        <v>115.70789662</v>
      </c>
      <c r="U230" s="36">
        <f>SUMIFS(СВЦЭМ!$F$33:$F$776,СВЦЭМ!$A$33:$A$776,$A230,СВЦЭМ!$B$33:$B$776,U$226)+'СЕТ СН'!$F$15</f>
        <v>108.71517425</v>
      </c>
      <c r="V230" s="36">
        <f>SUMIFS(СВЦЭМ!$F$33:$F$776,СВЦЭМ!$A$33:$A$776,$A230,СВЦЭМ!$B$33:$B$776,V$226)+'СЕТ СН'!$F$15</f>
        <v>107.46497607000001</v>
      </c>
      <c r="W230" s="36">
        <f>SUMIFS(СВЦЭМ!$F$33:$F$776,СВЦЭМ!$A$33:$A$776,$A230,СВЦЭМ!$B$33:$B$776,W$226)+'СЕТ СН'!$F$15</f>
        <v>106.34536292999999</v>
      </c>
      <c r="X230" s="36">
        <f>SUMIFS(СВЦЭМ!$F$33:$F$776,СВЦЭМ!$A$33:$A$776,$A230,СВЦЭМ!$B$33:$B$776,X$226)+'СЕТ СН'!$F$15</f>
        <v>112.08141804</v>
      </c>
      <c r="Y230" s="36">
        <f>SUMIFS(СВЦЭМ!$F$33:$F$776,СВЦЭМ!$A$33:$A$776,$A230,СВЦЭМ!$B$33:$B$776,Y$226)+'СЕТ СН'!$F$15</f>
        <v>122.36627833999999</v>
      </c>
    </row>
    <row r="231" spans="1:27" ht="15.75" x14ac:dyDescent="0.2">
      <c r="A231" s="35">
        <f t="shared" si="6"/>
        <v>43987</v>
      </c>
      <c r="B231" s="36">
        <f>SUMIFS(СВЦЭМ!$F$33:$F$776,СВЦЭМ!$A$33:$A$776,$A231,СВЦЭМ!$B$33:$B$776,B$226)+'СЕТ СН'!$F$15</f>
        <v>140.46076012</v>
      </c>
      <c r="C231" s="36">
        <f>SUMIFS(СВЦЭМ!$F$33:$F$776,СВЦЭМ!$A$33:$A$776,$A231,СВЦЭМ!$B$33:$B$776,C$226)+'СЕТ СН'!$F$15</f>
        <v>144.16473728</v>
      </c>
      <c r="D231" s="36">
        <f>SUMIFS(СВЦЭМ!$F$33:$F$776,СВЦЭМ!$A$33:$A$776,$A231,СВЦЭМ!$B$33:$B$776,D$226)+'СЕТ СН'!$F$15</f>
        <v>147.86816428</v>
      </c>
      <c r="E231" s="36">
        <f>SUMIFS(СВЦЭМ!$F$33:$F$776,СВЦЭМ!$A$33:$A$776,$A231,СВЦЭМ!$B$33:$B$776,E$226)+'СЕТ СН'!$F$15</f>
        <v>150.9578922</v>
      </c>
      <c r="F231" s="36">
        <f>SUMIFS(СВЦЭМ!$F$33:$F$776,СВЦЭМ!$A$33:$A$776,$A231,СВЦЭМ!$B$33:$B$776,F$226)+'СЕТ СН'!$F$15</f>
        <v>150.07772664000001</v>
      </c>
      <c r="G231" s="36">
        <f>SUMIFS(СВЦЭМ!$F$33:$F$776,СВЦЭМ!$A$33:$A$776,$A231,СВЦЭМ!$B$33:$B$776,G$226)+'СЕТ СН'!$F$15</f>
        <v>149.44359077999999</v>
      </c>
      <c r="H231" s="36">
        <f>SUMIFS(СВЦЭМ!$F$33:$F$776,СВЦЭМ!$A$33:$A$776,$A231,СВЦЭМ!$B$33:$B$776,H$226)+'СЕТ СН'!$F$15</f>
        <v>143.41603784</v>
      </c>
      <c r="I231" s="36">
        <f>SUMIFS(СВЦЭМ!$F$33:$F$776,СВЦЭМ!$A$33:$A$776,$A231,СВЦЭМ!$B$33:$B$776,I$226)+'СЕТ СН'!$F$15</f>
        <v>136.10387241000001</v>
      </c>
      <c r="J231" s="36">
        <f>SUMIFS(СВЦЭМ!$F$33:$F$776,СВЦЭМ!$A$33:$A$776,$A231,СВЦЭМ!$B$33:$B$776,J$226)+'СЕТ СН'!$F$15</f>
        <v>126.21101073</v>
      </c>
      <c r="K231" s="36">
        <f>SUMIFS(СВЦЭМ!$F$33:$F$776,СВЦЭМ!$A$33:$A$776,$A231,СВЦЭМ!$B$33:$B$776,K$226)+'СЕТ СН'!$F$15</f>
        <v>112.20261957</v>
      </c>
      <c r="L231" s="36">
        <f>SUMIFS(СВЦЭМ!$F$33:$F$776,СВЦЭМ!$A$33:$A$776,$A231,СВЦЭМ!$B$33:$B$776,L$226)+'СЕТ СН'!$F$15</f>
        <v>106.56702951</v>
      </c>
      <c r="M231" s="36">
        <f>SUMIFS(СВЦЭМ!$F$33:$F$776,СВЦЭМ!$A$33:$A$776,$A231,СВЦЭМ!$B$33:$B$776,M$226)+'СЕТ СН'!$F$15</f>
        <v>106.85547969</v>
      </c>
      <c r="N231" s="36">
        <f>SUMIFS(СВЦЭМ!$F$33:$F$776,СВЦЭМ!$A$33:$A$776,$A231,СВЦЭМ!$B$33:$B$776,N$226)+'СЕТ СН'!$F$15</f>
        <v>106.75287828</v>
      </c>
      <c r="O231" s="36">
        <f>SUMIFS(СВЦЭМ!$F$33:$F$776,СВЦЭМ!$A$33:$A$776,$A231,СВЦЭМ!$B$33:$B$776,O$226)+'СЕТ СН'!$F$15</f>
        <v>108.78056083</v>
      </c>
      <c r="P231" s="36">
        <f>SUMIFS(СВЦЭМ!$F$33:$F$776,СВЦЭМ!$A$33:$A$776,$A231,СВЦЭМ!$B$33:$B$776,P$226)+'СЕТ СН'!$F$15</f>
        <v>110.92006271</v>
      </c>
      <c r="Q231" s="36">
        <f>SUMIFS(СВЦЭМ!$F$33:$F$776,СВЦЭМ!$A$33:$A$776,$A231,СВЦЭМ!$B$33:$B$776,Q$226)+'СЕТ СН'!$F$15</f>
        <v>111.86235163000001</v>
      </c>
      <c r="R231" s="36">
        <f>SUMIFS(СВЦЭМ!$F$33:$F$776,СВЦЭМ!$A$33:$A$776,$A231,СВЦЭМ!$B$33:$B$776,R$226)+'СЕТ СН'!$F$15</f>
        <v>111.43787182</v>
      </c>
      <c r="S231" s="36">
        <f>SUMIFS(СВЦЭМ!$F$33:$F$776,СВЦЭМ!$A$33:$A$776,$A231,СВЦЭМ!$B$33:$B$776,S$226)+'СЕТ СН'!$F$15</f>
        <v>111.72930288000001</v>
      </c>
      <c r="T231" s="36">
        <f>SUMIFS(СВЦЭМ!$F$33:$F$776,СВЦЭМ!$A$33:$A$776,$A231,СВЦЭМ!$B$33:$B$776,T$226)+'СЕТ СН'!$F$15</f>
        <v>110.45820141</v>
      </c>
      <c r="U231" s="36">
        <f>SUMIFS(СВЦЭМ!$F$33:$F$776,СВЦЭМ!$A$33:$A$776,$A231,СВЦЭМ!$B$33:$B$776,U$226)+'СЕТ СН'!$F$15</f>
        <v>109.24591096</v>
      </c>
      <c r="V231" s="36">
        <f>SUMIFS(СВЦЭМ!$F$33:$F$776,СВЦЭМ!$A$33:$A$776,$A231,СВЦЭМ!$B$33:$B$776,V$226)+'СЕТ СН'!$F$15</f>
        <v>106.58232912</v>
      </c>
      <c r="W231" s="36">
        <f>SUMIFS(СВЦЭМ!$F$33:$F$776,СВЦЭМ!$A$33:$A$776,$A231,СВЦЭМ!$B$33:$B$776,W$226)+'СЕТ СН'!$F$15</f>
        <v>104.92302936</v>
      </c>
      <c r="X231" s="36">
        <f>SUMIFS(СВЦЭМ!$F$33:$F$776,СВЦЭМ!$A$33:$A$776,$A231,СВЦЭМ!$B$33:$B$776,X$226)+'СЕТ СН'!$F$15</f>
        <v>109.28452093</v>
      </c>
      <c r="Y231" s="36">
        <f>SUMIFS(СВЦЭМ!$F$33:$F$776,СВЦЭМ!$A$33:$A$776,$A231,СВЦЭМ!$B$33:$B$776,Y$226)+'СЕТ СН'!$F$15</f>
        <v>120.81091589</v>
      </c>
    </row>
    <row r="232" spans="1:27" ht="15.75" x14ac:dyDescent="0.2">
      <c r="A232" s="35">
        <f t="shared" si="6"/>
        <v>43988</v>
      </c>
      <c r="B232" s="36">
        <f>SUMIFS(СВЦЭМ!$F$33:$F$776,СВЦЭМ!$A$33:$A$776,$A232,СВЦЭМ!$B$33:$B$776,B$226)+'СЕТ СН'!$F$15</f>
        <v>131.39676781</v>
      </c>
      <c r="C232" s="36">
        <f>SUMIFS(СВЦЭМ!$F$33:$F$776,СВЦЭМ!$A$33:$A$776,$A232,СВЦЭМ!$B$33:$B$776,C$226)+'СЕТ СН'!$F$15</f>
        <v>135.30038687999999</v>
      </c>
      <c r="D232" s="36">
        <f>SUMIFS(СВЦЭМ!$F$33:$F$776,СВЦЭМ!$A$33:$A$776,$A232,СВЦЭМ!$B$33:$B$776,D$226)+'СЕТ СН'!$F$15</f>
        <v>138.62662735000001</v>
      </c>
      <c r="E232" s="36">
        <f>SUMIFS(СВЦЭМ!$F$33:$F$776,СВЦЭМ!$A$33:$A$776,$A232,СВЦЭМ!$B$33:$B$776,E$226)+'СЕТ СН'!$F$15</f>
        <v>140.72474678</v>
      </c>
      <c r="F232" s="36">
        <f>SUMIFS(СВЦЭМ!$F$33:$F$776,СВЦЭМ!$A$33:$A$776,$A232,СВЦЭМ!$B$33:$B$776,F$226)+'СЕТ СН'!$F$15</f>
        <v>140.68756869000001</v>
      </c>
      <c r="G232" s="36">
        <f>SUMIFS(СВЦЭМ!$F$33:$F$776,СВЦЭМ!$A$33:$A$776,$A232,СВЦЭМ!$B$33:$B$776,G$226)+'СЕТ СН'!$F$15</f>
        <v>139.78603254000001</v>
      </c>
      <c r="H232" s="36">
        <f>SUMIFS(СВЦЭМ!$F$33:$F$776,СВЦЭМ!$A$33:$A$776,$A232,СВЦЭМ!$B$33:$B$776,H$226)+'СЕТ СН'!$F$15</f>
        <v>145.62194478999999</v>
      </c>
      <c r="I232" s="36">
        <f>SUMIFS(СВЦЭМ!$F$33:$F$776,СВЦЭМ!$A$33:$A$776,$A232,СВЦЭМ!$B$33:$B$776,I$226)+'СЕТ СН'!$F$15</f>
        <v>140.61041467999999</v>
      </c>
      <c r="J232" s="36">
        <f>SUMIFS(СВЦЭМ!$F$33:$F$776,СВЦЭМ!$A$33:$A$776,$A232,СВЦЭМ!$B$33:$B$776,J$226)+'СЕТ СН'!$F$15</f>
        <v>130.84846075999999</v>
      </c>
      <c r="K232" s="36">
        <f>SUMIFS(СВЦЭМ!$F$33:$F$776,СВЦЭМ!$A$33:$A$776,$A232,СВЦЭМ!$B$33:$B$776,K$226)+'СЕТ СН'!$F$15</f>
        <v>112.88142267000001</v>
      </c>
      <c r="L232" s="36">
        <f>SUMIFS(СВЦЭМ!$F$33:$F$776,СВЦЭМ!$A$33:$A$776,$A232,СВЦЭМ!$B$33:$B$776,L$226)+'СЕТ СН'!$F$15</f>
        <v>101.94922261000001</v>
      </c>
      <c r="M232" s="36">
        <f>SUMIFS(СВЦЭМ!$F$33:$F$776,СВЦЭМ!$A$33:$A$776,$A232,СВЦЭМ!$B$33:$B$776,M$226)+'СЕТ СН'!$F$15</f>
        <v>101.21140656999999</v>
      </c>
      <c r="N232" s="36">
        <f>SUMIFS(СВЦЭМ!$F$33:$F$776,СВЦЭМ!$A$33:$A$776,$A232,СВЦЭМ!$B$33:$B$776,N$226)+'СЕТ СН'!$F$15</f>
        <v>104.30172392</v>
      </c>
      <c r="O232" s="36">
        <f>SUMIFS(СВЦЭМ!$F$33:$F$776,СВЦЭМ!$A$33:$A$776,$A232,СВЦЭМ!$B$33:$B$776,O$226)+'СЕТ СН'!$F$15</f>
        <v>109.48735691</v>
      </c>
      <c r="P232" s="36">
        <f>SUMIFS(СВЦЭМ!$F$33:$F$776,СВЦЭМ!$A$33:$A$776,$A232,СВЦЭМ!$B$33:$B$776,P$226)+'СЕТ СН'!$F$15</f>
        <v>110.20089213</v>
      </c>
      <c r="Q232" s="36">
        <f>SUMIFS(СВЦЭМ!$F$33:$F$776,СВЦЭМ!$A$33:$A$776,$A232,СВЦЭМ!$B$33:$B$776,Q$226)+'СЕТ СН'!$F$15</f>
        <v>110.62117947</v>
      </c>
      <c r="R232" s="36">
        <f>SUMIFS(СВЦЭМ!$F$33:$F$776,СВЦЭМ!$A$33:$A$776,$A232,СВЦЭМ!$B$33:$B$776,R$226)+'СЕТ СН'!$F$15</f>
        <v>109.67117707</v>
      </c>
      <c r="S232" s="36">
        <f>SUMIFS(СВЦЭМ!$F$33:$F$776,СВЦЭМ!$A$33:$A$776,$A232,СВЦЭМ!$B$33:$B$776,S$226)+'СЕТ СН'!$F$15</f>
        <v>110.3875956</v>
      </c>
      <c r="T232" s="36">
        <f>SUMIFS(СВЦЭМ!$F$33:$F$776,СВЦЭМ!$A$33:$A$776,$A232,СВЦЭМ!$B$33:$B$776,T$226)+'СЕТ СН'!$F$15</f>
        <v>109.51115498</v>
      </c>
      <c r="U232" s="36">
        <f>SUMIFS(СВЦЭМ!$F$33:$F$776,СВЦЭМ!$A$33:$A$776,$A232,СВЦЭМ!$B$33:$B$776,U$226)+'СЕТ СН'!$F$15</f>
        <v>106.77300873</v>
      </c>
      <c r="V232" s="36">
        <f>SUMIFS(СВЦЭМ!$F$33:$F$776,СВЦЭМ!$A$33:$A$776,$A232,СВЦЭМ!$B$33:$B$776,V$226)+'СЕТ СН'!$F$15</f>
        <v>100.82944427</v>
      </c>
      <c r="W232" s="36">
        <f>SUMIFS(СВЦЭМ!$F$33:$F$776,СВЦЭМ!$A$33:$A$776,$A232,СВЦЭМ!$B$33:$B$776,W$226)+'СЕТ СН'!$F$15</f>
        <v>98.307426890000002</v>
      </c>
      <c r="X232" s="36">
        <f>SUMIFS(СВЦЭМ!$F$33:$F$776,СВЦЭМ!$A$33:$A$776,$A232,СВЦЭМ!$B$33:$B$776,X$226)+'СЕТ СН'!$F$15</f>
        <v>103.69234974</v>
      </c>
      <c r="Y232" s="36">
        <f>SUMIFS(СВЦЭМ!$F$33:$F$776,СВЦЭМ!$A$33:$A$776,$A232,СВЦЭМ!$B$33:$B$776,Y$226)+'СЕТ СН'!$F$15</f>
        <v>119.99390756</v>
      </c>
    </row>
    <row r="233" spans="1:27" ht="15.75" x14ac:dyDescent="0.2">
      <c r="A233" s="35">
        <f t="shared" si="6"/>
        <v>43989</v>
      </c>
      <c r="B233" s="36">
        <f>SUMIFS(СВЦЭМ!$F$33:$F$776,СВЦЭМ!$A$33:$A$776,$A233,СВЦЭМ!$B$33:$B$776,B$226)+'СЕТ СН'!$F$15</f>
        <v>136.38894869000001</v>
      </c>
      <c r="C233" s="36">
        <f>SUMIFS(СВЦЭМ!$F$33:$F$776,СВЦЭМ!$A$33:$A$776,$A233,СВЦЭМ!$B$33:$B$776,C$226)+'СЕТ СН'!$F$15</f>
        <v>139.27352769000001</v>
      </c>
      <c r="D233" s="36">
        <f>SUMIFS(СВЦЭМ!$F$33:$F$776,СВЦЭМ!$A$33:$A$776,$A233,СВЦЭМ!$B$33:$B$776,D$226)+'СЕТ СН'!$F$15</f>
        <v>140.87062078</v>
      </c>
      <c r="E233" s="36">
        <f>SUMIFS(СВЦЭМ!$F$33:$F$776,СВЦЭМ!$A$33:$A$776,$A233,СВЦЭМ!$B$33:$B$776,E$226)+'СЕТ СН'!$F$15</f>
        <v>140.85218420999999</v>
      </c>
      <c r="F233" s="36">
        <f>SUMIFS(СВЦЭМ!$F$33:$F$776,СВЦЭМ!$A$33:$A$776,$A233,СВЦЭМ!$B$33:$B$776,F$226)+'СЕТ СН'!$F$15</f>
        <v>139.03727193</v>
      </c>
      <c r="G233" s="36">
        <f>SUMIFS(СВЦЭМ!$F$33:$F$776,СВЦЭМ!$A$33:$A$776,$A233,СВЦЭМ!$B$33:$B$776,G$226)+'СЕТ СН'!$F$15</f>
        <v>139.92719246999999</v>
      </c>
      <c r="H233" s="36">
        <f>SUMIFS(СВЦЭМ!$F$33:$F$776,СВЦЭМ!$A$33:$A$776,$A233,СВЦЭМ!$B$33:$B$776,H$226)+'СЕТ СН'!$F$15</f>
        <v>140.84969555999999</v>
      </c>
      <c r="I233" s="36">
        <f>SUMIFS(СВЦЭМ!$F$33:$F$776,СВЦЭМ!$A$33:$A$776,$A233,СВЦЭМ!$B$33:$B$776,I$226)+'СЕТ СН'!$F$15</f>
        <v>143.29597006</v>
      </c>
      <c r="J233" s="36">
        <f>SUMIFS(СВЦЭМ!$F$33:$F$776,СВЦЭМ!$A$33:$A$776,$A233,СВЦЭМ!$B$33:$B$776,J$226)+'СЕТ СН'!$F$15</f>
        <v>137.3146194</v>
      </c>
      <c r="K233" s="36">
        <f>SUMIFS(СВЦЭМ!$F$33:$F$776,СВЦЭМ!$A$33:$A$776,$A233,СВЦЭМ!$B$33:$B$776,K$226)+'СЕТ СН'!$F$15</f>
        <v>122.8414914</v>
      </c>
      <c r="L233" s="36">
        <f>SUMIFS(СВЦЭМ!$F$33:$F$776,СВЦЭМ!$A$33:$A$776,$A233,СВЦЭМ!$B$33:$B$776,L$226)+'СЕТ СН'!$F$15</f>
        <v>109.59253336</v>
      </c>
      <c r="M233" s="36">
        <f>SUMIFS(СВЦЭМ!$F$33:$F$776,СВЦЭМ!$A$33:$A$776,$A233,СВЦЭМ!$B$33:$B$776,M$226)+'СЕТ СН'!$F$15</f>
        <v>104.52991957</v>
      </c>
      <c r="N233" s="36">
        <f>SUMIFS(СВЦЭМ!$F$33:$F$776,СВЦЭМ!$A$33:$A$776,$A233,СВЦЭМ!$B$33:$B$776,N$226)+'СЕТ СН'!$F$15</f>
        <v>103.95691626999999</v>
      </c>
      <c r="O233" s="36">
        <f>SUMIFS(СВЦЭМ!$F$33:$F$776,СВЦЭМ!$A$33:$A$776,$A233,СВЦЭМ!$B$33:$B$776,O$226)+'СЕТ СН'!$F$15</f>
        <v>103.09910398</v>
      </c>
      <c r="P233" s="36">
        <f>SUMIFS(СВЦЭМ!$F$33:$F$776,СВЦЭМ!$A$33:$A$776,$A233,СВЦЭМ!$B$33:$B$776,P$226)+'СЕТ СН'!$F$15</f>
        <v>105.10551927</v>
      </c>
      <c r="Q233" s="36">
        <f>SUMIFS(СВЦЭМ!$F$33:$F$776,СВЦЭМ!$A$33:$A$776,$A233,СВЦЭМ!$B$33:$B$776,Q$226)+'СЕТ СН'!$F$15</f>
        <v>106.48644842</v>
      </c>
      <c r="R233" s="36">
        <f>SUMIFS(СВЦЭМ!$F$33:$F$776,СВЦЭМ!$A$33:$A$776,$A233,СВЦЭМ!$B$33:$B$776,R$226)+'СЕТ СН'!$F$15</f>
        <v>105.84245856</v>
      </c>
      <c r="S233" s="36">
        <f>SUMIFS(СВЦЭМ!$F$33:$F$776,СВЦЭМ!$A$33:$A$776,$A233,СВЦЭМ!$B$33:$B$776,S$226)+'СЕТ СН'!$F$15</f>
        <v>106.74589396</v>
      </c>
      <c r="T233" s="36">
        <f>SUMIFS(СВЦЭМ!$F$33:$F$776,СВЦЭМ!$A$33:$A$776,$A233,СВЦЭМ!$B$33:$B$776,T$226)+'СЕТ СН'!$F$15</f>
        <v>104.7326927</v>
      </c>
      <c r="U233" s="36">
        <f>SUMIFS(СВЦЭМ!$F$33:$F$776,СВЦЭМ!$A$33:$A$776,$A233,СВЦЭМ!$B$33:$B$776,U$226)+'СЕТ СН'!$F$15</f>
        <v>100.35544071</v>
      </c>
      <c r="V233" s="36">
        <f>SUMIFS(СВЦЭМ!$F$33:$F$776,СВЦЭМ!$A$33:$A$776,$A233,СВЦЭМ!$B$33:$B$776,V$226)+'СЕТ СН'!$F$15</f>
        <v>94.815080089999995</v>
      </c>
      <c r="W233" s="36">
        <f>SUMIFS(СВЦЭМ!$F$33:$F$776,СВЦЭМ!$A$33:$A$776,$A233,СВЦЭМ!$B$33:$B$776,W$226)+'СЕТ СН'!$F$15</f>
        <v>93.767186129999999</v>
      </c>
      <c r="X233" s="36">
        <f>SUMIFS(СВЦЭМ!$F$33:$F$776,СВЦЭМ!$A$33:$A$776,$A233,СВЦЭМ!$B$33:$B$776,X$226)+'СЕТ СН'!$F$15</f>
        <v>97.882716160000001</v>
      </c>
      <c r="Y233" s="36">
        <f>SUMIFS(СВЦЭМ!$F$33:$F$776,СВЦЭМ!$A$33:$A$776,$A233,СВЦЭМ!$B$33:$B$776,Y$226)+'СЕТ СН'!$F$15</f>
        <v>113.48416749</v>
      </c>
    </row>
    <row r="234" spans="1:27" ht="15.75" x14ac:dyDescent="0.2">
      <c r="A234" s="35">
        <f t="shared" si="6"/>
        <v>43990</v>
      </c>
      <c r="B234" s="36">
        <f>SUMIFS(СВЦЭМ!$F$33:$F$776,СВЦЭМ!$A$33:$A$776,$A234,СВЦЭМ!$B$33:$B$776,B$226)+'СЕТ СН'!$F$15</f>
        <v>133.79702330999999</v>
      </c>
      <c r="C234" s="36">
        <f>SUMIFS(СВЦЭМ!$F$33:$F$776,СВЦЭМ!$A$33:$A$776,$A234,СВЦЭМ!$B$33:$B$776,C$226)+'СЕТ СН'!$F$15</f>
        <v>138.93691465000001</v>
      </c>
      <c r="D234" s="36">
        <f>SUMIFS(СВЦЭМ!$F$33:$F$776,СВЦЭМ!$A$33:$A$776,$A234,СВЦЭМ!$B$33:$B$776,D$226)+'СЕТ СН'!$F$15</f>
        <v>143.58035237999999</v>
      </c>
      <c r="E234" s="36">
        <f>SUMIFS(СВЦЭМ!$F$33:$F$776,СВЦЭМ!$A$33:$A$776,$A234,СВЦЭМ!$B$33:$B$776,E$226)+'СЕТ СН'!$F$15</f>
        <v>144.80925721</v>
      </c>
      <c r="F234" s="36">
        <f>SUMIFS(СВЦЭМ!$F$33:$F$776,СВЦЭМ!$A$33:$A$776,$A234,СВЦЭМ!$B$33:$B$776,F$226)+'СЕТ СН'!$F$15</f>
        <v>143.73418953000001</v>
      </c>
      <c r="G234" s="36">
        <f>SUMIFS(СВЦЭМ!$F$33:$F$776,СВЦЭМ!$A$33:$A$776,$A234,СВЦЭМ!$B$33:$B$776,G$226)+'СЕТ СН'!$F$15</f>
        <v>143.46574269999999</v>
      </c>
      <c r="H234" s="36">
        <f>SUMIFS(СВЦЭМ!$F$33:$F$776,СВЦЭМ!$A$33:$A$776,$A234,СВЦЭМ!$B$33:$B$776,H$226)+'СЕТ СН'!$F$15</f>
        <v>142.69493686000001</v>
      </c>
      <c r="I234" s="36">
        <f>SUMIFS(СВЦЭМ!$F$33:$F$776,СВЦЭМ!$A$33:$A$776,$A234,СВЦЭМ!$B$33:$B$776,I$226)+'СЕТ СН'!$F$15</f>
        <v>142.20310509999999</v>
      </c>
      <c r="J234" s="36">
        <f>SUMIFS(СВЦЭМ!$F$33:$F$776,СВЦЭМ!$A$33:$A$776,$A234,СВЦЭМ!$B$33:$B$776,J$226)+'СЕТ СН'!$F$15</f>
        <v>130.52865636999999</v>
      </c>
      <c r="K234" s="36">
        <f>SUMIFS(СВЦЭМ!$F$33:$F$776,СВЦЭМ!$A$33:$A$776,$A234,СВЦЭМ!$B$33:$B$776,K$226)+'СЕТ СН'!$F$15</f>
        <v>112.46339093</v>
      </c>
      <c r="L234" s="36">
        <f>SUMIFS(СВЦЭМ!$F$33:$F$776,СВЦЭМ!$A$33:$A$776,$A234,СВЦЭМ!$B$33:$B$776,L$226)+'СЕТ СН'!$F$15</f>
        <v>102.96100185</v>
      </c>
      <c r="M234" s="36">
        <f>SUMIFS(СВЦЭМ!$F$33:$F$776,СВЦЭМ!$A$33:$A$776,$A234,СВЦЭМ!$B$33:$B$776,M$226)+'СЕТ СН'!$F$15</f>
        <v>100.58611927</v>
      </c>
      <c r="N234" s="36">
        <f>SUMIFS(СВЦЭМ!$F$33:$F$776,СВЦЭМ!$A$33:$A$776,$A234,СВЦЭМ!$B$33:$B$776,N$226)+'СЕТ СН'!$F$15</f>
        <v>102.03792754</v>
      </c>
      <c r="O234" s="36">
        <f>SUMIFS(СВЦЭМ!$F$33:$F$776,СВЦЭМ!$A$33:$A$776,$A234,СВЦЭМ!$B$33:$B$776,O$226)+'СЕТ СН'!$F$15</f>
        <v>104.37845487</v>
      </c>
      <c r="P234" s="36">
        <f>SUMIFS(СВЦЭМ!$F$33:$F$776,СВЦЭМ!$A$33:$A$776,$A234,СВЦЭМ!$B$33:$B$776,P$226)+'СЕТ СН'!$F$15</f>
        <v>104.10665263</v>
      </c>
      <c r="Q234" s="36">
        <f>SUMIFS(СВЦЭМ!$F$33:$F$776,СВЦЭМ!$A$33:$A$776,$A234,СВЦЭМ!$B$33:$B$776,Q$226)+'СЕТ СН'!$F$15</f>
        <v>104.71265554999999</v>
      </c>
      <c r="R234" s="36">
        <f>SUMIFS(СВЦЭМ!$F$33:$F$776,СВЦЭМ!$A$33:$A$776,$A234,СВЦЭМ!$B$33:$B$776,R$226)+'СЕТ СН'!$F$15</f>
        <v>104.43033402</v>
      </c>
      <c r="S234" s="36">
        <f>SUMIFS(СВЦЭМ!$F$33:$F$776,СВЦЭМ!$A$33:$A$776,$A234,СВЦЭМ!$B$33:$B$776,S$226)+'СЕТ СН'!$F$15</f>
        <v>107.02040569</v>
      </c>
      <c r="T234" s="36">
        <f>SUMIFS(СВЦЭМ!$F$33:$F$776,СВЦЭМ!$A$33:$A$776,$A234,СВЦЭМ!$B$33:$B$776,T$226)+'СЕТ СН'!$F$15</f>
        <v>104.96721061</v>
      </c>
      <c r="U234" s="36">
        <f>SUMIFS(СВЦЭМ!$F$33:$F$776,СВЦЭМ!$A$33:$A$776,$A234,СВЦЭМ!$B$33:$B$776,U$226)+'СЕТ СН'!$F$15</f>
        <v>104.46825914999999</v>
      </c>
      <c r="V234" s="36">
        <f>SUMIFS(СВЦЭМ!$F$33:$F$776,СВЦЭМ!$A$33:$A$776,$A234,СВЦЭМ!$B$33:$B$776,V$226)+'СЕТ СН'!$F$15</f>
        <v>99.424067530000002</v>
      </c>
      <c r="W234" s="36">
        <f>SUMIFS(СВЦЭМ!$F$33:$F$776,СВЦЭМ!$A$33:$A$776,$A234,СВЦЭМ!$B$33:$B$776,W$226)+'СЕТ СН'!$F$15</f>
        <v>97.649724950000007</v>
      </c>
      <c r="X234" s="36">
        <f>SUMIFS(СВЦЭМ!$F$33:$F$776,СВЦЭМ!$A$33:$A$776,$A234,СВЦЭМ!$B$33:$B$776,X$226)+'СЕТ СН'!$F$15</f>
        <v>104.46002479000001</v>
      </c>
      <c r="Y234" s="36">
        <f>SUMIFS(СВЦЭМ!$F$33:$F$776,СВЦЭМ!$A$33:$A$776,$A234,СВЦЭМ!$B$33:$B$776,Y$226)+'СЕТ СН'!$F$15</f>
        <v>114.71204126000001</v>
      </c>
    </row>
    <row r="235" spans="1:27" ht="15.75" x14ac:dyDescent="0.2">
      <c r="A235" s="35">
        <f t="shared" si="6"/>
        <v>43991</v>
      </c>
      <c r="B235" s="36">
        <f>SUMIFS(СВЦЭМ!$F$33:$F$776,СВЦЭМ!$A$33:$A$776,$A235,СВЦЭМ!$B$33:$B$776,B$226)+'СЕТ СН'!$F$15</f>
        <v>131.18343682</v>
      </c>
      <c r="C235" s="36">
        <f>SUMIFS(СВЦЭМ!$F$33:$F$776,СВЦЭМ!$A$33:$A$776,$A235,СВЦЭМ!$B$33:$B$776,C$226)+'СЕТ СН'!$F$15</f>
        <v>137.62023968</v>
      </c>
      <c r="D235" s="36">
        <f>SUMIFS(СВЦЭМ!$F$33:$F$776,СВЦЭМ!$A$33:$A$776,$A235,СВЦЭМ!$B$33:$B$776,D$226)+'СЕТ СН'!$F$15</f>
        <v>140.25687189999999</v>
      </c>
      <c r="E235" s="36">
        <f>SUMIFS(СВЦЭМ!$F$33:$F$776,СВЦЭМ!$A$33:$A$776,$A235,СВЦЭМ!$B$33:$B$776,E$226)+'СЕТ СН'!$F$15</f>
        <v>141.44297950999999</v>
      </c>
      <c r="F235" s="36">
        <f>SUMIFS(СВЦЭМ!$F$33:$F$776,СВЦЭМ!$A$33:$A$776,$A235,СВЦЭМ!$B$33:$B$776,F$226)+'СЕТ СН'!$F$15</f>
        <v>140.40835335</v>
      </c>
      <c r="G235" s="36">
        <f>SUMIFS(СВЦЭМ!$F$33:$F$776,СВЦЭМ!$A$33:$A$776,$A235,СВЦЭМ!$B$33:$B$776,G$226)+'СЕТ СН'!$F$15</f>
        <v>140.37228324</v>
      </c>
      <c r="H235" s="36">
        <f>SUMIFS(СВЦЭМ!$F$33:$F$776,СВЦЭМ!$A$33:$A$776,$A235,СВЦЭМ!$B$33:$B$776,H$226)+'СЕТ СН'!$F$15</f>
        <v>138.06475338000001</v>
      </c>
      <c r="I235" s="36">
        <f>SUMIFS(СВЦЭМ!$F$33:$F$776,СВЦЭМ!$A$33:$A$776,$A235,СВЦЭМ!$B$33:$B$776,I$226)+'СЕТ СН'!$F$15</f>
        <v>129.54706164000001</v>
      </c>
      <c r="J235" s="36">
        <f>SUMIFS(СВЦЭМ!$F$33:$F$776,СВЦЭМ!$A$33:$A$776,$A235,СВЦЭМ!$B$33:$B$776,J$226)+'СЕТ СН'!$F$15</f>
        <v>119.58689233</v>
      </c>
      <c r="K235" s="36">
        <f>SUMIFS(СВЦЭМ!$F$33:$F$776,СВЦЭМ!$A$33:$A$776,$A235,СВЦЭМ!$B$33:$B$776,K$226)+'СЕТ СН'!$F$15</f>
        <v>107.72872417000001</v>
      </c>
      <c r="L235" s="36">
        <f>SUMIFS(СВЦЭМ!$F$33:$F$776,СВЦЭМ!$A$33:$A$776,$A235,СВЦЭМ!$B$33:$B$776,L$226)+'СЕТ СН'!$F$15</f>
        <v>102.80758618</v>
      </c>
      <c r="M235" s="36">
        <f>SUMIFS(СВЦЭМ!$F$33:$F$776,СВЦЭМ!$A$33:$A$776,$A235,СВЦЭМ!$B$33:$B$776,M$226)+'СЕТ СН'!$F$15</f>
        <v>103.45656575</v>
      </c>
      <c r="N235" s="36">
        <f>SUMIFS(СВЦЭМ!$F$33:$F$776,СВЦЭМ!$A$33:$A$776,$A235,СВЦЭМ!$B$33:$B$776,N$226)+'СЕТ СН'!$F$15</f>
        <v>107.13070292</v>
      </c>
      <c r="O235" s="36">
        <f>SUMIFS(СВЦЭМ!$F$33:$F$776,СВЦЭМ!$A$33:$A$776,$A235,СВЦЭМ!$B$33:$B$776,O$226)+'СЕТ СН'!$F$15</f>
        <v>106.37159362</v>
      </c>
      <c r="P235" s="36">
        <f>SUMIFS(СВЦЭМ!$F$33:$F$776,СВЦЭМ!$A$33:$A$776,$A235,СВЦЭМ!$B$33:$B$776,P$226)+'СЕТ СН'!$F$15</f>
        <v>108.39028184</v>
      </c>
      <c r="Q235" s="36">
        <f>SUMIFS(СВЦЭМ!$F$33:$F$776,СВЦЭМ!$A$33:$A$776,$A235,СВЦЭМ!$B$33:$B$776,Q$226)+'СЕТ СН'!$F$15</f>
        <v>108.52399092</v>
      </c>
      <c r="R235" s="36">
        <f>SUMIFS(СВЦЭМ!$F$33:$F$776,СВЦЭМ!$A$33:$A$776,$A235,СВЦЭМ!$B$33:$B$776,R$226)+'СЕТ СН'!$F$15</f>
        <v>108.49714475</v>
      </c>
      <c r="S235" s="36">
        <f>SUMIFS(СВЦЭМ!$F$33:$F$776,СВЦЭМ!$A$33:$A$776,$A235,СВЦЭМ!$B$33:$B$776,S$226)+'СЕТ СН'!$F$15</f>
        <v>110.02738825</v>
      </c>
      <c r="T235" s="36">
        <f>SUMIFS(СВЦЭМ!$F$33:$F$776,СВЦЭМ!$A$33:$A$776,$A235,СВЦЭМ!$B$33:$B$776,T$226)+'СЕТ СН'!$F$15</f>
        <v>108.71310527999999</v>
      </c>
      <c r="U235" s="36">
        <f>SUMIFS(СВЦЭМ!$F$33:$F$776,СВЦЭМ!$A$33:$A$776,$A235,СВЦЭМ!$B$33:$B$776,U$226)+'СЕТ СН'!$F$15</f>
        <v>109.27926166</v>
      </c>
      <c r="V235" s="36">
        <f>SUMIFS(СВЦЭМ!$F$33:$F$776,СВЦЭМ!$A$33:$A$776,$A235,СВЦЭМ!$B$33:$B$776,V$226)+'СЕТ СН'!$F$15</f>
        <v>110.0513608</v>
      </c>
      <c r="W235" s="36">
        <f>SUMIFS(СВЦЭМ!$F$33:$F$776,СВЦЭМ!$A$33:$A$776,$A235,СВЦЭМ!$B$33:$B$776,W$226)+'СЕТ СН'!$F$15</f>
        <v>111.49621252999999</v>
      </c>
      <c r="X235" s="36">
        <f>SUMIFS(СВЦЭМ!$F$33:$F$776,СВЦЭМ!$A$33:$A$776,$A235,СВЦЭМ!$B$33:$B$776,X$226)+'СЕТ СН'!$F$15</f>
        <v>109.86341197</v>
      </c>
      <c r="Y235" s="36">
        <f>SUMIFS(СВЦЭМ!$F$33:$F$776,СВЦЭМ!$A$33:$A$776,$A235,СВЦЭМ!$B$33:$B$776,Y$226)+'СЕТ СН'!$F$15</f>
        <v>123.44704204</v>
      </c>
    </row>
    <row r="236" spans="1:27" ht="15.75" x14ac:dyDescent="0.2">
      <c r="A236" s="35">
        <f t="shared" si="6"/>
        <v>43992</v>
      </c>
      <c r="B236" s="36">
        <f>SUMIFS(СВЦЭМ!$F$33:$F$776,СВЦЭМ!$A$33:$A$776,$A236,СВЦЭМ!$B$33:$B$776,B$226)+'СЕТ СН'!$F$15</f>
        <v>142.94960936999999</v>
      </c>
      <c r="C236" s="36">
        <f>SUMIFS(СВЦЭМ!$F$33:$F$776,СВЦЭМ!$A$33:$A$776,$A236,СВЦЭМ!$B$33:$B$776,C$226)+'СЕТ СН'!$F$15</f>
        <v>144.91797395</v>
      </c>
      <c r="D236" s="36">
        <f>SUMIFS(СВЦЭМ!$F$33:$F$776,СВЦЭМ!$A$33:$A$776,$A236,СВЦЭМ!$B$33:$B$776,D$226)+'СЕТ СН'!$F$15</f>
        <v>141.43055545999999</v>
      </c>
      <c r="E236" s="36">
        <f>SUMIFS(СВЦЭМ!$F$33:$F$776,СВЦЭМ!$A$33:$A$776,$A236,СВЦЭМ!$B$33:$B$776,E$226)+'СЕТ СН'!$F$15</f>
        <v>142.05997393999999</v>
      </c>
      <c r="F236" s="36">
        <f>SUMIFS(СВЦЭМ!$F$33:$F$776,СВЦЭМ!$A$33:$A$776,$A236,СВЦЭМ!$B$33:$B$776,F$226)+'СЕТ СН'!$F$15</f>
        <v>141.12059754000001</v>
      </c>
      <c r="G236" s="36">
        <f>SUMIFS(СВЦЭМ!$F$33:$F$776,СВЦЭМ!$A$33:$A$776,$A236,СВЦЭМ!$B$33:$B$776,G$226)+'СЕТ СН'!$F$15</f>
        <v>140.82147316000001</v>
      </c>
      <c r="H236" s="36">
        <f>SUMIFS(СВЦЭМ!$F$33:$F$776,СВЦЭМ!$A$33:$A$776,$A236,СВЦЭМ!$B$33:$B$776,H$226)+'СЕТ СН'!$F$15</f>
        <v>143.83135704</v>
      </c>
      <c r="I236" s="36">
        <f>SUMIFS(СВЦЭМ!$F$33:$F$776,СВЦЭМ!$A$33:$A$776,$A236,СВЦЭМ!$B$33:$B$776,I$226)+'СЕТ СН'!$F$15</f>
        <v>139.07405517999999</v>
      </c>
      <c r="J236" s="36">
        <f>SUMIFS(СВЦЭМ!$F$33:$F$776,СВЦЭМ!$A$33:$A$776,$A236,СВЦЭМ!$B$33:$B$776,J$226)+'СЕТ СН'!$F$15</f>
        <v>130.60071393999999</v>
      </c>
      <c r="K236" s="36">
        <f>SUMIFS(СВЦЭМ!$F$33:$F$776,СВЦЭМ!$A$33:$A$776,$A236,СВЦЭМ!$B$33:$B$776,K$226)+'СЕТ СН'!$F$15</f>
        <v>116.7749889</v>
      </c>
      <c r="L236" s="36">
        <f>SUMIFS(СВЦЭМ!$F$33:$F$776,СВЦЭМ!$A$33:$A$776,$A236,СВЦЭМ!$B$33:$B$776,L$226)+'СЕТ СН'!$F$15</f>
        <v>105.18139033</v>
      </c>
      <c r="M236" s="36">
        <f>SUMIFS(СВЦЭМ!$F$33:$F$776,СВЦЭМ!$A$33:$A$776,$A236,СВЦЭМ!$B$33:$B$776,M$226)+'СЕТ СН'!$F$15</f>
        <v>106.81761373000001</v>
      </c>
      <c r="N236" s="36">
        <f>SUMIFS(СВЦЭМ!$F$33:$F$776,СВЦЭМ!$A$33:$A$776,$A236,СВЦЭМ!$B$33:$B$776,N$226)+'СЕТ СН'!$F$15</f>
        <v>108.62026886</v>
      </c>
      <c r="O236" s="36">
        <f>SUMIFS(СВЦЭМ!$F$33:$F$776,СВЦЭМ!$A$33:$A$776,$A236,СВЦЭМ!$B$33:$B$776,O$226)+'СЕТ СН'!$F$15</f>
        <v>108.22923299999999</v>
      </c>
      <c r="P236" s="36">
        <f>SUMIFS(СВЦЭМ!$F$33:$F$776,СВЦЭМ!$A$33:$A$776,$A236,СВЦЭМ!$B$33:$B$776,P$226)+'СЕТ СН'!$F$15</f>
        <v>109.74698881</v>
      </c>
      <c r="Q236" s="36">
        <f>SUMIFS(СВЦЭМ!$F$33:$F$776,СВЦЭМ!$A$33:$A$776,$A236,СВЦЭМ!$B$33:$B$776,Q$226)+'СЕТ СН'!$F$15</f>
        <v>110.98380455</v>
      </c>
      <c r="R236" s="36">
        <f>SUMIFS(СВЦЭМ!$F$33:$F$776,СВЦЭМ!$A$33:$A$776,$A236,СВЦЭМ!$B$33:$B$776,R$226)+'СЕТ СН'!$F$15</f>
        <v>111.04767353</v>
      </c>
      <c r="S236" s="36">
        <f>SUMIFS(СВЦЭМ!$F$33:$F$776,СВЦЭМ!$A$33:$A$776,$A236,СВЦЭМ!$B$33:$B$776,S$226)+'СЕТ СН'!$F$15</f>
        <v>111.78166159</v>
      </c>
      <c r="T236" s="36">
        <f>SUMIFS(СВЦЭМ!$F$33:$F$776,СВЦЭМ!$A$33:$A$776,$A236,СВЦЭМ!$B$33:$B$776,T$226)+'СЕТ СН'!$F$15</f>
        <v>110.95544613</v>
      </c>
      <c r="U236" s="36">
        <f>SUMIFS(СВЦЭМ!$F$33:$F$776,СВЦЭМ!$A$33:$A$776,$A236,СВЦЭМ!$B$33:$B$776,U$226)+'СЕТ СН'!$F$15</f>
        <v>109.13224726</v>
      </c>
      <c r="V236" s="36">
        <f>SUMIFS(СВЦЭМ!$F$33:$F$776,СВЦЭМ!$A$33:$A$776,$A236,СВЦЭМ!$B$33:$B$776,V$226)+'СЕТ СН'!$F$15</f>
        <v>108.36376273</v>
      </c>
      <c r="W236" s="36">
        <f>SUMIFS(СВЦЭМ!$F$33:$F$776,СВЦЭМ!$A$33:$A$776,$A236,СВЦЭМ!$B$33:$B$776,W$226)+'СЕТ СН'!$F$15</f>
        <v>108.70227299</v>
      </c>
      <c r="X236" s="36">
        <f>SUMIFS(СВЦЭМ!$F$33:$F$776,СВЦЭМ!$A$33:$A$776,$A236,СВЦЭМ!$B$33:$B$776,X$226)+'СЕТ СН'!$F$15</f>
        <v>115.10141013</v>
      </c>
      <c r="Y236" s="36">
        <f>SUMIFS(СВЦЭМ!$F$33:$F$776,СВЦЭМ!$A$33:$A$776,$A236,СВЦЭМ!$B$33:$B$776,Y$226)+'СЕТ СН'!$F$15</f>
        <v>130.34793242000001</v>
      </c>
    </row>
    <row r="237" spans="1:27" ht="15.75" x14ac:dyDescent="0.2">
      <c r="A237" s="35">
        <f t="shared" si="6"/>
        <v>43993</v>
      </c>
      <c r="B237" s="36">
        <f>SUMIFS(СВЦЭМ!$F$33:$F$776,СВЦЭМ!$A$33:$A$776,$A237,СВЦЭМ!$B$33:$B$776,B$226)+'СЕТ СН'!$F$15</f>
        <v>148.06808161000001</v>
      </c>
      <c r="C237" s="36">
        <f>SUMIFS(СВЦЭМ!$F$33:$F$776,СВЦЭМ!$A$33:$A$776,$A237,СВЦЭМ!$B$33:$B$776,C$226)+'СЕТ СН'!$F$15</f>
        <v>143.31128909</v>
      </c>
      <c r="D237" s="36">
        <f>SUMIFS(СВЦЭМ!$F$33:$F$776,СВЦЭМ!$A$33:$A$776,$A237,СВЦЭМ!$B$33:$B$776,D$226)+'СЕТ СН'!$F$15</f>
        <v>139.86210989</v>
      </c>
      <c r="E237" s="36">
        <f>SUMIFS(СВЦЭМ!$F$33:$F$776,СВЦЭМ!$A$33:$A$776,$A237,СВЦЭМ!$B$33:$B$776,E$226)+'СЕТ СН'!$F$15</f>
        <v>140.72494305000001</v>
      </c>
      <c r="F237" s="36">
        <f>SUMIFS(СВЦЭМ!$F$33:$F$776,СВЦЭМ!$A$33:$A$776,$A237,СВЦЭМ!$B$33:$B$776,F$226)+'СЕТ СН'!$F$15</f>
        <v>139.47170836999999</v>
      </c>
      <c r="G237" s="36">
        <f>SUMIFS(СВЦЭМ!$F$33:$F$776,СВЦЭМ!$A$33:$A$776,$A237,СВЦЭМ!$B$33:$B$776,G$226)+'СЕТ СН'!$F$15</f>
        <v>140.40839926999999</v>
      </c>
      <c r="H237" s="36">
        <f>SUMIFS(СВЦЭМ!$F$33:$F$776,СВЦЭМ!$A$33:$A$776,$A237,СВЦЭМ!$B$33:$B$776,H$226)+'СЕТ СН'!$F$15</f>
        <v>143.20054478</v>
      </c>
      <c r="I237" s="36">
        <f>SUMIFS(СВЦЭМ!$F$33:$F$776,СВЦЭМ!$A$33:$A$776,$A237,СВЦЭМ!$B$33:$B$776,I$226)+'СЕТ СН'!$F$15</f>
        <v>146.08937875999999</v>
      </c>
      <c r="J237" s="36">
        <f>SUMIFS(СВЦЭМ!$F$33:$F$776,СВЦЭМ!$A$33:$A$776,$A237,СВЦЭМ!$B$33:$B$776,J$226)+'СЕТ СН'!$F$15</f>
        <v>135.66216237</v>
      </c>
      <c r="K237" s="36">
        <f>SUMIFS(СВЦЭМ!$F$33:$F$776,СВЦЭМ!$A$33:$A$776,$A237,СВЦЭМ!$B$33:$B$776,K$226)+'СЕТ СН'!$F$15</f>
        <v>121.74794884000001</v>
      </c>
      <c r="L237" s="36">
        <f>SUMIFS(СВЦЭМ!$F$33:$F$776,СВЦЭМ!$A$33:$A$776,$A237,СВЦЭМ!$B$33:$B$776,L$226)+'СЕТ СН'!$F$15</f>
        <v>111.71322942</v>
      </c>
      <c r="M237" s="36">
        <f>SUMIFS(СВЦЭМ!$F$33:$F$776,СВЦЭМ!$A$33:$A$776,$A237,СВЦЭМ!$B$33:$B$776,M$226)+'СЕТ СН'!$F$15</f>
        <v>111.00297519999999</v>
      </c>
      <c r="N237" s="36">
        <f>SUMIFS(СВЦЭМ!$F$33:$F$776,СВЦЭМ!$A$33:$A$776,$A237,СВЦЭМ!$B$33:$B$776,N$226)+'СЕТ СН'!$F$15</f>
        <v>110.69714734</v>
      </c>
      <c r="O237" s="36">
        <f>SUMIFS(СВЦЭМ!$F$33:$F$776,СВЦЭМ!$A$33:$A$776,$A237,СВЦЭМ!$B$33:$B$776,O$226)+'СЕТ СН'!$F$15</f>
        <v>111.74127636</v>
      </c>
      <c r="P237" s="36">
        <f>SUMIFS(СВЦЭМ!$F$33:$F$776,СВЦЭМ!$A$33:$A$776,$A237,СВЦЭМ!$B$33:$B$776,P$226)+'СЕТ СН'!$F$15</f>
        <v>113.0467132</v>
      </c>
      <c r="Q237" s="36">
        <f>SUMIFS(СВЦЭМ!$F$33:$F$776,СВЦЭМ!$A$33:$A$776,$A237,СВЦЭМ!$B$33:$B$776,Q$226)+'СЕТ СН'!$F$15</f>
        <v>111.70515502000001</v>
      </c>
      <c r="R237" s="36">
        <f>SUMIFS(СВЦЭМ!$F$33:$F$776,СВЦЭМ!$A$33:$A$776,$A237,СВЦЭМ!$B$33:$B$776,R$226)+'СЕТ СН'!$F$15</f>
        <v>111.7454644</v>
      </c>
      <c r="S237" s="36">
        <f>SUMIFS(СВЦЭМ!$F$33:$F$776,СВЦЭМ!$A$33:$A$776,$A237,СВЦЭМ!$B$33:$B$776,S$226)+'СЕТ СН'!$F$15</f>
        <v>111.38429005</v>
      </c>
      <c r="T237" s="36">
        <f>SUMIFS(СВЦЭМ!$F$33:$F$776,СВЦЭМ!$A$33:$A$776,$A237,СВЦЭМ!$B$33:$B$776,T$226)+'СЕТ СН'!$F$15</f>
        <v>111.98083952</v>
      </c>
      <c r="U237" s="36">
        <f>SUMIFS(СВЦЭМ!$F$33:$F$776,СВЦЭМ!$A$33:$A$776,$A237,СВЦЭМ!$B$33:$B$776,U$226)+'СЕТ СН'!$F$15</f>
        <v>110.29662003</v>
      </c>
      <c r="V237" s="36">
        <f>SUMIFS(СВЦЭМ!$F$33:$F$776,СВЦЭМ!$A$33:$A$776,$A237,СВЦЭМ!$B$33:$B$776,V$226)+'СЕТ СН'!$F$15</f>
        <v>108.42597664</v>
      </c>
      <c r="W237" s="36">
        <f>SUMIFS(СВЦЭМ!$F$33:$F$776,СВЦЭМ!$A$33:$A$776,$A237,СВЦЭМ!$B$33:$B$776,W$226)+'СЕТ СН'!$F$15</f>
        <v>106.34285260999999</v>
      </c>
      <c r="X237" s="36">
        <f>SUMIFS(СВЦЭМ!$F$33:$F$776,СВЦЭМ!$A$33:$A$776,$A237,СВЦЭМ!$B$33:$B$776,X$226)+'СЕТ СН'!$F$15</f>
        <v>112.43884054999999</v>
      </c>
      <c r="Y237" s="36">
        <f>SUMIFS(СВЦЭМ!$F$33:$F$776,СВЦЭМ!$A$33:$A$776,$A237,СВЦЭМ!$B$33:$B$776,Y$226)+'СЕТ СН'!$F$15</f>
        <v>127.66092467999999</v>
      </c>
    </row>
    <row r="238" spans="1:27" ht="15.75" x14ac:dyDescent="0.2">
      <c r="A238" s="35">
        <f t="shared" si="6"/>
        <v>43994</v>
      </c>
      <c r="B238" s="36">
        <f>SUMIFS(СВЦЭМ!$F$33:$F$776,СВЦЭМ!$A$33:$A$776,$A238,СВЦЭМ!$B$33:$B$776,B$226)+'СЕТ СН'!$F$15</f>
        <v>137.41500882</v>
      </c>
      <c r="C238" s="36">
        <f>SUMIFS(СВЦЭМ!$F$33:$F$776,СВЦЭМ!$A$33:$A$776,$A238,СВЦЭМ!$B$33:$B$776,C$226)+'СЕТ СН'!$F$15</f>
        <v>145.49037602000001</v>
      </c>
      <c r="D238" s="36">
        <f>SUMIFS(СВЦЭМ!$F$33:$F$776,СВЦЭМ!$A$33:$A$776,$A238,СВЦЭМ!$B$33:$B$776,D$226)+'СЕТ СН'!$F$15</f>
        <v>145.03743864</v>
      </c>
      <c r="E238" s="36">
        <f>SUMIFS(СВЦЭМ!$F$33:$F$776,СВЦЭМ!$A$33:$A$776,$A238,СВЦЭМ!$B$33:$B$776,E$226)+'СЕТ СН'!$F$15</f>
        <v>142.43837031000001</v>
      </c>
      <c r="F238" s="36">
        <f>SUMIFS(СВЦЭМ!$F$33:$F$776,СВЦЭМ!$A$33:$A$776,$A238,СВЦЭМ!$B$33:$B$776,F$226)+'СЕТ СН'!$F$15</f>
        <v>141.28832138999999</v>
      </c>
      <c r="G238" s="36">
        <f>SUMIFS(СВЦЭМ!$F$33:$F$776,СВЦЭМ!$A$33:$A$776,$A238,СВЦЭМ!$B$33:$B$776,G$226)+'СЕТ СН'!$F$15</f>
        <v>142.87081264</v>
      </c>
      <c r="H238" s="36">
        <f>SUMIFS(СВЦЭМ!$F$33:$F$776,СВЦЭМ!$A$33:$A$776,$A238,СВЦЭМ!$B$33:$B$776,H$226)+'СЕТ СН'!$F$15</f>
        <v>145.12234061000001</v>
      </c>
      <c r="I238" s="36">
        <f>SUMIFS(СВЦЭМ!$F$33:$F$776,СВЦЭМ!$A$33:$A$776,$A238,СВЦЭМ!$B$33:$B$776,I$226)+'СЕТ СН'!$F$15</f>
        <v>141.435529</v>
      </c>
      <c r="J238" s="36">
        <f>SUMIFS(СВЦЭМ!$F$33:$F$776,СВЦЭМ!$A$33:$A$776,$A238,СВЦЭМ!$B$33:$B$776,J$226)+'СЕТ СН'!$F$15</f>
        <v>131.98036676000001</v>
      </c>
      <c r="K238" s="36">
        <f>SUMIFS(СВЦЭМ!$F$33:$F$776,СВЦЭМ!$A$33:$A$776,$A238,СВЦЭМ!$B$33:$B$776,K$226)+'СЕТ СН'!$F$15</f>
        <v>114.91961035999999</v>
      </c>
      <c r="L238" s="36">
        <f>SUMIFS(СВЦЭМ!$F$33:$F$776,СВЦЭМ!$A$33:$A$776,$A238,СВЦЭМ!$B$33:$B$776,L$226)+'СЕТ СН'!$F$15</f>
        <v>104.72507262000001</v>
      </c>
      <c r="M238" s="36">
        <f>SUMIFS(СВЦЭМ!$F$33:$F$776,СВЦЭМ!$A$33:$A$776,$A238,СВЦЭМ!$B$33:$B$776,M$226)+'СЕТ СН'!$F$15</f>
        <v>104.00939166000001</v>
      </c>
      <c r="N238" s="36">
        <f>SUMIFS(СВЦЭМ!$F$33:$F$776,СВЦЭМ!$A$33:$A$776,$A238,СВЦЭМ!$B$33:$B$776,N$226)+'СЕТ СН'!$F$15</f>
        <v>107.61821247</v>
      </c>
      <c r="O238" s="36">
        <f>SUMIFS(СВЦЭМ!$F$33:$F$776,СВЦЭМ!$A$33:$A$776,$A238,СВЦЭМ!$B$33:$B$776,O$226)+'СЕТ СН'!$F$15</f>
        <v>109.34337667</v>
      </c>
      <c r="P238" s="36">
        <f>SUMIFS(СВЦЭМ!$F$33:$F$776,СВЦЭМ!$A$33:$A$776,$A238,СВЦЭМ!$B$33:$B$776,P$226)+'СЕТ СН'!$F$15</f>
        <v>109.9687591</v>
      </c>
      <c r="Q238" s="36">
        <f>SUMIFS(СВЦЭМ!$F$33:$F$776,СВЦЭМ!$A$33:$A$776,$A238,СВЦЭМ!$B$33:$B$776,Q$226)+'СЕТ СН'!$F$15</f>
        <v>107.89789182</v>
      </c>
      <c r="R238" s="36">
        <f>SUMIFS(СВЦЭМ!$F$33:$F$776,СВЦЭМ!$A$33:$A$776,$A238,СВЦЭМ!$B$33:$B$776,R$226)+'СЕТ СН'!$F$15</f>
        <v>107.24100719</v>
      </c>
      <c r="S238" s="36">
        <f>SUMIFS(СВЦЭМ!$F$33:$F$776,СВЦЭМ!$A$33:$A$776,$A238,СВЦЭМ!$B$33:$B$776,S$226)+'СЕТ СН'!$F$15</f>
        <v>107.92151031</v>
      </c>
      <c r="T238" s="36">
        <f>SUMIFS(СВЦЭМ!$F$33:$F$776,СВЦЭМ!$A$33:$A$776,$A238,СВЦЭМ!$B$33:$B$776,T$226)+'СЕТ СН'!$F$15</f>
        <v>109.61533364</v>
      </c>
      <c r="U238" s="36">
        <f>SUMIFS(СВЦЭМ!$F$33:$F$776,СВЦЭМ!$A$33:$A$776,$A238,СВЦЭМ!$B$33:$B$776,U$226)+'СЕТ СН'!$F$15</f>
        <v>108.29411109</v>
      </c>
      <c r="V238" s="36">
        <f>SUMIFS(СВЦЭМ!$F$33:$F$776,СВЦЭМ!$A$33:$A$776,$A238,СВЦЭМ!$B$33:$B$776,V$226)+'СЕТ СН'!$F$15</f>
        <v>105.62461415999999</v>
      </c>
      <c r="W238" s="36">
        <f>SUMIFS(СВЦЭМ!$F$33:$F$776,СВЦЭМ!$A$33:$A$776,$A238,СВЦЭМ!$B$33:$B$776,W$226)+'СЕТ СН'!$F$15</f>
        <v>103.61163202</v>
      </c>
      <c r="X238" s="36">
        <f>SUMIFS(СВЦЭМ!$F$33:$F$776,СВЦЭМ!$A$33:$A$776,$A238,СВЦЭМ!$B$33:$B$776,X$226)+'СЕТ СН'!$F$15</f>
        <v>109.32690762999999</v>
      </c>
      <c r="Y238" s="36">
        <f>SUMIFS(СВЦЭМ!$F$33:$F$776,СВЦЭМ!$A$33:$A$776,$A238,СВЦЭМ!$B$33:$B$776,Y$226)+'СЕТ СН'!$F$15</f>
        <v>125.53441071</v>
      </c>
    </row>
    <row r="239" spans="1:27" ht="15.75" x14ac:dyDescent="0.2">
      <c r="A239" s="35">
        <f t="shared" si="6"/>
        <v>43995</v>
      </c>
      <c r="B239" s="36">
        <f>SUMIFS(СВЦЭМ!$F$33:$F$776,СВЦЭМ!$A$33:$A$776,$A239,СВЦЭМ!$B$33:$B$776,B$226)+'СЕТ СН'!$F$15</f>
        <v>130.68557877000001</v>
      </c>
      <c r="C239" s="36">
        <f>SUMIFS(СВЦЭМ!$F$33:$F$776,СВЦЭМ!$A$33:$A$776,$A239,СВЦЭМ!$B$33:$B$776,C$226)+'СЕТ СН'!$F$15</f>
        <v>134.36517603999999</v>
      </c>
      <c r="D239" s="36">
        <f>SUMIFS(СВЦЭМ!$F$33:$F$776,СВЦЭМ!$A$33:$A$776,$A239,СВЦЭМ!$B$33:$B$776,D$226)+'СЕТ СН'!$F$15</f>
        <v>138.20199381</v>
      </c>
      <c r="E239" s="36">
        <f>SUMIFS(СВЦЭМ!$F$33:$F$776,СВЦЭМ!$A$33:$A$776,$A239,СВЦЭМ!$B$33:$B$776,E$226)+'СЕТ СН'!$F$15</f>
        <v>140.82636287</v>
      </c>
      <c r="F239" s="36">
        <f>SUMIFS(СВЦЭМ!$F$33:$F$776,СВЦЭМ!$A$33:$A$776,$A239,СВЦЭМ!$B$33:$B$776,F$226)+'СЕТ СН'!$F$15</f>
        <v>140.85181172</v>
      </c>
      <c r="G239" s="36">
        <f>SUMIFS(СВЦЭМ!$F$33:$F$776,СВЦЭМ!$A$33:$A$776,$A239,СВЦЭМ!$B$33:$B$776,G$226)+'СЕТ СН'!$F$15</f>
        <v>139.54075112999999</v>
      </c>
      <c r="H239" s="36">
        <f>SUMIFS(СВЦЭМ!$F$33:$F$776,СВЦЭМ!$A$33:$A$776,$A239,СВЦЭМ!$B$33:$B$776,H$226)+'СЕТ СН'!$F$15</f>
        <v>137.78032021000001</v>
      </c>
      <c r="I239" s="36">
        <f>SUMIFS(СВЦЭМ!$F$33:$F$776,СВЦЭМ!$A$33:$A$776,$A239,СВЦЭМ!$B$33:$B$776,I$226)+'СЕТ СН'!$F$15</f>
        <v>132.80466915</v>
      </c>
      <c r="J239" s="36">
        <f>SUMIFS(СВЦЭМ!$F$33:$F$776,СВЦЭМ!$A$33:$A$776,$A239,СВЦЭМ!$B$33:$B$776,J$226)+'СЕТ СН'!$F$15</f>
        <v>124.66377196000001</v>
      </c>
      <c r="K239" s="36">
        <f>SUMIFS(СВЦЭМ!$F$33:$F$776,СВЦЭМ!$A$33:$A$776,$A239,СВЦЭМ!$B$33:$B$776,K$226)+'СЕТ СН'!$F$15</f>
        <v>113.36408385</v>
      </c>
      <c r="L239" s="36">
        <f>SUMIFS(СВЦЭМ!$F$33:$F$776,СВЦЭМ!$A$33:$A$776,$A239,СВЦЭМ!$B$33:$B$776,L$226)+'СЕТ СН'!$F$15</f>
        <v>104.16150845999999</v>
      </c>
      <c r="M239" s="36">
        <f>SUMIFS(СВЦЭМ!$F$33:$F$776,СВЦЭМ!$A$33:$A$776,$A239,СВЦЭМ!$B$33:$B$776,M$226)+'СЕТ СН'!$F$15</f>
        <v>104.67341018</v>
      </c>
      <c r="N239" s="36">
        <f>SUMIFS(СВЦЭМ!$F$33:$F$776,СВЦЭМ!$A$33:$A$776,$A239,СВЦЭМ!$B$33:$B$776,N$226)+'СЕТ СН'!$F$15</f>
        <v>105.45512829</v>
      </c>
      <c r="O239" s="36">
        <f>SUMIFS(СВЦЭМ!$F$33:$F$776,СВЦЭМ!$A$33:$A$776,$A239,СВЦЭМ!$B$33:$B$776,O$226)+'СЕТ СН'!$F$15</f>
        <v>106.63235337</v>
      </c>
      <c r="P239" s="36">
        <f>SUMIFS(СВЦЭМ!$F$33:$F$776,СВЦЭМ!$A$33:$A$776,$A239,СВЦЭМ!$B$33:$B$776,P$226)+'СЕТ СН'!$F$15</f>
        <v>107.52178800999999</v>
      </c>
      <c r="Q239" s="36">
        <f>SUMIFS(СВЦЭМ!$F$33:$F$776,СВЦЭМ!$A$33:$A$776,$A239,СВЦЭМ!$B$33:$B$776,Q$226)+'СЕТ СН'!$F$15</f>
        <v>105.27853193</v>
      </c>
      <c r="R239" s="36">
        <f>SUMIFS(СВЦЭМ!$F$33:$F$776,СВЦЭМ!$A$33:$A$776,$A239,СВЦЭМ!$B$33:$B$776,R$226)+'СЕТ СН'!$F$15</f>
        <v>104.83778835</v>
      </c>
      <c r="S239" s="36">
        <f>SUMIFS(СВЦЭМ!$F$33:$F$776,СВЦЭМ!$A$33:$A$776,$A239,СВЦЭМ!$B$33:$B$776,S$226)+'СЕТ СН'!$F$15</f>
        <v>106.03057846</v>
      </c>
      <c r="T239" s="36">
        <f>SUMIFS(СВЦЭМ!$F$33:$F$776,СВЦЭМ!$A$33:$A$776,$A239,СВЦЭМ!$B$33:$B$776,T$226)+'СЕТ СН'!$F$15</f>
        <v>107.16209154000001</v>
      </c>
      <c r="U239" s="36">
        <f>SUMIFS(СВЦЭМ!$F$33:$F$776,СВЦЭМ!$A$33:$A$776,$A239,СВЦЭМ!$B$33:$B$776,U$226)+'СЕТ СН'!$F$15</f>
        <v>106.35435868</v>
      </c>
      <c r="V239" s="36">
        <f>SUMIFS(СВЦЭМ!$F$33:$F$776,СВЦЭМ!$A$33:$A$776,$A239,СВЦЭМ!$B$33:$B$776,V$226)+'СЕТ СН'!$F$15</f>
        <v>105.9038821</v>
      </c>
      <c r="W239" s="36">
        <f>SUMIFS(СВЦЭМ!$F$33:$F$776,СВЦЭМ!$A$33:$A$776,$A239,СВЦЭМ!$B$33:$B$776,W$226)+'СЕТ СН'!$F$15</f>
        <v>103.7443</v>
      </c>
      <c r="X239" s="36">
        <f>SUMIFS(СВЦЭМ!$F$33:$F$776,СВЦЭМ!$A$33:$A$776,$A239,СВЦЭМ!$B$33:$B$776,X$226)+'СЕТ СН'!$F$15</f>
        <v>107.023742</v>
      </c>
      <c r="Y239" s="36">
        <f>SUMIFS(СВЦЭМ!$F$33:$F$776,СВЦЭМ!$A$33:$A$776,$A239,СВЦЭМ!$B$33:$B$776,Y$226)+'СЕТ СН'!$F$15</f>
        <v>121.0542983</v>
      </c>
    </row>
    <row r="240" spans="1:27" ht="15.75" x14ac:dyDescent="0.2">
      <c r="A240" s="35">
        <f t="shared" si="6"/>
        <v>43996</v>
      </c>
      <c r="B240" s="36">
        <f>SUMIFS(СВЦЭМ!$F$33:$F$776,СВЦЭМ!$A$33:$A$776,$A240,СВЦЭМ!$B$33:$B$776,B$226)+'СЕТ СН'!$F$15</f>
        <v>137.84577525</v>
      </c>
      <c r="C240" s="36">
        <f>SUMIFS(СВЦЭМ!$F$33:$F$776,СВЦЭМ!$A$33:$A$776,$A240,СВЦЭМ!$B$33:$B$776,C$226)+'СЕТ СН'!$F$15</f>
        <v>142.10041426999999</v>
      </c>
      <c r="D240" s="36">
        <f>SUMIFS(СВЦЭМ!$F$33:$F$776,СВЦЭМ!$A$33:$A$776,$A240,СВЦЭМ!$B$33:$B$776,D$226)+'СЕТ СН'!$F$15</f>
        <v>139.71469336999999</v>
      </c>
      <c r="E240" s="36">
        <f>SUMIFS(СВЦЭМ!$F$33:$F$776,СВЦЭМ!$A$33:$A$776,$A240,СВЦЭМ!$B$33:$B$776,E$226)+'СЕТ СН'!$F$15</f>
        <v>138.39132720000001</v>
      </c>
      <c r="F240" s="36">
        <f>SUMIFS(СВЦЭМ!$F$33:$F$776,СВЦЭМ!$A$33:$A$776,$A240,СВЦЭМ!$B$33:$B$776,F$226)+'СЕТ СН'!$F$15</f>
        <v>137.29173614000001</v>
      </c>
      <c r="G240" s="36">
        <f>SUMIFS(СВЦЭМ!$F$33:$F$776,СВЦЭМ!$A$33:$A$776,$A240,СВЦЭМ!$B$33:$B$776,G$226)+'СЕТ СН'!$F$15</f>
        <v>138.87676465000001</v>
      </c>
      <c r="H240" s="36">
        <f>SUMIFS(СВЦЭМ!$F$33:$F$776,СВЦЭМ!$A$33:$A$776,$A240,СВЦЭМ!$B$33:$B$776,H$226)+'СЕТ СН'!$F$15</f>
        <v>137.87411277999999</v>
      </c>
      <c r="I240" s="36">
        <f>SUMIFS(СВЦЭМ!$F$33:$F$776,СВЦЭМ!$A$33:$A$776,$A240,СВЦЭМ!$B$33:$B$776,I$226)+'СЕТ СН'!$F$15</f>
        <v>140.67678387999999</v>
      </c>
      <c r="J240" s="36">
        <f>SUMIFS(СВЦЭМ!$F$33:$F$776,СВЦЭМ!$A$33:$A$776,$A240,СВЦЭМ!$B$33:$B$776,J$226)+'СЕТ СН'!$F$15</f>
        <v>131.46797559000001</v>
      </c>
      <c r="K240" s="36">
        <f>SUMIFS(СВЦЭМ!$F$33:$F$776,СВЦЭМ!$A$33:$A$776,$A240,СВЦЭМ!$B$33:$B$776,K$226)+'СЕТ СН'!$F$15</f>
        <v>112.67888062</v>
      </c>
      <c r="L240" s="36">
        <f>SUMIFS(СВЦЭМ!$F$33:$F$776,СВЦЭМ!$A$33:$A$776,$A240,СВЦЭМ!$B$33:$B$776,L$226)+'СЕТ СН'!$F$15</f>
        <v>100.9020108</v>
      </c>
      <c r="M240" s="36">
        <f>SUMIFS(СВЦЭМ!$F$33:$F$776,СВЦЭМ!$A$33:$A$776,$A240,СВЦЭМ!$B$33:$B$776,M$226)+'СЕТ СН'!$F$15</f>
        <v>100.63628905</v>
      </c>
      <c r="N240" s="36">
        <f>SUMIFS(СВЦЭМ!$F$33:$F$776,СВЦЭМ!$A$33:$A$776,$A240,СВЦЭМ!$B$33:$B$776,N$226)+'СЕТ СН'!$F$15</f>
        <v>101.87508438</v>
      </c>
      <c r="O240" s="36">
        <f>SUMIFS(СВЦЭМ!$F$33:$F$776,СВЦЭМ!$A$33:$A$776,$A240,СВЦЭМ!$B$33:$B$776,O$226)+'СЕТ СН'!$F$15</f>
        <v>101.52056832</v>
      </c>
      <c r="P240" s="36">
        <f>SUMIFS(СВЦЭМ!$F$33:$F$776,СВЦЭМ!$A$33:$A$776,$A240,СВЦЭМ!$B$33:$B$776,P$226)+'СЕТ СН'!$F$15</f>
        <v>101.18221896999999</v>
      </c>
      <c r="Q240" s="36">
        <f>SUMIFS(СВЦЭМ!$F$33:$F$776,СВЦЭМ!$A$33:$A$776,$A240,СВЦЭМ!$B$33:$B$776,Q$226)+'СЕТ СН'!$F$15</f>
        <v>99.028145820000006</v>
      </c>
      <c r="R240" s="36">
        <f>SUMIFS(СВЦЭМ!$F$33:$F$776,СВЦЭМ!$A$33:$A$776,$A240,СВЦЭМ!$B$33:$B$776,R$226)+'СЕТ СН'!$F$15</f>
        <v>97.959975909999997</v>
      </c>
      <c r="S240" s="36">
        <f>SUMIFS(СВЦЭМ!$F$33:$F$776,СВЦЭМ!$A$33:$A$776,$A240,СВЦЭМ!$B$33:$B$776,S$226)+'СЕТ СН'!$F$15</f>
        <v>99.700187220000004</v>
      </c>
      <c r="T240" s="36">
        <f>SUMIFS(СВЦЭМ!$F$33:$F$776,СВЦЭМ!$A$33:$A$776,$A240,СВЦЭМ!$B$33:$B$776,T$226)+'СЕТ СН'!$F$15</f>
        <v>98.378874069999995</v>
      </c>
      <c r="U240" s="36">
        <f>SUMIFS(СВЦЭМ!$F$33:$F$776,СВЦЭМ!$A$33:$A$776,$A240,СВЦЭМ!$B$33:$B$776,U$226)+'СЕТ СН'!$F$15</f>
        <v>96.472360800000004</v>
      </c>
      <c r="V240" s="36">
        <f>SUMIFS(СВЦЭМ!$F$33:$F$776,СВЦЭМ!$A$33:$A$776,$A240,СВЦЭМ!$B$33:$B$776,V$226)+'СЕТ СН'!$F$15</f>
        <v>94.057970639999994</v>
      </c>
      <c r="W240" s="36">
        <f>SUMIFS(СВЦЭМ!$F$33:$F$776,СВЦЭМ!$A$33:$A$776,$A240,СВЦЭМ!$B$33:$B$776,W$226)+'СЕТ СН'!$F$15</f>
        <v>93.529885050000004</v>
      </c>
      <c r="X240" s="36">
        <f>SUMIFS(СВЦЭМ!$F$33:$F$776,СВЦЭМ!$A$33:$A$776,$A240,СВЦЭМ!$B$33:$B$776,X$226)+'СЕТ СН'!$F$15</f>
        <v>101.02286291</v>
      </c>
      <c r="Y240" s="36">
        <f>SUMIFS(СВЦЭМ!$F$33:$F$776,СВЦЭМ!$A$33:$A$776,$A240,СВЦЭМ!$B$33:$B$776,Y$226)+'СЕТ СН'!$F$15</f>
        <v>119.62448199000001</v>
      </c>
    </row>
    <row r="241" spans="1:25" ht="15.75" x14ac:dyDescent="0.2">
      <c r="A241" s="35">
        <f t="shared" si="6"/>
        <v>43997</v>
      </c>
      <c r="B241" s="36">
        <f>SUMIFS(СВЦЭМ!$F$33:$F$776,СВЦЭМ!$A$33:$A$776,$A241,СВЦЭМ!$B$33:$B$776,B$226)+'СЕТ СН'!$F$15</f>
        <v>131.23534778000001</v>
      </c>
      <c r="C241" s="36">
        <f>SUMIFS(СВЦЭМ!$F$33:$F$776,СВЦЭМ!$A$33:$A$776,$A241,СВЦЭМ!$B$33:$B$776,C$226)+'СЕТ СН'!$F$15</f>
        <v>136.76507562</v>
      </c>
      <c r="D241" s="36">
        <f>SUMIFS(СВЦЭМ!$F$33:$F$776,СВЦЭМ!$A$33:$A$776,$A241,СВЦЭМ!$B$33:$B$776,D$226)+'СЕТ СН'!$F$15</f>
        <v>140.66966532999999</v>
      </c>
      <c r="E241" s="36">
        <f>SUMIFS(СВЦЭМ!$F$33:$F$776,СВЦЭМ!$A$33:$A$776,$A241,СВЦЭМ!$B$33:$B$776,E$226)+'СЕТ СН'!$F$15</f>
        <v>141.26047194</v>
      </c>
      <c r="F241" s="36">
        <f>SUMIFS(СВЦЭМ!$F$33:$F$776,СВЦЭМ!$A$33:$A$776,$A241,СВЦЭМ!$B$33:$B$776,F$226)+'СЕТ СН'!$F$15</f>
        <v>139.95047098000001</v>
      </c>
      <c r="G241" s="36">
        <f>SUMIFS(СВЦЭМ!$F$33:$F$776,СВЦЭМ!$A$33:$A$776,$A241,СВЦЭМ!$B$33:$B$776,G$226)+'СЕТ СН'!$F$15</f>
        <v>141.62851739999999</v>
      </c>
      <c r="H241" s="36">
        <f>SUMIFS(СВЦЭМ!$F$33:$F$776,СВЦЭМ!$A$33:$A$776,$A241,СВЦЭМ!$B$33:$B$776,H$226)+'СЕТ СН'!$F$15</f>
        <v>138.06887755</v>
      </c>
      <c r="I241" s="36">
        <f>SUMIFS(СВЦЭМ!$F$33:$F$776,СВЦЭМ!$A$33:$A$776,$A241,СВЦЭМ!$B$33:$B$776,I$226)+'СЕТ СН'!$F$15</f>
        <v>132.57769141</v>
      </c>
      <c r="J241" s="36">
        <f>SUMIFS(СВЦЭМ!$F$33:$F$776,СВЦЭМ!$A$33:$A$776,$A241,СВЦЭМ!$B$33:$B$776,J$226)+'СЕТ СН'!$F$15</f>
        <v>121.49753647</v>
      </c>
      <c r="K241" s="36">
        <f>SUMIFS(СВЦЭМ!$F$33:$F$776,СВЦЭМ!$A$33:$A$776,$A241,СВЦЭМ!$B$33:$B$776,K$226)+'СЕТ СН'!$F$15</f>
        <v>110.21263411</v>
      </c>
      <c r="L241" s="36">
        <f>SUMIFS(СВЦЭМ!$F$33:$F$776,СВЦЭМ!$A$33:$A$776,$A241,СВЦЭМ!$B$33:$B$776,L$226)+'СЕТ СН'!$F$15</f>
        <v>103.51833592</v>
      </c>
      <c r="M241" s="36">
        <f>SUMIFS(СВЦЭМ!$F$33:$F$776,СВЦЭМ!$A$33:$A$776,$A241,СВЦЭМ!$B$33:$B$776,M$226)+'СЕТ СН'!$F$15</f>
        <v>105.95684682</v>
      </c>
      <c r="N241" s="36">
        <f>SUMIFS(СВЦЭМ!$F$33:$F$776,СВЦЭМ!$A$33:$A$776,$A241,СВЦЭМ!$B$33:$B$776,N$226)+'СЕТ СН'!$F$15</f>
        <v>106.3678</v>
      </c>
      <c r="O241" s="36">
        <f>SUMIFS(СВЦЭМ!$F$33:$F$776,СВЦЭМ!$A$33:$A$776,$A241,СВЦЭМ!$B$33:$B$776,O$226)+'СЕТ СН'!$F$15</f>
        <v>108.76265941</v>
      </c>
      <c r="P241" s="36">
        <f>SUMIFS(СВЦЭМ!$F$33:$F$776,СВЦЭМ!$A$33:$A$776,$A241,СВЦЭМ!$B$33:$B$776,P$226)+'СЕТ СН'!$F$15</f>
        <v>110.27160158</v>
      </c>
      <c r="Q241" s="36">
        <f>SUMIFS(СВЦЭМ!$F$33:$F$776,СВЦЭМ!$A$33:$A$776,$A241,СВЦЭМ!$B$33:$B$776,Q$226)+'СЕТ СН'!$F$15</f>
        <v>109.17560272</v>
      </c>
      <c r="R241" s="36">
        <f>SUMIFS(СВЦЭМ!$F$33:$F$776,СВЦЭМ!$A$33:$A$776,$A241,СВЦЭМ!$B$33:$B$776,R$226)+'СЕТ СН'!$F$15</f>
        <v>109.03556404</v>
      </c>
      <c r="S241" s="36">
        <f>SUMIFS(СВЦЭМ!$F$33:$F$776,СВЦЭМ!$A$33:$A$776,$A241,СВЦЭМ!$B$33:$B$776,S$226)+'СЕТ СН'!$F$15</f>
        <v>108.64104897</v>
      </c>
      <c r="T241" s="36">
        <f>SUMIFS(СВЦЭМ!$F$33:$F$776,СВЦЭМ!$A$33:$A$776,$A241,СВЦЭМ!$B$33:$B$776,T$226)+'СЕТ СН'!$F$15</f>
        <v>108.42834401</v>
      </c>
      <c r="U241" s="36">
        <f>SUMIFS(СВЦЭМ!$F$33:$F$776,СВЦЭМ!$A$33:$A$776,$A241,СВЦЭМ!$B$33:$B$776,U$226)+'СЕТ СН'!$F$15</f>
        <v>107.31619983</v>
      </c>
      <c r="V241" s="36">
        <f>SUMIFS(СВЦЭМ!$F$33:$F$776,СВЦЭМ!$A$33:$A$776,$A241,СВЦЭМ!$B$33:$B$776,V$226)+'СЕТ СН'!$F$15</f>
        <v>104.47841348</v>
      </c>
      <c r="W241" s="36">
        <f>SUMIFS(СВЦЭМ!$F$33:$F$776,СВЦЭМ!$A$33:$A$776,$A241,СВЦЭМ!$B$33:$B$776,W$226)+'СЕТ СН'!$F$15</f>
        <v>100.87099934</v>
      </c>
      <c r="X241" s="36">
        <f>SUMIFS(СВЦЭМ!$F$33:$F$776,СВЦЭМ!$A$33:$A$776,$A241,СВЦЭМ!$B$33:$B$776,X$226)+'СЕТ СН'!$F$15</f>
        <v>104.75980083</v>
      </c>
      <c r="Y241" s="36">
        <f>SUMIFS(СВЦЭМ!$F$33:$F$776,СВЦЭМ!$A$33:$A$776,$A241,СВЦЭМ!$B$33:$B$776,Y$226)+'СЕТ СН'!$F$15</f>
        <v>120.46290097000001</v>
      </c>
    </row>
    <row r="242" spans="1:25" ht="15.75" x14ac:dyDescent="0.2">
      <c r="A242" s="35">
        <f t="shared" si="6"/>
        <v>43998</v>
      </c>
      <c r="B242" s="36">
        <f>SUMIFS(СВЦЭМ!$F$33:$F$776,СВЦЭМ!$A$33:$A$776,$A242,СВЦЭМ!$B$33:$B$776,B$226)+'СЕТ СН'!$F$15</f>
        <v>137.55772537000001</v>
      </c>
      <c r="C242" s="36">
        <f>SUMIFS(СВЦЭМ!$F$33:$F$776,СВЦЭМ!$A$33:$A$776,$A242,СВЦЭМ!$B$33:$B$776,C$226)+'СЕТ СН'!$F$15</f>
        <v>142.8750991</v>
      </c>
      <c r="D242" s="36">
        <f>SUMIFS(СВЦЭМ!$F$33:$F$776,СВЦЭМ!$A$33:$A$776,$A242,СВЦЭМ!$B$33:$B$776,D$226)+'СЕТ СН'!$F$15</f>
        <v>145.84182114000001</v>
      </c>
      <c r="E242" s="36">
        <f>SUMIFS(СВЦЭМ!$F$33:$F$776,СВЦЭМ!$A$33:$A$776,$A242,СВЦЭМ!$B$33:$B$776,E$226)+'СЕТ СН'!$F$15</f>
        <v>144.65692034</v>
      </c>
      <c r="F242" s="36">
        <f>SUMIFS(СВЦЭМ!$F$33:$F$776,СВЦЭМ!$A$33:$A$776,$A242,СВЦЭМ!$B$33:$B$776,F$226)+'СЕТ СН'!$F$15</f>
        <v>144.29721244000001</v>
      </c>
      <c r="G242" s="36">
        <f>SUMIFS(СВЦЭМ!$F$33:$F$776,СВЦЭМ!$A$33:$A$776,$A242,СВЦЭМ!$B$33:$B$776,G$226)+'СЕТ СН'!$F$15</f>
        <v>145.52491347</v>
      </c>
      <c r="H242" s="36">
        <f>SUMIFS(СВЦЭМ!$F$33:$F$776,СВЦЭМ!$A$33:$A$776,$A242,СВЦЭМ!$B$33:$B$776,H$226)+'СЕТ СН'!$F$15</f>
        <v>146.52091404999999</v>
      </c>
      <c r="I242" s="36">
        <f>SUMIFS(СВЦЭМ!$F$33:$F$776,СВЦЭМ!$A$33:$A$776,$A242,СВЦЭМ!$B$33:$B$776,I$226)+'СЕТ СН'!$F$15</f>
        <v>139.07164687</v>
      </c>
      <c r="J242" s="36">
        <f>SUMIFS(СВЦЭМ!$F$33:$F$776,СВЦЭМ!$A$33:$A$776,$A242,СВЦЭМ!$B$33:$B$776,J$226)+'СЕТ СН'!$F$15</f>
        <v>129.64187842000001</v>
      </c>
      <c r="K242" s="36">
        <f>SUMIFS(СВЦЭМ!$F$33:$F$776,СВЦЭМ!$A$33:$A$776,$A242,СВЦЭМ!$B$33:$B$776,K$226)+'СЕТ СН'!$F$15</f>
        <v>116.23406102</v>
      </c>
      <c r="L242" s="36">
        <f>SUMIFS(СВЦЭМ!$F$33:$F$776,СВЦЭМ!$A$33:$A$776,$A242,СВЦЭМ!$B$33:$B$776,L$226)+'СЕТ СН'!$F$15</f>
        <v>108.21642314</v>
      </c>
      <c r="M242" s="36">
        <f>SUMIFS(СВЦЭМ!$F$33:$F$776,СВЦЭМ!$A$33:$A$776,$A242,СВЦЭМ!$B$33:$B$776,M$226)+'СЕТ СН'!$F$15</f>
        <v>107.95099793</v>
      </c>
      <c r="N242" s="36">
        <f>SUMIFS(СВЦЭМ!$F$33:$F$776,СВЦЭМ!$A$33:$A$776,$A242,СВЦЭМ!$B$33:$B$776,N$226)+'СЕТ СН'!$F$15</f>
        <v>108.57271615000001</v>
      </c>
      <c r="O242" s="36">
        <f>SUMIFS(СВЦЭМ!$F$33:$F$776,СВЦЭМ!$A$33:$A$776,$A242,СВЦЭМ!$B$33:$B$776,O$226)+'СЕТ СН'!$F$15</f>
        <v>110.11984839</v>
      </c>
      <c r="P242" s="36">
        <f>SUMIFS(СВЦЭМ!$F$33:$F$776,СВЦЭМ!$A$33:$A$776,$A242,СВЦЭМ!$B$33:$B$776,P$226)+'СЕТ СН'!$F$15</f>
        <v>109.75852578999999</v>
      </c>
      <c r="Q242" s="36">
        <f>SUMIFS(СВЦЭМ!$F$33:$F$776,СВЦЭМ!$A$33:$A$776,$A242,СВЦЭМ!$B$33:$B$776,Q$226)+'СЕТ СН'!$F$15</f>
        <v>110.56554355</v>
      </c>
      <c r="R242" s="36">
        <f>SUMIFS(СВЦЭМ!$F$33:$F$776,СВЦЭМ!$A$33:$A$776,$A242,СВЦЭМ!$B$33:$B$776,R$226)+'СЕТ СН'!$F$15</f>
        <v>110.26740921</v>
      </c>
      <c r="S242" s="36">
        <f>SUMIFS(СВЦЭМ!$F$33:$F$776,СВЦЭМ!$A$33:$A$776,$A242,СВЦЭМ!$B$33:$B$776,S$226)+'СЕТ СН'!$F$15</f>
        <v>110.43050004</v>
      </c>
      <c r="T242" s="36">
        <f>SUMIFS(СВЦЭМ!$F$33:$F$776,СВЦЭМ!$A$33:$A$776,$A242,СВЦЭМ!$B$33:$B$776,T$226)+'СЕТ СН'!$F$15</f>
        <v>109.51903102</v>
      </c>
      <c r="U242" s="36">
        <f>SUMIFS(СВЦЭМ!$F$33:$F$776,СВЦЭМ!$A$33:$A$776,$A242,СВЦЭМ!$B$33:$B$776,U$226)+'СЕТ СН'!$F$15</f>
        <v>108.11903305</v>
      </c>
      <c r="V242" s="36">
        <f>SUMIFS(СВЦЭМ!$F$33:$F$776,СВЦЭМ!$A$33:$A$776,$A242,СВЦЭМ!$B$33:$B$776,V$226)+'СЕТ СН'!$F$15</f>
        <v>101.83846886000001</v>
      </c>
      <c r="W242" s="36">
        <f>SUMIFS(СВЦЭМ!$F$33:$F$776,СВЦЭМ!$A$33:$A$776,$A242,СВЦЭМ!$B$33:$B$776,W$226)+'СЕТ СН'!$F$15</f>
        <v>101.99352893</v>
      </c>
      <c r="X242" s="36">
        <f>SUMIFS(СВЦЭМ!$F$33:$F$776,СВЦЭМ!$A$33:$A$776,$A242,СВЦЭМ!$B$33:$B$776,X$226)+'СЕТ СН'!$F$15</f>
        <v>110.94990292</v>
      </c>
      <c r="Y242" s="36">
        <f>SUMIFS(СВЦЭМ!$F$33:$F$776,СВЦЭМ!$A$33:$A$776,$A242,СВЦЭМ!$B$33:$B$776,Y$226)+'СЕТ СН'!$F$15</f>
        <v>123.14397603</v>
      </c>
    </row>
    <row r="243" spans="1:25" ht="15.75" x14ac:dyDescent="0.2">
      <c r="A243" s="35">
        <f t="shared" si="6"/>
        <v>43999</v>
      </c>
      <c r="B243" s="36">
        <f>SUMIFS(СВЦЭМ!$F$33:$F$776,СВЦЭМ!$A$33:$A$776,$A243,СВЦЭМ!$B$33:$B$776,B$226)+'СЕТ СН'!$F$15</f>
        <v>142.90662491000001</v>
      </c>
      <c r="C243" s="36">
        <f>SUMIFS(СВЦЭМ!$F$33:$F$776,СВЦЭМ!$A$33:$A$776,$A243,СВЦЭМ!$B$33:$B$776,C$226)+'СЕТ СН'!$F$15</f>
        <v>149.37144025000001</v>
      </c>
      <c r="D243" s="36">
        <f>SUMIFS(СВЦЭМ!$F$33:$F$776,СВЦЭМ!$A$33:$A$776,$A243,СВЦЭМ!$B$33:$B$776,D$226)+'СЕТ СН'!$F$15</f>
        <v>145.96382968</v>
      </c>
      <c r="E243" s="36">
        <f>SUMIFS(СВЦЭМ!$F$33:$F$776,СВЦЭМ!$A$33:$A$776,$A243,СВЦЭМ!$B$33:$B$776,E$226)+'СЕТ СН'!$F$15</f>
        <v>143.93100088</v>
      </c>
      <c r="F243" s="36">
        <f>SUMIFS(СВЦЭМ!$F$33:$F$776,СВЦЭМ!$A$33:$A$776,$A243,СВЦЭМ!$B$33:$B$776,F$226)+'СЕТ СН'!$F$15</f>
        <v>142.8713113</v>
      </c>
      <c r="G243" s="36">
        <f>SUMIFS(СВЦЭМ!$F$33:$F$776,СВЦЭМ!$A$33:$A$776,$A243,СВЦЭМ!$B$33:$B$776,G$226)+'СЕТ СН'!$F$15</f>
        <v>144.51349278000001</v>
      </c>
      <c r="H243" s="36">
        <f>SUMIFS(СВЦЭМ!$F$33:$F$776,СВЦЭМ!$A$33:$A$776,$A243,СВЦЭМ!$B$33:$B$776,H$226)+'СЕТ СН'!$F$15</f>
        <v>149.56774043999999</v>
      </c>
      <c r="I243" s="36">
        <f>SUMIFS(СВЦЭМ!$F$33:$F$776,СВЦЭМ!$A$33:$A$776,$A243,СВЦЭМ!$B$33:$B$776,I$226)+'СЕТ СН'!$F$15</f>
        <v>145.58352558999999</v>
      </c>
      <c r="J243" s="36">
        <f>SUMIFS(СВЦЭМ!$F$33:$F$776,СВЦЭМ!$A$33:$A$776,$A243,СВЦЭМ!$B$33:$B$776,J$226)+'СЕТ СН'!$F$15</f>
        <v>136.20114863000001</v>
      </c>
      <c r="K243" s="36">
        <f>SUMIFS(СВЦЭМ!$F$33:$F$776,СВЦЭМ!$A$33:$A$776,$A243,СВЦЭМ!$B$33:$B$776,K$226)+'СЕТ СН'!$F$15</f>
        <v>119.69101001999999</v>
      </c>
      <c r="L243" s="36">
        <f>SUMIFS(СВЦЭМ!$F$33:$F$776,СВЦЭМ!$A$33:$A$776,$A243,СВЦЭМ!$B$33:$B$776,L$226)+'СЕТ СН'!$F$15</f>
        <v>107.51065389999999</v>
      </c>
      <c r="M243" s="36">
        <f>SUMIFS(СВЦЭМ!$F$33:$F$776,СВЦЭМ!$A$33:$A$776,$A243,СВЦЭМ!$B$33:$B$776,M$226)+'СЕТ СН'!$F$15</f>
        <v>105.61145347999999</v>
      </c>
      <c r="N243" s="36">
        <f>SUMIFS(СВЦЭМ!$F$33:$F$776,СВЦЭМ!$A$33:$A$776,$A243,СВЦЭМ!$B$33:$B$776,N$226)+'СЕТ СН'!$F$15</f>
        <v>106.27763658000001</v>
      </c>
      <c r="O243" s="36">
        <f>SUMIFS(СВЦЭМ!$F$33:$F$776,СВЦЭМ!$A$33:$A$776,$A243,СВЦЭМ!$B$33:$B$776,O$226)+'СЕТ СН'!$F$15</f>
        <v>108.37438720999999</v>
      </c>
      <c r="P243" s="36">
        <f>SUMIFS(СВЦЭМ!$F$33:$F$776,СВЦЭМ!$A$33:$A$776,$A243,СВЦЭМ!$B$33:$B$776,P$226)+'СЕТ СН'!$F$15</f>
        <v>110.72652966</v>
      </c>
      <c r="Q243" s="36">
        <f>SUMIFS(СВЦЭМ!$F$33:$F$776,СВЦЭМ!$A$33:$A$776,$A243,СВЦЭМ!$B$33:$B$776,Q$226)+'СЕТ СН'!$F$15</f>
        <v>109.14028325</v>
      </c>
      <c r="R243" s="36">
        <f>SUMIFS(СВЦЭМ!$F$33:$F$776,СВЦЭМ!$A$33:$A$776,$A243,СВЦЭМ!$B$33:$B$776,R$226)+'СЕТ СН'!$F$15</f>
        <v>108.4682155</v>
      </c>
      <c r="S243" s="36">
        <f>SUMIFS(СВЦЭМ!$F$33:$F$776,СВЦЭМ!$A$33:$A$776,$A243,СВЦЭМ!$B$33:$B$776,S$226)+'СЕТ СН'!$F$15</f>
        <v>108.75971265</v>
      </c>
      <c r="T243" s="36">
        <f>SUMIFS(СВЦЭМ!$F$33:$F$776,СВЦЭМ!$A$33:$A$776,$A243,СВЦЭМ!$B$33:$B$776,T$226)+'СЕТ СН'!$F$15</f>
        <v>110.49596673000001</v>
      </c>
      <c r="U243" s="36">
        <f>SUMIFS(СВЦЭМ!$F$33:$F$776,СВЦЭМ!$A$33:$A$776,$A243,СВЦЭМ!$B$33:$B$776,U$226)+'СЕТ СН'!$F$15</f>
        <v>107.92119399000001</v>
      </c>
      <c r="V243" s="36">
        <f>SUMIFS(СВЦЭМ!$F$33:$F$776,СВЦЭМ!$A$33:$A$776,$A243,СВЦЭМ!$B$33:$B$776,V$226)+'СЕТ СН'!$F$15</f>
        <v>106.7995865</v>
      </c>
      <c r="W243" s="36">
        <f>SUMIFS(СВЦЭМ!$F$33:$F$776,СВЦЭМ!$A$33:$A$776,$A243,СВЦЭМ!$B$33:$B$776,W$226)+'СЕТ СН'!$F$15</f>
        <v>107.71286696999999</v>
      </c>
      <c r="X243" s="36">
        <f>SUMIFS(СВЦЭМ!$F$33:$F$776,СВЦЭМ!$A$33:$A$776,$A243,СВЦЭМ!$B$33:$B$776,X$226)+'СЕТ СН'!$F$15</f>
        <v>115.35464272999999</v>
      </c>
      <c r="Y243" s="36">
        <f>SUMIFS(СВЦЭМ!$F$33:$F$776,СВЦЭМ!$A$33:$A$776,$A243,СВЦЭМ!$B$33:$B$776,Y$226)+'СЕТ СН'!$F$15</f>
        <v>129.07989601</v>
      </c>
    </row>
    <row r="244" spans="1:25" ht="15.75" x14ac:dyDescent="0.2">
      <c r="A244" s="35">
        <f t="shared" si="6"/>
        <v>44000</v>
      </c>
      <c r="B244" s="36">
        <f>SUMIFS(СВЦЭМ!$F$33:$F$776,СВЦЭМ!$A$33:$A$776,$A244,СВЦЭМ!$B$33:$B$776,B$226)+'СЕТ СН'!$F$15</f>
        <v>123.7063299</v>
      </c>
      <c r="C244" s="36">
        <f>SUMIFS(СВЦЭМ!$F$33:$F$776,СВЦЭМ!$A$33:$A$776,$A244,СВЦЭМ!$B$33:$B$776,C$226)+'СЕТ СН'!$F$15</f>
        <v>119.95497444999999</v>
      </c>
      <c r="D244" s="36">
        <f>SUMIFS(СВЦЭМ!$F$33:$F$776,СВЦЭМ!$A$33:$A$776,$A244,СВЦЭМ!$B$33:$B$776,D$226)+'СЕТ СН'!$F$15</f>
        <v>124.62733425</v>
      </c>
      <c r="E244" s="36">
        <f>SUMIFS(СВЦЭМ!$F$33:$F$776,СВЦЭМ!$A$33:$A$776,$A244,СВЦЭМ!$B$33:$B$776,E$226)+'СЕТ СН'!$F$15</f>
        <v>126.69485397</v>
      </c>
      <c r="F244" s="36">
        <f>SUMIFS(СВЦЭМ!$F$33:$F$776,СВЦЭМ!$A$33:$A$776,$A244,СВЦЭМ!$B$33:$B$776,F$226)+'СЕТ СН'!$F$15</f>
        <v>126.5162018</v>
      </c>
      <c r="G244" s="36">
        <f>SUMIFS(СВЦЭМ!$F$33:$F$776,СВЦЭМ!$A$33:$A$776,$A244,СВЦЭМ!$B$33:$B$776,G$226)+'СЕТ СН'!$F$15</f>
        <v>145.57468732999999</v>
      </c>
      <c r="H244" s="36">
        <f>SUMIFS(СВЦЭМ!$F$33:$F$776,СВЦЭМ!$A$33:$A$776,$A244,СВЦЭМ!$B$33:$B$776,H$226)+'СЕТ СН'!$F$15</f>
        <v>139.01607625</v>
      </c>
      <c r="I244" s="36">
        <f>SUMIFS(СВЦЭМ!$F$33:$F$776,СВЦЭМ!$A$33:$A$776,$A244,СВЦЭМ!$B$33:$B$776,I$226)+'СЕТ СН'!$F$15</f>
        <v>137.98396069</v>
      </c>
      <c r="J244" s="36">
        <f>SUMIFS(СВЦЭМ!$F$33:$F$776,СВЦЭМ!$A$33:$A$776,$A244,СВЦЭМ!$B$33:$B$776,J$226)+'СЕТ СН'!$F$15</f>
        <v>138.63733622999999</v>
      </c>
      <c r="K244" s="36">
        <f>SUMIFS(СВЦЭМ!$F$33:$F$776,СВЦЭМ!$A$33:$A$776,$A244,СВЦЭМ!$B$33:$B$776,K$226)+'СЕТ СН'!$F$15</f>
        <v>124.5887321</v>
      </c>
      <c r="L244" s="36">
        <f>SUMIFS(СВЦЭМ!$F$33:$F$776,СВЦЭМ!$A$33:$A$776,$A244,СВЦЭМ!$B$33:$B$776,L$226)+'СЕТ СН'!$F$15</f>
        <v>114.87468472</v>
      </c>
      <c r="M244" s="36">
        <f>SUMIFS(СВЦЭМ!$F$33:$F$776,СВЦЭМ!$A$33:$A$776,$A244,СВЦЭМ!$B$33:$B$776,M$226)+'СЕТ СН'!$F$15</f>
        <v>112.56182378</v>
      </c>
      <c r="N244" s="36">
        <f>SUMIFS(СВЦЭМ!$F$33:$F$776,СВЦЭМ!$A$33:$A$776,$A244,СВЦЭМ!$B$33:$B$776,N$226)+'СЕТ СН'!$F$15</f>
        <v>114.88812775</v>
      </c>
      <c r="O244" s="36">
        <f>SUMIFS(СВЦЭМ!$F$33:$F$776,СВЦЭМ!$A$33:$A$776,$A244,СВЦЭМ!$B$33:$B$776,O$226)+'СЕТ СН'!$F$15</f>
        <v>117.35587252000001</v>
      </c>
      <c r="P244" s="36">
        <f>SUMIFS(СВЦЭМ!$F$33:$F$776,СВЦЭМ!$A$33:$A$776,$A244,СВЦЭМ!$B$33:$B$776,P$226)+'СЕТ СН'!$F$15</f>
        <v>116.23481997</v>
      </c>
      <c r="Q244" s="36">
        <f>SUMIFS(СВЦЭМ!$F$33:$F$776,СВЦЭМ!$A$33:$A$776,$A244,СВЦЭМ!$B$33:$B$776,Q$226)+'СЕТ СН'!$F$15</f>
        <v>116.97870467</v>
      </c>
      <c r="R244" s="36">
        <f>SUMIFS(СВЦЭМ!$F$33:$F$776,СВЦЭМ!$A$33:$A$776,$A244,СВЦЭМ!$B$33:$B$776,R$226)+'СЕТ СН'!$F$15</f>
        <v>116.17153417999999</v>
      </c>
      <c r="S244" s="36">
        <f>SUMIFS(СВЦЭМ!$F$33:$F$776,СВЦЭМ!$A$33:$A$776,$A244,СВЦЭМ!$B$33:$B$776,S$226)+'СЕТ СН'!$F$15</f>
        <v>118.13010305</v>
      </c>
      <c r="T244" s="36">
        <f>SUMIFS(СВЦЭМ!$F$33:$F$776,СВЦЭМ!$A$33:$A$776,$A244,СВЦЭМ!$B$33:$B$776,T$226)+'СЕТ СН'!$F$15</f>
        <v>117.29002963000001</v>
      </c>
      <c r="U244" s="36">
        <f>SUMIFS(СВЦЭМ!$F$33:$F$776,СВЦЭМ!$A$33:$A$776,$A244,СВЦЭМ!$B$33:$B$776,U$226)+'СЕТ СН'!$F$15</f>
        <v>117.03716506000001</v>
      </c>
      <c r="V244" s="36">
        <f>SUMIFS(СВЦЭМ!$F$33:$F$776,СВЦЭМ!$A$33:$A$776,$A244,СВЦЭМ!$B$33:$B$776,V$226)+'СЕТ СН'!$F$15</f>
        <v>114.59004885</v>
      </c>
      <c r="W244" s="36">
        <f>SUMIFS(СВЦЭМ!$F$33:$F$776,СВЦЭМ!$A$33:$A$776,$A244,СВЦЭМ!$B$33:$B$776,W$226)+'СЕТ СН'!$F$15</f>
        <v>113.51888852</v>
      </c>
      <c r="X244" s="36">
        <f>SUMIFS(СВЦЭМ!$F$33:$F$776,СВЦЭМ!$A$33:$A$776,$A244,СВЦЭМ!$B$33:$B$776,X$226)+'СЕТ СН'!$F$15</f>
        <v>120.91763606000001</v>
      </c>
      <c r="Y244" s="36">
        <f>SUMIFS(СВЦЭМ!$F$33:$F$776,СВЦЭМ!$A$33:$A$776,$A244,СВЦЭМ!$B$33:$B$776,Y$226)+'СЕТ СН'!$F$15</f>
        <v>122.87410636</v>
      </c>
    </row>
    <row r="245" spans="1:25" ht="15.75" x14ac:dyDescent="0.2">
      <c r="A245" s="35">
        <f t="shared" si="6"/>
        <v>44001</v>
      </c>
      <c r="B245" s="36">
        <f>SUMIFS(СВЦЭМ!$F$33:$F$776,СВЦЭМ!$A$33:$A$776,$A245,СВЦЭМ!$B$33:$B$776,B$226)+'СЕТ СН'!$F$15</f>
        <v>140.86971019999999</v>
      </c>
      <c r="C245" s="36">
        <f>SUMIFS(СВЦЭМ!$F$33:$F$776,СВЦЭМ!$A$33:$A$776,$A245,СВЦЭМ!$B$33:$B$776,C$226)+'СЕТ СН'!$F$15</f>
        <v>146.73610037</v>
      </c>
      <c r="D245" s="36">
        <f>SUMIFS(СВЦЭМ!$F$33:$F$776,СВЦЭМ!$A$33:$A$776,$A245,СВЦЭМ!$B$33:$B$776,D$226)+'СЕТ СН'!$F$15</f>
        <v>147.80246778</v>
      </c>
      <c r="E245" s="36">
        <f>SUMIFS(СВЦЭМ!$F$33:$F$776,СВЦЭМ!$A$33:$A$776,$A245,СВЦЭМ!$B$33:$B$776,E$226)+'СЕТ СН'!$F$15</f>
        <v>146.15897509999999</v>
      </c>
      <c r="F245" s="36">
        <f>SUMIFS(СВЦЭМ!$F$33:$F$776,СВЦЭМ!$A$33:$A$776,$A245,СВЦЭМ!$B$33:$B$776,F$226)+'СЕТ СН'!$F$15</f>
        <v>145.18549834999999</v>
      </c>
      <c r="G245" s="36">
        <f>SUMIFS(СВЦЭМ!$F$33:$F$776,СВЦЭМ!$A$33:$A$776,$A245,СВЦЭМ!$B$33:$B$776,G$226)+'СЕТ СН'!$F$15</f>
        <v>146.55608537000001</v>
      </c>
      <c r="H245" s="36">
        <f>SUMIFS(СВЦЭМ!$F$33:$F$776,СВЦЭМ!$A$33:$A$776,$A245,СВЦЭМ!$B$33:$B$776,H$226)+'СЕТ СН'!$F$15</f>
        <v>149.46696979000001</v>
      </c>
      <c r="I245" s="36">
        <f>SUMIFS(СВЦЭМ!$F$33:$F$776,СВЦЭМ!$A$33:$A$776,$A245,СВЦЭМ!$B$33:$B$776,I$226)+'СЕТ СН'!$F$15</f>
        <v>147.40746838000001</v>
      </c>
      <c r="J245" s="36">
        <f>SUMIFS(СВЦЭМ!$F$33:$F$776,СВЦЭМ!$A$33:$A$776,$A245,СВЦЭМ!$B$33:$B$776,J$226)+'СЕТ СН'!$F$15</f>
        <v>130.91906399000001</v>
      </c>
      <c r="K245" s="36">
        <f>SUMIFS(СВЦЭМ!$F$33:$F$776,СВЦЭМ!$A$33:$A$776,$A245,СВЦЭМ!$B$33:$B$776,K$226)+'СЕТ СН'!$F$15</f>
        <v>115.22641106</v>
      </c>
      <c r="L245" s="36">
        <f>SUMIFS(СВЦЭМ!$F$33:$F$776,СВЦЭМ!$A$33:$A$776,$A245,СВЦЭМ!$B$33:$B$776,L$226)+'СЕТ СН'!$F$15</f>
        <v>107.01756069</v>
      </c>
      <c r="M245" s="36">
        <f>SUMIFS(СВЦЭМ!$F$33:$F$776,СВЦЭМ!$A$33:$A$776,$A245,СВЦЭМ!$B$33:$B$776,M$226)+'СЕТ СН'!$F$15</f>
        <v>106.89224747999999</v>
      </c>
      <c r="N245" s="36">
        <f>SUMIFS(СВЦЭМ!$F$33:$F$776,СВЦЭМ!$A$33:$A$776,$A245,СВЦЭМ!$B$33:$B$776,N$226)+'СЕТ СН'!$F$15</f>
        <v>107.37558819</v>
      </c>
      <c r="O245" s="36">
        <f>SUMIFS(СВЦЭМ!$F$33:$F$776,СВЦЭМ!$A$33:$A$776,$A245,СВЦЭМ!$B$33:$B$776,O$226)+'СЕТ СН'!$F$15</f>
        <v>110.23559886</v>
      </c>
      <c r="P245" s="36">
        <f>SUMIFS(СВЦЭМ!$F$33:$F$776,СВЦЭМ!$A$33:$A$776,$A245,СВЦЭМ!$B$33:$B$776,P$226)+'СЕТ СН'!$F$15</f>
        <v>108.40485326</v>
      </c>
      <c r="Q245" s="36">
        <f>SUMIFS(СВЦЭМ!$F$33:$F$776,СВЦЭМ!$A$33:$A$776,$A245,СВЦЭМ!$B$33:$B$776,Q$226)+'СЕТ СН'!$F$15</f>
        <v>109.38500925</v>
      </c>
      <c r="R245" s="36">
        <f>SUMIFS(СВЦЭМ!$F$33:$F$776,СВЦЭМ!$A$33:$A$776,$A245,СВЦЭМ!$B$33:$B$776,R$226)+'СЕТ СН'!$F$15</f>
        <v>108.64821547</v>
      </c>
      <c r="S245" s="36">
        <f>SUMIFS(СВЦЭМ!$F$33:$F$776,СВЦЭМ!$A$33:$A$776,$A245,СВЦЭМ!$B$33:$B$776,S$226)+'СЕТ СН'!$F$15</f>
        <v>112.49381717999999</v>
      </c>
      <c r="T245" s="36">
        <f>SUMIFS(СВЦЭМ!$F$33:$F$776,СВЦЭМ!$A$33:$A$776,$A245,СВЦЭМ!$B$33:$B$776,T$226)+'СЕТ СН'!$F$15</f>
        <v>111.6866203</v>
      </c>
      <c r="U245" s="36">
        <f>SUMIFS(СВЦЭМ!$F$33:$F$776,СВЦЭМ!$A$33:$A$776,$A245,СВЦЭМ!$B$33:$B$776,U$226)+'СЕТ СН'!$F$15</f>
        <v>110.16735982</v>
      </c>
      <c r="V245" s="36">
        <f>SUMIFS(СВЦЭМ!$F$33:$F$776,СВЦЭМ!$A$33:$A$776,$A245,СВЦЭМ!$B$33:$B$776,V$226)+'СЕТ СН'!$F$15</f>
        <v>107.35481181</v>
      </c>
      <c r="W245" s="36">
        <f>SUMIFS(СВЦЭМ!$F$33:$F$776,СВЦЭМ!$A$33:$A$776,$A245,СВЦЭМ!$B$33:$B$776,W$226)+'СЕТ СН'!$F$15</f>
        <v>107.52523755999999</v>
      </c>
      <c r="X245" s="36">
        <f>SUMIFS(СВЦЭМ!$F$33:$F$776,СВЦЭМ!$A$33:$A$776,$A245,СВЦЭМ!$B$33:$B$776,X$226)+'СЕТ СН'!$F$15</f>
        <v>115.57926473000001</v>
      </c>
      <c r="Y245" s="36">
        <f>SUMIFS(СВЦЭМ!$F$33:$F$776,СВЦЭМ!$A$33:$A$776,$A245,СВЦЭМ!$B$33:$B$776,Y$226)+'СЕТ СН'!$F$15</f>
        <v>129.36943686999999</v>
      </c>
    </row>
    <row r="246" spans="1:25" ht="15.75" x14ac:dyDescent="0.2">
      <c r="A246" s="35">
        <f t="shared" si="6"/>
        <v>44002</v>
      </c>
      <c r="B246" s="36">
        <f>SUMIFS(СВЦЭМ!$F$33:$F$776,СВЦЭМ!$A$33:$A$776,$A246,СВЦЭМ!$B$33:$B$776,B$226)+'СЕТ СН'!$F$15</f>
        <v>139.31920761000001</v>
      </c>
      <c r="C246" s="36">
        <f>SUMIFS(СВЦЭМ!$F$33:$F$776,СВЦЭМ!$A$33:$A$776,$A246,СВЦЭМ!$B$33:$B$776,C$226)+'СЕТ СН'!$F$15</f>
        <v>143.97048024</v>
      </c>
      <c r="D246" s="36">
        <f>SUMIFS(СВЦЭМ!$F$33:$F$776,СВЦЭМ!$A$33:$A$776,$A246,СВЦЭМ!$B$33:$B$776,D$226)+'СЕТ СН'!$F$15</f>
        <v>144.92545903000001</v>
      </c>
      <c r="E246" s="36">
        <f>SUMIFS(СВЦЭМ!$F$33:$F$776,СВЦЭМ!$A$33:$A$776,$A246,СВЦЭМ!$B$33:$B$776,E$226)+'СЕТ СН'!$F$15</f>
        <v>143.85206955000001</v>
      </c>
      <c r="F246" s="36">
        <f>SUMIFS(СВЦЭМ!$F$33:$F$776,СВЦЭМ!$A$33:$A$776,$A246,СВЦЭМ!$B$33:$B$776,F$226)+'СЕТ СН'!$F$15</f>
        <v>142.15750573</v>
      </c>
      <c r="G246" s="36">
        <f>SUMIFS(СВЦЭМ!$F$33:$F$776,СВЦЭМ!$A$33:$A$776,$A246,СВЦЭМ!$B$33:$B$776,G$226)+'СЕТ СН'!$F$15</f>
        <v>142.91371233999999</v>
      </c>
      <c r="H246" s="36">
        <f>SUMIFS(СВЦЭМ!$F$33:$F$776,СВЦЭМ!$A$33:$A$776,$A246,СВЦЭМ!$B$33:$B$776,H$226)+'СЕТ СН'!$F$15</f>
        <v>144.03201547</v>
      </c>
      <c r="I246" s="36">
        <f>SUMIFS(СВЦЭМ!$F$33:$F$776,СВЦЭМ!$A$33:$A$776,$A246,СВЦЭМ!$B$33:$B$776,I$226)+'СЕТ СН'!$F$15</f>
        <v>140.73072553</v>
      </c>
      <c r="J246" s="36">
        <f>SUMIFS(СВЦЭМ!$F$33:$F$776,СВЦЭМ!$A$33:$A$776,$A246,СВЦЭМ!$B$33:$B$776,J$226)+'СЕТ СН'!$F$15</f>
        <v>123.36539687</v>
      </c>
      <c r="K246" s="36">
        <f>SUMIFS(СВЦЭМ!$F$33:$F$776,СВЦЭМ!$A$33:$A$776,$A246,СВЦЭМ!$B$33:$B$776,K$226)+'СЕТ СН'!$F$15</f>
        <v>111.63025491</v>
      </c>
      <c r="L246" s="36">
        <f>SUMIFS(СВЦЭМ!$F$33:$F$776,СВЦЭМ!$A$33:$A$776,$A246,СВЦЭМ!$B$33:$B$776,L$226)+'СЕТ СН'!$F$15</f>
        <v>105.98411673</v>
      </c>
      <c r="M246" s="36">
        <f>SUMIFS(СВЦЭМ!$F$33:$F$776,СВЦЭМ!$A$33:$A$776,$A246,СВЦЭМ!$B$33:$B$776,M$226)+'СЕТ СН'!$F$15</f>
        <v>105.9371668</v>
      </c>
      <c r="N246" s="36">
        <f>SUMIFS(СВЦЭМ!$F$33:$F$776,СВЦЭМ!$A$33:$A$776,$A246,СВЦЭМ!$B$33:$B$776,N$226)+'СЕТ СН'!$F$15</f>
        <v>106.6074074</v>
      </c>
      <c r="O246" s="36">
        <f>SUMIFS(СВЦЭМ!$F$33:$F$776,СВЦЭМ!$A$33:$A$776,$A246,СВЦЭМ!$B$33:$B$776,O$226)+'СЕТ СН'!$F$15</f>
        <v>108.79693266</v>
      </c>
      <c r="P246" s="36">
        <f>SUMIFS(СВЦЭМ!$F$33:$F$776,СВЦЭМ!$A$33:$A$776,$A246,СВЦЭМ!$B$33:$B$776,P$226)+'СЕТ СН'!$F$15</f>
        <v>104.71963366</v>
      </c>
      <c r="Q246" s="36">
        <f>SUMIFS(СВЦЭМ!$F$33:$F$776,СВЦЭМ!$A$33:$A$776,$A246,СВЦЭМ!$B$33:$B$776,Q$226)+'СЕТ СН'!$F$15</f>
        <v>106.40027066</v>
      </c>
      <c r="R246" s="36">
        <f>SUMIFS(СВЦЭМ!$F$33:$F$776,СВЦЭМ!$A$33:$A$776,$A246,СВЦЭМ!$B$33:$B$776,R$226)+'СЕТ СН'!$F$15</f>
        <v>106.13126071000001</v>
      </c>
      <c r="S246" s="36">
        <f>SUMIFS(СВЦЭМ!$F$33:$F$776,СВЦЭМ!$A$33:$A$776,$A246,СВЦЭМ!$B$33:$B$776,S$226)+'СЕТ СН'!$F$15</f>
        <v>109.92150952</v>
      </c>
      <c r="T246" s="36">
        <f>SUMIFS(СВЦЭМ!$F$33:$F$776,СВЦЭМ!$A$33:$A$776,$A246,СВЦЭМ!$B$33:$B$776,T$226)+'СЕТ СН'!$F$15</f>
        <v>109.12165641</v>
      </c>
      <c r="U246" s="36">
        <f>SUMIFS(СВЦЭМ!$F$33:$F$776,СВЦЭМ!$A$33:$A$776,$A246,СВЦЭМ!$B$33:$B$776,U$226)+'СЕТ СН'!$F$15</f>
        <v>106.44440706</v>
      </c>
      <c r="V246" s="36">
        <f>SUMIFS(СВЦЭМ!$F$33:$F$776,СВЦЭМ!$A$33:$A$776,$A246,СВЦЭМ!$B$33:$B$776,V$226)+'СЕТ СН'!$F$15</f>
        <v>103.28807496</v>
      </c>
      <c r="W246" s="36">
        <f>SUMIFS(СВЦЭМ!$F$33:$F$776,СВЦЭМ!$A$33:$A$776,$A246,СВЦЭМ!$B$33:$B$776,W$226)+'СЕТ СН'!$F$15</f>
        <v>106.69602233000001</v>
      </c>
      <c r="X246" s="36">
        <f>SUMIFS(СВЦЭМ!$F$33:$F$776,СВЦЭМ!$A$33:$A$776,$A246,СВЦЭМ!$B$33:$B$776,X$226)+'СЕТ СН'!$F$15</f>
        <v>115.10753858</v>
      </c>
      <c r="Y246" s="36">
        <f>SUMIFS(СВЦЭМ!$F$33:$F$776,СВЦЭМ!$A$33:$A$776,$A246,СВЦЭМ!$B$33:$B$776,Y$226)+'СЕТ СН'!$F$15</f>
        <v>124.99511627</v>
      </c>
    </row>
    <row r="247" spans="1:25" ht="15.75" x14ac:dyDescent="0.2">
      <c r="A247" s="35">
        <f t="shared" si="6"/>
        <v>44003</v>
      </c>
      <c r="B247" s="36">
        <f>SUMIFS(СВЦЭМ!$F$33:$F$776,СВЦЭМ!$A$33:$A$776,$A247,СВЦЭМ!$B$33:$B$776,B$226)+'СЕТ СН'!$F$15</f>
        <v>135.93015675999999</v>
      </c>
      <c r="C247" s="36">
        <f>SUMIFS(СВЦЭМ!$F$33:$F$776,СВЦЭМ!$A$33:$A$776,$A247,СВЦЭМ!$B$33:$B$776,C$226)+'СЕТ СН'!$F$15</f>
        <v>141.83375917999999</v>
      </c>
      <c r="D247" s="36">
        <f>SUMIFS(СВЦЭМ!$F$33:$F$776,СВЦЭМ!$A$33:$A$776,$A247,СВЦЭМ!$B$33:$B$776,D$226)+'СЕТ СН'!$F$15</f>
        <v>147.53287936999999</v>
      </c>
      <c r="E247" s="36">
        <f>SUMIFS(СВЦЭМ!$F$33:$F$776,СВЦЭМ!$A$33:$A$776,$A247,СВЦЭМ!$B$33:$B$776,E$226)+'СЕТ СН'!$F$15</f>
        <v>151.38611377999999</v>
      </c>
      <c r="F247" s="36">
        <f>SUMIFS(СВЦЭМ!$F$33:$F$776,СВЦЭМ!$A$33:$A$776,$A247,СВЦЭМ!$B$33:$B$776,F$226)+'СЕТ СН'!$F$15</f>
        <v>150.27332078000001</v>
      </c>
      <c r="G247" s="36">
        <f>SUMIFS(СВЦЭМ!$F$33:$F$776,СВЦЭМ!$A$33:$A$776,$A247,СВЦЭМ!$B$33:$B$776,G$226)+'СЕТ СН'!$F$15</f>
        <v>149.61755804000001</v>
      </c>
      <c r="H247" s="36">
        <f>SUMIFS(СВЦЭМ!$F$33:$F$776,СВЦЭМ!$A$33:$A$776,$A247,СВЦЭМ!$B$33:$B$776,H$226)+'СЕТ СН'!$F$15</f>
        <v>145.46682342</v>
      </c>
      <c r="I247" s="36">
        <f>SUMIFS(СВЦЭМ!$F$33:$F$776,СВЦЭМ!$A$33:$A$776,$A247,СВЦЭМ!$B$33:$B$776,I$226)+'СЕТ СН'!$F$15</f>
        <v>142.28427235999999</v>
      </c>
      <c r="J247" s="36">
        <f>SUMIFS(СВЦЭМ!$F$33:$F$776,СВЦЭМ!$A$33:$A$776,$A247,СВЦЭМ!$B$33:$B$776,J$226)+'СЕТ СН'!$F$15</f>
        <v>134.06768722000001</v>
      </c>
      <c r="K247" s="36">
        <f>SUMIFS(СВЦЭМ!$F$33:$F$776,СВЦЭМ!$A$33:$A$776,$A247,СВЦЭМ!$B$33:$B$776,K$226)+'СЕТ СН'!$F$15</f>
        <v>122.32472868000001</v>
      </c>
      <c r="L247" s="36">
        <f>SUMIFS(СВЦЭМ!$F$33:$F$776,СВЦЭМ!$A$33:$A$776,$A247,СВЦЭМ!$B$33:$B$776,L$226)+'СЕТ СН'!$F$15</f>
        <v>111.58895565</v>
      </c>
      <c r="M247" s="36">
        <f>SUMIFS(СВЦЭМ!$F$33:$F$776,СВЦЭМ!$A$33:$A$776,$A247,СВЦЭМ!$B$33:$B$776,M$226)+'СЕТ СН'!$F$15</f>
        <v>100.79512708999999</v>
      </c>
      <c r="N247" s="36">
        <f>SUMIFS(СВЦЭМ!$F$33:$F$776,СВЦЭМ!$A$33:$A$776,$A247,СВЦЭМ!$B$33:$B$776,N$226)+'СЕТ СН'!$F$15</f>
        <v>99.596057450000004</v>
      </c>
      <c r="O247" s="36">
        <f>SUMIFS(СВЦЭМ!$F$33:$F$776,СВЦЭМ!$A$33:$A$776,$A247,СВЦЭМ!$B$33:$B$776,O$226)+'СЕТ СН'!$F$15</f>
        <v>98.891790700000001</v>
      </c>
      <c r="P247" s="36">
        <f>SUMIFS(СВЦЭМ!$F$33:$F$776,СВЦЭМ!$A$33:$A$776,$A247,СВЦЭМ!$B$33:$B$776,P$226)+'СЕТ СН'!$F$15</f>
        <v>98.71356265</v>
      </c>
      <c r="Q247" s="36">
        <f>SUMIFS(СВЦЭМ!$F$33:$F$776,СВЦЭМ!$A$33:$A$776,$A247,СВЦЭМ!$B$33:$B$776,Q$226)+'СЕТ СН'!$F$15</f>
        <v>99.218867340000003</v>
      </c>
      <c r="R247" s="36">
        <f>SUMIFS(СВЦЭМ!$F$33:$F$776,СВЦЭМ!$A$33:$A$776,$A247,СВЦЭМ!$B$33:$B$776,R$226)+'СЕТ СН'!$F$15</f>
        <v>99.09032492</v>
      </c>
      <c r="S247" s="36">
        <f>SUMIFS(СВЦЭМ!$F$33:$F$776,СВЦЭМ!$A$33:$A$776,$A247,СВЦЭМ!$B$33:$B$776,S$226)+'СЕТ СН'!$F$15</f>
        <v>100.1530763</v>
      </c>
      <c r="T247" s="36">
        <f>SUMIFS(СВЦЭМ!$F$33:$F$776,СВЦЭМ!$A$33:$A$776,$A247,СВЦЭМ!$B$33:$B$776,T$226)+'СЕТ СН'!$F$15</f>
        <v>101.56854927000001</v>
      </c>
      <c r="U247" s="36">
        <f>SUMIFS(СВЦЭМ!$F$33:$F$776,СВЦЭМ!$A$33:$A$776,$A247,СВЦЭМ!$B$33:$B$776,U$226)+'СЕТ СН'!$F$15</f>
        <v>100.99243212</v>
      </c>
      <c r="V247" s="36">
        <f>SUMIFS(СВЦЭМ!$F$33:$F$776,СВЦЭМ!$A$33:$A$776,$A247,СВЦЭМ!$B$33:$B$776,V$226)+'СЕТ СН'!$F$15</f>
        <v>98.152881140000005</v>
      </c>
      <c r="W247" s="36">
        <f>SUMIFS(СВЦЭМ!$F$33:$F$776,СВЦЭМ!$A$33:$A$776,$A247,СВЦЭМ!$B$33:$B$776,W$226)+'СЕТ СН'!$F$15</f>
        <v>98.875083759999995</v>
      </c>
      <c r="X247" s="36">
        <f>SUMIFS(СВЦЭМ!$F$33:$F$776,СВЦЭМ!$A$33:$A$776,$A247,СВЦЭМ!$B$33:$B$776,X$226)+'СЕТ СН'!$F$15</f>
        <v>107.22292093</v>
      </c>
      <c r="Y247" s="36">
        <f>SUMIFS(СВЦЭМ!$F$33:$F$776,СВЦЭМ!$A$33:$A$776,$A247,СВЦЭМ!$B$33:$B$776,Y$226)+'СЕТ СН'!$F$15</f>
        <v>128.76212595000001</v>
      </c>
    </row>
    <row r="248" spans="1:25" ht="15.75" x14ac:dyDescent="0.2">
      <c r="A248" s="35">
        <f t="shared" si="6"/>
        <v>44004</v>
      </c>
      <c r="B248" s="36">
        <f>SUMIFS(СВЦЭМ!$F$33:$F$776,СВЦЭМ!$A$33:$A$776,$A248,СВЦЭМ!$B$33:$B$776,B$226)+'СЕТ СН'!$F$15</f>
        <v>139.51952396999999</v>
      </c>
      <c r="C248" s="36">
        <f>SUMIFS(СВЦЭМ!$F$33:$F$776,СВЦЭМ!$A$33:$A$776,$A248,СВЦЭМ!$B$33:$B$776,C$226)+'СЕТ СН'!$F$15</f>
        <v>141.03034819000001</v>
      </c>
      <c r="D248" s="36">
        <f>SUMIFS(СВЦЭМ!$F$33:$F$776,СВЦЭМ!$A$33:$A$776,$A248,СВЦЭМ!$B$33:$B$776,D$226)+'СЕТ СН'!$F$15</f>
        <v>140.35281644</v>
      </c>
      <c r="E248" s="36">
        <f>SUMIFS(СВЦЭМ!$F$33:$F$776,СВЦЭМ!$A$33:$A$776,$A248,СВЦЭМ!$B$33:$B$776,E$226)+'СЕТ СН'!$F$15</f>
        <v>140.52481646999999</v>
      </c>
      <c r="F248" s="36">
        <f>SUMIFS(СВЦЭМ!$F$33:$F$776,СВЦЭМ!$A$33:$A$776,$A248,СВЦЭМ!$B$33:$B$776,F$226)+'СЕТ СН'!$F$15</f>
        <v>139.45061733</v>
      </c>
      <c r="G248" s="36">
        <f>SUMIFS(СВЦЭМ!$F$33:$F$776,СВЦЭМ!$A$33:$A$776,$A248,СВЦЭМ!$B$33:$B$776,G$226)+'СЕТ СН'!$F$15</f>
        <v>139.72115592</v>
      </c>
      <c r="H248" s="36">
        <f>SUMIFS(СВЦЭМ!$F$33:$F$776,СВЦЭМ!$A$33:$A$776,$A248,СВЦЭМ!$B$33:$B$776,H$226)+'СЕТ СН'!$F$15</f>
        <v>140.37448527000001</v>
      </c>
      <c r="I248" s="36">
        <f>SUMIFS(СВЦЭМ!$F$33:$F$776,СВЦЭМ!$A$33:$A$776,$A248,СВЦЭМ!$B$33:$B$776,I$226)+'СЕТ СН'!$F$15</f>
        <v>141.22247960000001</v>
      </c>
      <c r="J248" s="36">
        <f>SUMIFS(СВЦЭМ!$F$33:$F$776,СВЦЭМ!$A$33:$A$776,$A248,СВЦЭМ!$B$33:$B$776,J$226)+'СЕТ СН'!$F$15</f>
        <v>129.42260307000001</v>
      </c>
      <c r="K248" s="36">
        <f>SUMIFS(СВЦЭМ!$F$33:$F$776,СВЦЭМ!$A$33:$A$776,$A248,СВЦЭМ!$B$33:$B$776,K$226)+'СЕТ СН'!$F$15</f>
        <v>116.81315145000001</v>
      </c>
      <c r="L248" s="36">
        <f>SUMIFS(СВЦЭМ!$F$33:$F$776,СВЦЭМ!$A$33:$A$776,$A248,СВЦЭМ!$B$33:$B$776,L$226)+'СЕТ СН'!$F$15</f>
        <v>108.01736200000001</v>
      </c>
      <c r="M248" s="36">
        <f>SUMIFS(СВЦЭМ!$F$33:$F$776,СВЦЭМ!$A$33:$A$776,$A248,СВЦЭМ!$B$33:$B$776,M$226)+'СЕТ СН'!$F$15</f>
        <v>107.08523045</v>
      </c>
      <c r="N248" s="36">
        <f>SUMIFS(СВЦЭМ!$F$33:$F$776,СВЦЭМ!$A$33:$A$776,$A248,СВЦЭМ!$B$33:$B$776,N$226)+'СЕТ СН'!$F$15</f>
        <v>107.27430495</v>
      </c>
      <c r="O248" s="36">
        <f>SUMIFS(СВЦЭМ!$F$33:$F$776,СВЦЭМ!$A$33:$A$776,$A248,СВЦЭМ!$B$33:$B$776,O$226)+'СЕТ СН'!$F$15</f>
        <v>108.82916031000001</v>
      </c>
      <c r="P248" s="36">
        <f>SUMIFS(СВЦЭМ!$F$33:$F$776,СВЦЭМ!$A$33:$A$776,$A248,СВЦЭМ!$B$33:$B$776,P$226)+'СЕТ СН'!$F$15</f>
        <v>109.14956423</v>
      </c>
      <c r="Q248" s="36">
        <f>SUMIFS(СВЦЭМ!$F$33:$F$776,СВЦЭМ!$A$33:$A$776,$A248,СВЦЭМ!$B$33:$B$776,Q$226)+'СЕТ СН'!$F$15</f>
        <v>109.51918547</v>
      </c>
      <c r="R248" s="36">
        <f>SUMIFS(СВЦЭМ!$F$33:$F$776,СВЦЭМ!$A$33:$A$776,$A248,СВЦЭМ!$B$33:$B$776,R$226)+'СЕТ СН'!$F$15</f>
        <v>108.75356827</v>
      </c>
      <c r="S248" s="36">
        <f>SUMIFS(СВЦЭМ!$F$33:$F$776,СВЦЭМ!$A$33:$A$776,$A248,СВЦЭМ!$B$33:$B$776,S$226)+'СЕТ СН'!$F$15</f>
        <v>109.56147362999999</v>
      </c>
      <c r="T248" s="36">
        <f>SUMIFS(СВЦЭМ!$F$33:$F$776,СВЦЭМ!$A$33:$A$776,$A248,СВЦЭМ!$B$33:$B$776,T$226)+'СЕТ СН'!$F$15</f>
        <v>109.73889463</v>
      </c>
      <c r="U248" s="36">
        <f>SUMIFS(СВЦЭМ!$F$33:$F$776,СВЦЭМ!$A$33:$A$776,$A248,СВЦЭМ!$B$33:$B$776,U$226)+'СЕТ СН'!$F$15</f>
        <v>109.3516877</v>
      </c>
      <c r="V248" s="36">
        <f>SUMIFS(СВЦЭМ!$F$33:$F$776,СВЦЭМ!$A$33:$A$776,$A248,СВЦЭМ!$B$33:$B$776,V$226)+'СЕТ СН'!$F$15</f>
        <v>107.96773228000001</v>
      </c>
      <c r="W248" s="36">
        <f>SUMIFS(СВЦЭМ!$F$33:$F$776,СВЦЭМ!$A$33:$A$776,$A248,СВЦЭМ!$B$33:$B$776,W$226)+'СЕТ СН'!$F$15</f>
        <v>105.53434213</v>
      </c>
      <c r="X248" s="36">
        <f>SUMIFS(СВЦЭМ!$F$33:$F$776,СВЦЭМ!$A$33:$A$776,$A248,СВЦЭМ!$B$33:$B$776,X$226)+'СЕТ СН'!$F$15</f>
        <v>112.83063697999999</v>
      </c>
      <c r="Y248" s="36">
        <f>SUMIFS(СВЦЭМ!$F$33:$F$776,СВЦЭМ!$A$33:$A$776,$A248,СВЦЭМ!$B$33:$B$776,Y$226)+'СЕТ СН'!$F$15</f>
        <v>130.53788473</v>
      </c>
    </row>
    <row r="249" spans="1:25" ht="15.75" x14ac:dyDescent="0.2">
      <c r="A249" s="35">
        <f t="shared" si="6"/>
        <v>44005</v>
      </c>
      <c r="B249" s="36">
        <f>SUMIFS(СВЦЭМ!$F$33:$F$776,СВЦЭМ!$A$33:$A$776,$A249,СВЦЭМ!$B$33:$B$776,B$226)+'СЕТ СН'!$F$15</f>
        <v>148.82807528999999</v>
      </c>
      <c r="C249" s="36">
        <f>SUMIFS(СВЦЭМ!$F$33:$F$776,СВЦЭМ!$A$33:$A$776,$A249,СВЦЭМ!$B$33:$B$776,C$226)+'СЕТ СН'!$F$15</f>
        <v>148.6052344</v>
      </c>
      <c r="D249" s="36">
        <f>SUMIFS(СВЦЭМ!$F$33:$F$776,СВЦЭМ!$A$33:$A$776,$A249,СВЦЭМ!$B$33:$B$776,D$226)+'СЕТ СН'!$F$15</f>
        <v>147.21484778000001</v>
      </c>
      <c r="E249" s="36">
        <f>SUMIFS(СВЦЭМ!$F$33:$F$776,СВЦЭМ!$A$33:$A$776,$A249,СВЦЭМ!$B$33:$B$776,E$226)+'СЕТ СН'!$F$15</f>
        <v>147.89716426000001</v>
      </c>
      <c r="F249" s="36">
        <f>SUMIFS(СВЦЭМ!$F$33:$F$776,СВЦЭМ!$A$33:$A$776,$A249,СВЦЭМ!$B$33:$B$776,F$226)+'СЕТ СН'!$F$15</f>
        <v>147.83948373999999</v>
      </c>
      <c r="G249" s="36">
        <f>SUMIFS(СВЦЭМ!$F$33:$F$776,СВЦЭМ!$A$33:$A$776,$A249,СВЦЭМ!$B$33:$B$776,G$226)+'СЕТ СН'!$F$15</f>
        <v>148.56374811000001</v>
      </c>
      <c r="H249" s="36">
        <f>SUMIFS(СВЦЭМ!$F$33:$F$776,СВЦЭМ!$A$33:$A$776,$A249,СВЦЭМ!$B$33:$B$776,H$226)+'СЕТ СН'!$F$15</f>
        <v>148.14988718999999</v>
      </c>
      <c r="I249" s="36">
        <f>SUMIFS(СВЦЭМ!$F$33:$F$776,СВЦЭМ!$A$33:$A$776,$A249,СВЦЭМ!$B$33:$B$776,I$226)+'СЕТ СН'!$F$15</f>
        <v>138.34164396</v>
      </c>
      <c r="J249" s="36">
        <f>SUMIFS(СВЦЭМ!$F$33:$F$776,СВЦЭМ!$A$33:$A$776,$A249,СВЦЭМ!$B$33:$B$776,J$226)+'СЕТ СН'!$F$15</f>
        <v>137.16163119000001</v>
      </c>
      <c r="K249" s="36">
        <f>SUMIFS(СВЦЭМ!$F$33:$F$776,СВЦЭМ!$A$33:$A$776,$A249,СВЦЭМ!$B$33:$B$776,K$226)+'СЕТ СН'!$F$15</f>
        <v>122.20506826</v>
      </c>
      <c r="L249" s="36">
        <f>SUMIFS(СВЦЭМ!$F$33:$F$776,СВЦЭМ!$A$33:$A$776,$A249,СВЦЭМ!$B$33:$B$776,L$226)+'СЕТ СН'!$F$15</f>
        <v>111.10343372</v>
      </c>
      <c r="M249" s="36">
        <f>SUMIFS(СВЦЭМ!$F$33:$F$776,СВЦЭМ!$A$33:$A$776,$A249,СВЦЭМ!$B$33:$B$776,M$226)+'СЕТ СН'!$F$15</f>
        <v>111.77240522</v>
      </c>
      <c r="N249" s="36">
        <f>SUMIFS(СВЦЭМ!$F$33:$F$776,СВЦЭМ!$A$33:$A$776,$A249,СВЦЭМ!$B$33:$B$776,N$226)+'СЕТ СН'!$F$15</f>
        <v>110.53073008</v>
      </c>
      <c r="O249" s="36">
        <f>SUMIFS(СВЦЭМ!$F$33:$F$776,СВЦЭМ!$A$33:$A$776,$A249,СВЦЭМ!$B$33:$B$776,O$226)+'СЕТ СН'!$F$15</f>
        <v>111.51491577</v>
      </c>
      <c r="P249" s="36">
        <f>SUMIFS(СВЦЭМ!$F$33:$F$776,СВЦЭМ!$A$33:$A$776,$A249,СВЦЭМ!$B$33:$B$776,P$226)+'СЕТ СН'!$F$15</f>
        <v>111.85172854</v>
      </c>
      <c r="Q249" s="36">
        <f>SUMIFS(СВЦЭМ!$F$33:$F$776,СВЦЭМ!$A$33:$A$776,$A249,СВЦЭМ!$B$33:$B$776,Q$226)+'СЕТ СН'!$F$15</f>
        <v>112.38505089</v>
      </c>
      <c r="R249" s="36">
        <f>SUMIFS(СВЦЭМ!$F$33:$F$776,СВЦЭМ!$A$33:$A$776,$A249,СВЦЭМ!$B$33:$B$776,R$226)+'СЕТ СН'!$F$15</f>
        <v>111.91820615</v>
      </c>
      <c r="S249" s="36">
        <f>SUMIFS(СВЦЭМ!$F$33:$F$776,СВЦЭМ!$A$33:$A$776,$A249,СВЦЭМ!$B$33:$B$776,S$226)+'СЕТ СН'!$F$15</f>
        <v>111.83255457</v>
      </c>
      <c r="T249" s="36">
        <f>SUMIFS(СВЦЭМ!$F$33:$F$776,СВЦЭМ!$A$33:$A$776,$A249,СВЦЭМ!$B$33:$B$776,T$226)+'СЕТ СН'!$F$15</f>
        <v>111.99707915</v>
      </c>
      <c r="U249" s="36">
        <f>SUMIFS(СВЦЭМ!$F$33:$F$776,СВЦЭМ!$A$33:$A$776,$A249,СВЦЭМ!$B$33:$B$776,U$226)+'СЕТ СН'!$F$15</f>
        <v>112.47344591</v>
      </c>
      <c r="V249" s="36">
        <f>SUMIFS(СВЦЭМ!$F$33:$F$776,СВЦЭМ!$A$33:$A$776,$A249,СВЦЭМ!$B$33:$B$776,V$226)+'СЕТ СН'!$F$15</f>
        <v>111.88854254</v>
      </c>
      <c r="W249" s="36">
        <f>SUMIFS(СВЦЭМ!$F$33:$F$776,СВЦЭМ!$A$33:$A$776,$A249,СВЦЭМ!$B$33:$B$776,W$226)+'СЕТ СН'!$F$15</f>
        <v>107.05579947</v>
      </c>
      <c r="X249" s="36">
        <f>SUMIFS(СВЦЭМ!$F$33:$F$776,СВЦЭМ!$A$33:$A$776,$A249,СВЦЭМ!$B$33:$B$776,X$226)+'СЕТ СН'!$F$15</f>
        <v>108.437302</v>
      </c>
      <c r="Y249" s="36">
        <f>SUMIFS(СВЦЭМ!$F$33:$F$776,СВЦЭМ!$A$33:$A$776,$A249,СВЦЭМ!$B$33:$B$776,Y$226)+'СЕТ СН'!$F$15</f>
        <v>122.21742739</v>
      </c>
    </row>
    <row r="250" spans="1:25" ht="15.75" x14ac:dyDescent="0.2">
      <c r="A250" s="35">
        <f t="shared" si="6"/>
        <v>44006</v>
      </c>
      <c r="B250" s="36">
        <f>SUMIFS(СВЦЭМ!$F$33:$F$776,СВЦЭМ!$A$33:$A$776,$A250,СВЦЭМ!$B$33:$B$776,B$226)+'СЕТ СН'!$F$15</f>
        <v>139.80987765</v>
      </c>
      <c r="C250" s="36">
        <f>SUMIFS(СВЦЭМ!$F$33:$F$776,СВЦЭМ!$A$33:$A$776,$A250,СВЦЭМ!$B$33:$B$776,C$226)+'СЕТ СН'!$F$15</f>
        <v>146.81373658000001</v>
      </c>
      <c r="D250" s="36">
        <f>SUMIFS(СВЦЭМ!$F$33:$F$776,СВЦЭМ!$A$33:$A$776,$A250,СВЦЭМ!$B$33:$B$776,D$226)+'СЕТ СН'!$F$15</f>
        <v>149.91635873999999</v>
      </c>
      <c r="E250" s="36">
        <f>SUMIFS(СВЦЭМ!$F$33:$F$776,СВЦЭМ!$A$33:$A$776,$A250,СВЦЭМ!$B$33:$B$776,E$226)+'СЕТ СН'!$F$15</f>
        <v>152.77683586000001</v>
      </c>
      <c r="F250" s="36">
        <f>SUMIFS(СВЦЭМ!$F$33:$F$776,СВЦЭМ!$A$33:$A$776,$A250,СВЦЭМ!$B$33:$B$776,F$226)+'СЕТ СН'!$F$15</f>
        <v>153.12234226999999</v>
      </c>
      <c r="G250" s="36">
        <f>SUMIFS(СВЦЭМ!$F$33:$F$776,СВЦЭМ!$A$33:$A$776,$A250,СВЦЭМ!$B$33:$B$776,G$226)+'СЕТ СН'!$F$15</f>
        <v>153.63183441000001</v>
      </c>
      <c r="H250" s="36">
        <f>SUMIFS(СВЦЭМ!$F$33:$F$776,СВЦЭМ!$A$33:$A$776,$A250,СВЦЭМ!$B$33:$B$776,H$226)+'СЕТ СН'!$F$15</f>
        <v>153.77531524</v>
      </c>
      <c r="I250" s="36">
        <f>SUMIFS(СВЦЭМ!$F$33:$F$776,СВЦЭМ!$A$33:$A$776,$A250,СВЦЭМ!$B$33:$B$776,I$226)+'СЕТ СН'!$F$15</f>
        <v>148.83845568999999</v>
      </c>
      <c r="J250" s="36">
        <f>SUMIFS(СВЦЭМ!$F$33:$F$776,СВЦЭМ!$A$33:$A$776,$A250,СВЦЭМ!$B$33:$B$776,J$226)+'СЕТ СН'!$F$15</f>
        <v>139.73279593000001</v>
      </c>
      <c r="K250" s="36">
        <f>SUMIFS(СВЦЭМ!$F$33:$F$776,СВЦЭМ!$A$33:$A$776,$A250,СВЦЭМ!$B$33:$B$776,K$226)+'СЕТ СН'!$F$15</f>
        <v>120.10576445</v>
      </c>
      <c r="L250" s="36">
        <f>SUMIFS(СВЦЭМ!$F$33:$F$776,СВЦЭМ!$A$33:$A$776,$A250,СВЦЭМ!$B$33:$B$776,L$226)+'СЕТ СН'!$F$15</f>
        <v>110.7155954</v>
      </c>
      <c r="M250" s="36">
        <f>SUMIFS(СВЦЭМ!$F$33:$F$776,СВЦЭМ!$A$33:$A$776,$A250,СВЦЭМ!$B$33:$B$776,M$226)+'СЕТ СН'!$F$15</f>
        <v>109.23632443</v>
      </c>
      <c r="N250" s="36">
        <f>SUMIFS(СВЦЭМ!$F$33:$F$776,СВЦЭМ!$A$33:$A$776,$A250,СВЦЭМ!$B$33:$B$776,N$226)+'СЕТ СН'!$F$15</f>
        <v>106.92740789</v>
      </c>
      <c r="O250" s="36">
        <f>SUMIFS(СВЦЭМ!$F$33:$F$776,СВЦЭМ!$A$33:$A$776,$A250,СВЦЭМ!$B$33:$B$776,O$226)+'СЕТ СН'!$F$15</f>
        <v>104.31434915</v>
      </c>
      <c r="P250" s="36">
        <f>SUMIFS(СВЦЭМ!$F$33:$F$776,СВЦЭМ!$A$33:$A$776,$A250,СВЦЭМ!$B$33:$B$776,P$226)+'СЕТ СН'!$F$15</f>
        <v>105.17325902</v>
      </c>
      <c r="Q250" s="36">
        <f>SUMIFS(СВЦЭМ!$F$33:$F$776,СВЦЭМ!$A$33:$A$776,$A250,СВЦЭМ!$B$33:$B$776,Q$226)+'СЕТ СН'!$F$15</f>
        <v>105.60654421</v>
      </c>
      <c r="R250" s="36">
        <f>SUMIFS(СВЦЭМ!$F$33:$F$776,СВЦЭМ!$A$33:$A$776,$A250,СВЦЭМ!$B$33:$B$776,R$226)+'СЕТ СН'!$F$15</f>
        <v>107.93836935</v>
      </c>
      <c r="S250" s="36">
        <f>SUMIFS(СВЦЭМ!$F$33:$F$776,СВЦЭМ!$A$33:$A$776,$A250,СВЦЭМ!$B$33:$B$776,S$226)+'СЕТ СН'!$F$15</f>
        <v>108.40786414999999</v>
      </c>
      <c r="T250" s="36">
        <f>SUMIFS(СВЦЭМ!$F$33:$F$776,СВЦЭМ!$A$33:$A$776,$A250,СВЦЭМ!$B$33:$B$776,T$226)+'СЕТ СН'!$F$15</f>
        <v>107.58916050000001</v>
      </c>
      <c r="U250" s="36">
        <f>SUMIFS(СВЦЭМ!$F$33:$F$776,СВЦЭМ!$A$33:$A$776,$A250,СВЦЭМ!$B$33:$B$776,U$226)+'СЕТ СН'!$F$15</f>
        <v>107.43459939</v>
      </c>
      <c r="V250" s="36">
        <f>SUMIFS(СВЦЭМ!$F$33:$F$776,СВЦЭМ!$A$33:$A$776,$A250,СВЦЭМ!$B$33:$B$776,V$226)+'СЕТ СН'!$F$15</f>
        <v>102.67047555000001</v>
      </c>
      <c r="W250" s="36">
        <f>SUMIFS(СВЦЭМ!$F$33:$F$776,СВЦЭМ!$A$33:$A$776,$A250,СВЦЭМ!$B$33:$B$776,W$226)+'СЕТ СН'!$F$15</f>
        <v>102.95869605999999</v>
      </c>
      <c r="X250" s="36">
        <f>SUMIFS(СВЦЭМ!$F$33:$F$776,СВЦЭМ!$A$33:$A$776,$A250,СВЦЭМ!$B$33:$B$776,X$226)+'СЕТ СН'!$F$15</f>
        <v>112.4238375</v>
      </c>
      <c r="Y250" s="36">
        <f>SUMIFS(СВЦЭМ!$F$33:$F$776,СВЦЭМ!$A$33:$A$776,$A250,СВЦЭМ!$B$33:$B$776,Y$226)+'СЕТ СН'!$F$15</f>
        <v>130.5127042</v>
      </c>
    </row>
    <row r="251" spans="1:25" ht="15.75" x14ac:dyDescent="0.2">
      <c r="A251" s="35">
        <f t="shared" si="6"/>
        <v>44007</v>
      </c>
      <c r="B251" s="36">
        <f>SUMIFS(СВЦЭМ!$F$33:$F$776,СВЦЭМ!$A$33:$A$776,$A251,СВЦЭМ!$B$33:$B$776,B$226)+'СЕТ СН'!$F$15</f>
        <v>145.78298871999999</v>
      </c>
      <c r="C251" s="36">
        <f>SUMIFS(СВЦЭМ!$F$33:$F$776,СВЦЭМ!$A$33:$A$776,$A251,СВЦЭМ!$B$33:$B$776,C$226)+'СЕТ СН'!$F$15</f>
        <v>151.28113131000001</v>
      </c>
      <c r="D251" s="36">
        <f>SUMIFS(СВЦЭМ!$F$33:$F$776,СВЦЭМ!$A$33:$A$776,$A251,СВЦЭМ!$B$33:$B$776,D$226)+'СЕТ СН'!$F$15</f>
        <v>154.25422044000001</v>
      </c>
      <c r="E251" s="36">
        <f>SUMIFS(СВЦЭМ!$F$33:$F$776,СВЦЭМ!$A$33:$A$776,$A251,СВЦЭМ!$B$33:$B$776,E$226)+'СЕТ СН'!$F$15</f>
        <v>154.88488620999999</v>
      </c>
      <c r="F251" s="36">
        <f>SUMIFS(СВЦЭМ!$F$33:$F$776,СВЦЭМ!$A$33:$A$776,$A251,СВЦЭМ!$B$33:$B$776,F$226)+'СЕТ СН'!$F$15</f>
        <v>154.81493506000001</v>
      </c>
      <c r="G251" s="36">
        <f>SUMIFS(СВЦЭМ!$F$33:$F$776,СВЦЭМ!$A$33:$A$776,$A251,СВЦЭМ!$B$33:$B$776,G$226)+'СЕТ СН'!$F$15</f>
        <v>155.45583970999999</v>
      </c>
      <c r="H251" s="36">
        <f>SUMIFS(СВЦЭМ!$F$33:$F$776,СВЦЭМ!$A$33:$A$776,$A251,СВЦЭМ!$B$33:$B$776,H$226)+'СЕТ СН'!$F$15</f>
        <v>152.59114814</v>
      </c>
      <c r="I251" s="36">
        <f>SUMIFS(СВЦЭМ!$F$33:$F$776,СВЦЭМ!$A$33:$A$776,$A251,СВЦЭМ!$B$33:$B$776,I$226)+'СЕТ СН'!$F$15</f>
        <v>147.54894347999999</v>
      </c>
      <c r="J251" s="36">
        <f>SUMIFS(СВЦЭМ!$F$33:$F$776,СВЦЭМ!$A$33:$A$776,$A251,СВЦЭМ!$B$33:$B$776,J$226)+'СЕТ СН'!$F$15</f>
        <v>140.016639</v>
      </c>
      <c r="K251" s="36">
        <f>SUMIFS(СВЦЭМ!$F$33:$F$776,СВЦЭМ!$A$33:$A$776,$A251,СВЦЭМ!$B$33:$B$776,K$226)+'СЕТ СН'!$F$15</f>
        <v>123.33594045</v>
      </c>
      <c r="L251" s="36">
        <f>SUMIFS(СВЦЭМ!$F$33:$F$776,СВЦЭМ!$A$33:$A$776,$A251,СВЦЭМ!$B$33:$B$776,L$226)+'СЕТ СН'!$F$15</f>
        <v>111.25475898000001</v>
      </c>
      <c r="M251" s="36">
        <f>SUMIFS(СВЦЭМ!$F$33:$F$776,СВЦЭМ!$A$33:$A$776,$A251,СВЦЭМ!$B$33:$B$776,M$226)+'СЕТ СН'!$F$15</f>
        <v>105.21239860999999</v>
      </c>
      <c r="N251" s="36">
        <f>SUMIFS(СВЦЭМ!$F$33:$F$776,СВЦЭМ!$A$33:$A$776,$A251,СВЦЭМ!$B$33:$B$776,N$226)+'СЕТ СН'!$F$15</f>
        <v>106.34371052</v>
      </c>
      <c r="O251" s="36">
        <f>SUMIFS(СВЦЭМ!$F$33:$F$776,СВЦЭМ!$A$33:$A$776,$A251,СВЦЭМ!$B$33:$B$776,O$226)+'СЕТ СН'!$F$15</f>
        <v>106.09327894</v>
      </c>
      <c r="P251" s="36">
        <f>SUMIFS(СВЦЭМ!$F$33:$F$776,СВЦЭМ!$A$33:$A$776,$A251,СВЦЭМ!$B$33:$B$776,P$226)+'СЕТ СН'!$F$15</f>
        <v>106.92776489000001</v>
      </c>
      <c r="Q251" s="36">
        <f>SUMIFS(СВЦЭМ!$F$33:$F$776,СВЦЭМ!$A$33:$A$776,$A251,СВЦЭМ!$B$33:$B$776,Q$226)+'СЕТ СН'!$F$15</f>
        <v>107.34922063</v>
      </c>
      <c r="R251" s="36">
        <f>SUMIFS(СВЦЭМ!$F$33:$F$776,СВЦЭМ!$A$33:$A$776,$A251,СВЦЭМ!$B$33:$B$776,R$226)+'СЕТ СН'!$F$15</f>
        <v>107.45933631</v>
      </c>
      <c r="S251" s="36">
        <f>SUMIFS(СВЦЭМ!$F$33:$F$776,СВЦЭМ!$A$33:$A$776,$A251,СВЦЭМ!$B$33:$B$776,S$226)+'СЕТ СН'!$F$15</f>
        <v>110.94612644</v>
      </c>
      <c r="T251" s="36">
        <f>SUMIFS(СВЦЭМ!$F$33:$F$776,СВЦЭМ!$A$33:$A$776,$A251,СВЦЭМ!$B$33:$B$776,T$226)+'СЕТ СН'!$F$15</f>
        <v>110.58449802</v>
      </c>
      <c r="U251" s="36">
        <f>SUMIFS(СВЦЭМ!$F$33:$F$776,СВЦЭМ!$A$33:$A$776,$A251,СВЦЭМ!$B$33:$B$776,U$226)+'СЕТ СН'!$F$15</f>
        <v>110.17896512999999</v>
      </c>
      <c r="V251" s="36">
        <f>SUMIFS(СВЦЭМ!$F$33:$F$776,СВЦЭМ!$A$33:$A$776,$A251,СВЦЭМ!$B$33:$B$776,V$226)+'СЕТ СН'!$F$15</f>
        <v>105.67792430999999</v>
      </c>
      <c r="W251" s="36">
        <f>SUMIFS(СВЦЭМ!$F$33:$F$776,СВЦЭМ!$A$33:$A$776,$A251,СВЦЭМ!$B$33:$B$776,W$226)+'СЕТ СН'!$F$15</f>
        <v>105.7544309</v>
      </c>
      <c r="X251" s="36">
        <f>SUMIFS(СВЦЭМ!$F$33:$F$776,СВЦЭМ!$A$33:$A$776,$A251,СВЦЭМ!$B$33:$B$776,X$226)+'СЕТ СН'!$F$15</f>
        <v>117.17050227999999</v>
      </c>
      <c r="Y251" s="36">
        <f>SUMIFS(СВЦЭМ!$F$33:$F$776,СВЦЭМ!$A$33:$A$776,$A251,СВЦЭМ!$B$33:$B$776,Y$226)+'СЕТ СН'!$F$15</f>
        <v>132.61707593</v>
      </c>
    </row>
    <row r="252" spans="1:25" ht="15.75" x14ac:dyDescent="0.2">
      <c r="A252" s="35">
        <f t="shared" si="6"/>
        <v>44008</v>
      </c>
      <c r="B252" s="36">
        <f>SUMIFS(СВЦЭМ!$F$33:$F$776,СВЦЭМ!$A$33:$A$776,$A252,СВЦЭМ!$B$33:$B$776,B$226)+'СЕТ СН'!$F$15</f>
        <v>142.57410973</v>
      </c>
      <c r="C252" s="36">
        <f>SUMIFS(СВЦЭМ!$F$33:$F$776,СВЦЭМ!$A$33:$A$776,$A252,СВЦЭМ!$B$33:$B$776,C$226)+'СЕТ СН'!$F$15</f>
        <v>147.60424123000001</v>
      </c>
      <c r="D252" s="36">
        <f>SUMIFS(СВЦЭМ!$F$33:$F$776,СВЦЭМ!$A$33:$A$776,$A252,СВЦЭМ!$B$33:$B$776,D$226)+'СЕТ СН'!$F$15</f>
        <v>148.79657488999999</v>
      </c>
      <c r="E252" s="36">
        <f>SUMIFS(СВЦЭМ!$F$33:$F$776,СВЦЭМ!$A$33:$A$776,$A252,СВЦЭМ!$B$33:$B$776,E$226)+'СЕТ СН'!$F$15</f>
        <v>149.75120651</v>
      </c>
      <c r="F252" s="36">
        <f>SUMIFS(СВЦЭМ!$F$33:$F$776,СВЦЭМ!$A$33:$A$776,$A252,СВЦЭМ!$B$33:$B$776,F$226)+'СЕТ СН'!$F$15</f>
        <v>150.58582870000001</v>
      </c>
      <c r="G252" s="36">
        <f>SUMIFS(СВЦЭМ!$F$33:$F$776,СВЦЭМ!$A$33:$A$776,$A252,СВЦЭМ!$B$33:$B$776,G$226)+'СЕТ СН'!$F$15</f>
        <v>150.06959128</v>
      </c>
      <c r="H252" s="36">
        <f>SUMIFS(СВЦЭМ!$F$33:$F$776,СВЦЭМ!$A$33:$A$776,$A252,СВЦЭМ!$B$33:$B$776,H$226)+'СЕТ СН'!$F$15</f>
        <v>150.81424724999999</v>
      </c>
      <c r="I252" s="36">
        <f>SUMIFS(СВЦЭМ!$F$33:$F$776,СВЦЭМ!$A$33:$A$776,$A252,СВЦЭМ!$B$33:$B$776,I$226)+'СЕТ СН'!$F$15</f>
        <v>141.06348775999999</v>
      </c>
      <c r="J252" s="36">
        <f>SUMIFS(СВЦЭМ!$F$33:$F$776,СВЦЭМ!$A$33:$A$776,$A252,СВЦЭМ!$B$33:$B$776,J$226)+'СЕТ СН'!$F$15</f>
        <v>138.14827596999999</v>
      </c>
      <c r="K252" s="36">
        <f>SUMIFS(СВЦЭМ!$F$33:$F$776,СВЦЭМ!$A$33:$A$776,$A252,СВЦЭМ!$B$33:$B$776,K$226)+'СЕТ СН'!$F$15</f>
        <v>122.52845001</v>
      </c>
      <c r="L252" s="36">
        <f>SUMIFS(СВЦЭМ!$F$33:$F$776,СВЦЭМ!$A$33:$A$776,$A252,СВЦЭМ!$B$33:$B$776,L$226)+'СЕТ СН'!$F$15</f>
        <v>110.75979848</v>
      </c>
      <c r="M252" s="36">
        <f>SUMIFS(СВЦЭМ!$F$33:$F$776,СВЦЭМ!$A$33:$A$776,$A252,СВЦЭМ!$B$33:$B$776,M$226)+'СЕТ СН'!$F$15</f>
        <v>110.20525499999999</v>
      </c>
      <c r="N252" s="36">
        <f>SUMIFS(СВЦЭМ!$F$33:$F$776,СВЦЭМ!$A$33:$A$776,$A252,СВЦЭМ!$B$33:$B$776,N$226)+'СЕТ СН'!$F$15</f>
        <v>109.06703951</v>
      </c>
      <c r="O252" s="36">
        <f>SUMIFS(СВЦЭМ!$F$33:$F$776,СВЦЭМ!$A$33:$A$776,$A252,СВЦЭМ!$B$33:$B$776,O$226)+'СЕТ СН'!$F$15</f>
        <v>109.43817730000001</v>
      </c>
      <c r="P252" s="36">
        <f>SUMIFS(СВЦЭМ!$F$33:$F$776,СВЦЭМ!$A$33:$A$776,$A252,СВЦЭМ!$B$33:$B$776,P$226)+'СЕТ СН'!$F$15</f>
        <v>113.89553133</v>
      </c>
      <c r="Q252" s="36">
        <f>SUMIFS(СВЦЭМ!$F$33:$F$776,СВЦЭМ!$A$33:$A$776,$A252,СВЦЭМ!$B$33:$B$776,Q$226)+'СЕТ СН'!$F$15</f>
        <v>114.96409598</v>
      </c>
      <c r="R252" s="36">
        <f>SUMIFS(СВЦЭМ!$F$33:$F$776,СВЦЭМ!$A$33:$A$776,$A252,СВЦЭМ!$B$33:$B$776,R$226)+'СЕТ СН'!$F$15</f>
        <v>111.33303536</v>
      </c>
      <c r="S252" s="36">
        <f>SUMIFS(СВЦЭМ!$F$33:$F$776,СВЦЭМ!$A$33:$A$776,$A252,СВЦЭМ!$B$33:$B$776,S$226)+'СЕТ СН'!$F$15</f>
        <v>111.81976916000001</v>
      </c>
      <c r="T252" s="36">
        <f>SUMIFS(СВЦЭМ!$F$33:$F$776,СВЦЭМ!$A$33:$A$776,$A252,СВЦЭМ!$B$33:$B$776,T$226)+'СЕТ СН'!$F$15</f>
        <v>115.75720617</v>
      </c>
      <c r="U252" s="36">
        <f>SUMIFS(СВЦЭМ!$F$33:$F$776,СВЦЭМ!$A$33:$A$776,$A252,СВЦЭМ!$B$33:$B$776,U$226)+'СЕТ СН'!$F$15</f>
        <v>115.80985348</v>
      </c>
      <c r="V252" s="36">
        <f>SUMIFS(СВЦЭМ!$F$33:$F$776,СВЦЭМ!$A$33:$A$776,$A252,СВЦЭМ!$B$33:$B$776,V$226)+'СЕТ СН'!$F$15</f>
        <v>110.62416305000001</v>
      </c>
      <c r="W252" s="36">
        <f>SUMIFS(СВЦЭМ!$F$33:$F$776,СВЦЭМ!$A$33:$A$776,$A252,СВЦЭМ!$B$33:$B$776,W$226)+'СЕТ СН'!$F$15</f>
        <v>106.25974196</v>
      </c>
      <c r="X252" s="36">
        <f>SUMIFS(СВЦЭМ!$F$33:$F$776,СВЦЭМ!$A$33:$A$776,$A252,СВЦЭМ!$B$33:$B$776,X$226)+'СЕТ СН'!$F$15</f>
        <v>113.01128528</v>
      </c>
      <c r="Y252" s="36">
        <f>SUMIFS(СВЦЭМ!$F$33:$F$776,СВЦЭМ!$A$33:$A$776,$A252,СВЦЭМ!$B$33:$B$776,Y$226)+'СЕТ СН'!$F$15</f>
        <v>126.64560727999999</v>
      </c>
    </row>
    <row r="253" spans="1:25" ht="15.75" x14ac:dyDescent="0.2">
      <c r="A253" s="35">
        <f t="shared" si="6"/>
        <v>44009</v>
      </c>
      <c r="B253" s="36">
        <f>SUMIFS(СВЦЭМ!$F$33:$F$776,СВЦЭМ!$A$33:$A$776,$A253,СВЦЭМ!$B$33:$B$776,B$226)+'СЕТ СН'!$F$15</f>
        <v>139.0805517</v>
      </c>
      <c r="C253" s="36">
        <f>SUMIFS(СВЦЭМ!$F$33:$F$776,СВЦЭМ!$A$33:$A$776,$A253,СВЦЭМ!$B$33:$B$776,C$226)+'СЕТ СН'!$F$15</f>
        <v>137.45016244999999</v>
      </c>
      <c r="D253" s="36">
        <f>SUMIFS(СВЦЭМ!$F$33:$F$776,СВЦЭМ!$A$33:$A$776,$A253,СВЦЭМ!$B$33:$B$776,D$226)+'СЕТ СН'!$F$15</f>
        <v>136.94577454</v>
      </c>
      <c r="E253" s="36">
        <f>SUMIFS(СВЦЭМ!$F$33:$F$776,СВЦЭМ!$A$33:$A$776,$A253,СВЦЭМ!$B$33:$B$776,E$226)+'СЕТ СН'!$F$15</f>
        <v>137.07023548000001</v>
      </c>
      <c r="F253" s="36">
        <f>SUMIFS(СВЦЭМ!$F$33:$F$776,СВЦЭМ!$A$33:$A$776,$A253,СВЦЭМ!$B$33:$B$776,F$226)+'СЕТ СН'!$F$15</f>
        <v>136.29328563999999</v>
      </c>
      <c r="G253" s="36">
        <f>SUMIFS(СВЦЭМ!$F$33:$F$776,СВЦЭМ!$A$33:$A$776,$A253,СВЦЭМ!$B$33:$B$776,G$226)+'СЕТ СН'!$F$15</f>
        <v>135.9724674</v>
      </c>
      <c r="H253" s="36">
        <f>SUMIFS(СВЦЭМ!$F$33:$F$776,СВЦЭМ!$A$33:$A$776,$A253,СВЦЭМ!$B$33:$B$776,H$226)+'СЕТ СН'!$F$15</f>
        <v>136.01237426</v>
      </c>
      <c r="I253" s="36">
        <f>SUMIFS(СВЦЭМ!$F$33:$F$776,СВЦЭМ!$A$33:$A$776,$A253,СВЦЭМ!$B$33:$B$776,I$226)+'СЕТ СН'!$F$15</f>
        <v>135.47987466000001</v>
      </c>
      <c r="J253" s="36">
        <f>SUMIFS(СВЦЭМ!$F$33:$F$776,СВЦЭМ!$A$33:$A$776,$A253,СВЦЭМ!$B$33:$B$776,J$226)+'СЕТ СН'!$F$15</f>
        <v>134.85849697</v>
      </c>
      <c r="K253" s="36">
        <f>SUMIFS(СВЦЭМ!$F$33:$F$776,СВЦЭМ!$A$33:$A$776,$A253,СВЦЭМ!$B$33:$B$776,K$226)+'СЕТ СН'!$F$15</f>
        <v>118.46026919000001</v>
      </c>
      <c r="L253" s="36">
        <f>SUMIFS(СВЦЭМ!$F$33:$F$776,СВЦЭМ!$A$33:$A$776,$A253,СВЦЭМ!$B$33:$B$776,L$226)+'СЕТ СН'!$F$15</f>
        <v>105.87132588999999</v>
      </c>
      <c r="M253" s="36">
        <f>SUMIFS(СВЦЭМ!$F$33:$F$776,СВЦЭМ!$A$33:$A$776,$A253,СВЦЭМ!$B$33:$B$776,M$226)+'СЕТ СН'!$F$15</f>
        <v>104.14996854</v>
      </c>
      <c r="N253" s="36">
        <f>SUMIFS(СВЦЭМ!$F$33:$F$776,СВЦЭМ!$A$33:$A$776,$A253,СВЦЭМ!$B$33:$B$776,N$226)+'СЕТ СН'!$F$15</f>
        <v>105.60912849</v>
      </c>
      <c r="O253" s="36">
        <f>SUMIFS(СВЦЭМ!$F$33:$F$776,СВЦЭМ!$A$33:$A$776,$A253,СВЦЭМ!$B$33:$B$776,O$226)+'СЕТ СН'!$F$15</f>
        <v>106.88758550999999</v>
      </c>
      <c r="P253" s="36">
        <f>SUMIFS(СВЦЭМ!$F$33:$F$776,СВЦЭМ!$A$33:$A$776,$A253,СВЦЭМ!$B$33:$B$776,P$226)+'СЕТ СН'!$F$15</f>
        <v>108.29835948</v>
      </c>
      <c r="Q253" s="36">
        <f>SUMIFS(СВЦЭМ!$F$33:$F$776,СВЦЭМ!$A$33:$A$776,$A253,СВЦЭМ!$B$33:$B$776,Q$226)+'СЕТ СН'!$F$15</f>
        <v>109.70438099</v>
      </c>
      <c r="R253" s="36">
        <f>SUMIFS(СВЦЭМ!$F$33:$F$776,СВЦЭМ!$A$33:$A$776,$A253,СВЦЭМ!$B$33:$B$776,R$226)+'СЕТ СН'!$F$15</f>
        <v>105.92535619</v>
      </c>
      <c r="S253" s="36">
        <f>SUMIFS(СВЦЭМ!$F$33:$F$776,СВЦЭМ!$A$33:$A$776,$A253,СВЦЭМ!$B$33:$B$776,S$226)+'СЕТ СН'!$F$15</f>
        <v>107.26252821</v>
      </c>
      <c r="T253" s="36">
        <f>SUMIFS(СВЦЭМ!$F$33:$F$776,СВЦЭМ!$A$33:$A$776,$A253,СВЦЭМ!$B$33:$B$776,T$226)+'СЕТ СН'!$F$15</f>
        <v>110.48697448999999</v>
      </c>
      <c r="U253" s="36">
        <f>SUMIFS(СВЦЭМ!$F$33:$F$776,СВЦЭМ!$A$33:$A$776,$A253,СВЦЭМ!$B$33:$B$776,U$226)+'СЕТ СН'!$F$15</f>
        <v>108.4376335</v>
      </c>
      <c r="V253" s="36">
        <f>SUMIFS(СВЦЭМ!$F$33:$F$776,СВЦЭМ!$A$33:$A$776,$A253,СВЦЭМ!$B$33:$B$776,V$226)+'СЕТ СН'!$F$15</f>
        <v>106.27927006</v>
      </c>
      <c r="W253" s="36">
        <f>SUMIFS(СВЦЭМ!$F$33:$F$776,СВЦЭМ!$A$33:$A$776,$A253,СВЦЭМ!$B$33:$B$776,W$226)+'СЕТ СН'!$F$15</f>
        <v>101.19338546</v>
      </c>
      <c r="X253" s="36">
        <f>SUMIFS(СВЦЭМ!$F$33:$F$776,СВЦЭМ!$A$33:$A$776,$A253,СВЦЭМ!$B$33:$B$776,X$226)+'СЕТ СН'!$F$15</f>
        <v>105.68304825</v>
      </c>
      <c r="Y253" s="36">
        <f>SUMIFS(СВЦЭМ!$F$33:$F$776,СВЦЭМ!$A$33:$A$776,$A253,СВЦЭМ!$B$33:$B$776,Y$226)+'СЕТ СН'!$F$15</f>
        <v>121.61762108000001</v>
      </c>
    </row>
    <row r="254" spans="1:25" ht="15.75" x14ac:dyDescent="0.2">
      <c r="A254" s="35">
        <f t="shared" si="6"/>
        <v>44010</v>
      </c>
      <c r="B254" s="36">
        <f>SUMIFS(СВЦЭМ!$F$33:$F$776,СВЦЭМ!$A$33:$A$776,$A254,СВЦЭМ!$B$33:$B$776,B$226)+'СЕТ СН'!$F$15</f>
        <v>134.29806234</v>
      </c>
      <c r="C254" s="36">
        <f>SUMIFS(СВЦЭМ!$F$33:$F$776,СВЦЭМ!$A$33:$A$776,$A254,СВЦЭМ!$B$33:$B$776,C$226)+'СЕТ СН'!$F$15</f>
        <v>131.75254398999999</v>
      </c>
      <c r="D254" s="36">
        <f>SUMIFS(СВЦЭМ!$F$33:$F$776,СВЦЭМ!$A$33:$A$776,$A254,СВЦЭМ!$B$33:$B$776,D$226)+'СЕТ СН'!$F$15</f>
        <v>128.66736318</v>
      </c>
      <c r="E254" s="36">
        <f>SUMIFS(СВЦЭМ!$F$33:$F$776,СВЦЭМ!$A$33:$A$776,$A254,СВЦЭМ!$B$33:$B$776,E$226)+'СЕТ СН'!$F$15</f>
        <v>128.7898266</v>
      </c>
      <c r="F254" s="36">
        <f>SUMIFS(СВЦЭМ!$F$33:$F$776,СВЦЭМ!$A$33:$A$776,$A254,СВЦЭМ!$B$33:$B$776,F$226)+'СЕТ СН'!$F$15</f>
        <v>128.51515415</v>
      </c>
      <c r="G254" s="36">
        <f>SUMIFS(СВЦЭМ!$F$33:$F$776,СВЦЭМ!$A$33:$A$776,$A254,СВЦЭМ!$B$33:$B$776,G$226)+'СЕТ СН'!$F$15</f>
        <v>129.85352652</v>
      </c>
      <c r="H254" s="36">
        <f>SUMIFS(СВЦЭМ!$F$33:$F$776,СВЦЭМ!$A$33:$A$776,$A254,СВЦЭМ!$B$33:$B$776,H$226)+'СЕТ СН'!$F$15</f>
        <v>129.98421266</v>
      </c>
      <c r="I254" s="36">
        <f>SUMIFS(СВЦЭМ!$F$33:$F$776,СВЦЭМ!$A$33:$A$776,$A254,СВЦЭМ!$B$33:$B$776,I$226)+'СЕТ СН'!$F$15</f>
        <v>131.99701902000001</v>
      </c>
      <c r="J254" s="36">
        <f>SUMIFS(СВЦЭМ!$F$33:$F$776,СВЦЭМ!$A$33:$A$776,$A254,СВЦЭМ!$B$33:$B$776,J$226)+'СЕТ СН'!$F$15</f>
        <v>131.39316643999999</v>
      </c>
      <c r="K254" s="36">
        <f>SUMIFS(СВЦЭМ!$F$33:$F$776,СВЦЭМ!$A$33:$A$776,$A254,СВЦЭМ!$B$33:$B$776,K$226)+'СЕТ СН'!$F$15</f>
        <v>119.69514341</v>
      </c>
      <c r="L254" s="36">
        <f>SUMIFS(СВЦЭМ!$F$33:$F$776,СВЦЭМ!$A$33:$A$776,$A254,СВЦЭМ!$B$33:$B$776,L$226)+'СЕТ СН'!$F$15</f>
        <v>106.80122674</v>
      </c>
      <c r="M254" s="36">
        <f>SUMIFS(СВЦЭМ!$F$33:$F$776,СВЦЭМ!$A$33:$A$776,$A254,СВЦЭМ!$B$33:$B$776,M$226)+'СЕТ СН'!$F$15</f>
        <v>102.05010045</v>
      </c>
      <c r="N254" s="36">
        <f>SUMIFS(СВЦЭМ!$F$33:$F$776,СВЦЭМ!$A$33:$A$776,$A254,СВЦЭМ!$B$33:$B$776,N$226)+'СЕТ СН'!$F$15</f>
        <v>104.34973957</v>
      </c>
      <c r="O254" s="36">
        <f>SUMIFS(СВЦЭМ!$F$33:$F$776,СВЦЭМ!$A$33:$A$776,$A254,СВЦЭМ!$B$33:$B$776,O$226)+'СЕТ СН'!$F$15</f>
        <v>107.49365931</v>
      </c>
      <c r="P254" s="36">
        <f>SUMIFS(СВЦЭМ!$F$33:$F$776,СВЦЭМ!$A$33:$A$776,$A254,СВЦЭМ!$B$33:$B$776,P$226)+'СЕТ СН'!$F$15</f>
        <v>105.0863537</v>
      </c>
      <c r="Q254" s="36">
        <f>SUMIFS(СВЦЭМ!$F$33:$F$776,СВЦЭМ!$A$33:$A$776,$A254,СВЦЭМ!$B$33:$B$776,Q$226)+'СЕТ СН'!$F$15</f>
        <v>105.81268593999999</v>
      </c>
      <c r="R254" s="36">
        <f>SUMIFS(СВЦЭМ!$F$33:$F$776,СВЦЭМ!$A$33:$A$776,$A254,СВЦЭМ!$B$33:$B$776,R$226)+'СЕТ СН'!$F$15</f>
        <v>108.40458532</v>
      </c>
      <c r="S254" s="36">
        <f>SUMIFS(СВЦЭМ!$F$33:$F$776,СВЦЭМ!$A$33:$A$776,$A254,СВЦЭМ!$B$33:$B$776,S$226)+'СЕТ СН'!$F$15</f>
        <v>108.92194073</v>
      </c>
      <c r="T254" s="36">
        <f>SUMIFS(СВЦЭМ!$F$33:$F$776,СВЦЭМ!$A$33:$A$776,$A254,СВЦЭМ!$B$33:$B$776,T$226)+'СЕТ СН'!$F$15</f>
        <v>107.85370880000001</v>
      </c>
      <c r="U254" s="36">
        <f>SUMIFS(СВЦЭМ!$F$33:$F$776,СВЦЭМ!$A$33:$A$776,$A254,СВЦЭМ!$B$33:$B$776,U$226)+'СЕТ СН'!$F$15</f>
        <v>105.76665808</v>
      </c>
      <c r="V254" s="36">
        <f>SUMIFS(СВЦЭМ!$F$33:$F$776,СВЦЭМ!$A$33:$A$776,$A254,СВЦЭМ!$B$33:$B$776,V$226)+'СЕТ СН'!$F$15</f>
        <v>105.64712182</v>
      </c>
      <c r="W254" s="36">
        <f>SUMIFS(СВЦЭМ!$F$33:$F$776,СВЦЭМ!$A$33:$A$776,$A254,СВЦЭМ!$B$33:$B$776,W$226)+'СЕТ СН'!$F$15</f>
        <v>102.5055691</v>
      </c>
      <c r="X254" s="36">
        <f>SUMIFS(СВЦЭМ!$F$33:$F$776,СВЦЭМ!$A$33:$A$776,$A254,СВЦЭМ!$B$33:$B$776,X$226)+'СЕТ СН'!$F$15</f>
        <v>108.21262645</v>
      </c>
      <c r="Y254" s="36">
        <f>SUMIFS(СВЦЭМ!$F$33:$F$776,СВЦЭМ!$A$33:$A$776,$A254,СВЦЭМ!$B$33:$B$776,Y$226)+'СЕТ СН'!$F$15</f>
        <v>120.16970056</v>
      </c>
    </row>
    <row r="255" spans="1:25" ht="15.75" x14ac:dyDescent="0.2">
      <c r="A255" s="35">
        <f t="shared" si="6"/>
        <v>44011</v>
      </c>
      <c r="B255" s="36">
        <f>SUMIFS(СВЦЭМ!$F$33:$F$776,СВЦЭМ!$A$33:$A$776,$A255,СВЦЭМ!$B$33:$B$776,B$226)+'СЕТ СН'!$F$15</f>
        <v>147.26964046000001</v>
      </c>
      <c r="C255" s="36">
        <f>SUMIFS(СВЦЭМ!$F$33:$F$776,СВЦЭМ!$A$33:$A$776,$A255,СВЦЭМ!$B$33:$B$776,C$226)+'СЕТ СН'!$F$15</f>
        <v>146.47611774000001</v>
      </c>
      <c r="D255" s="36">
        <f>SUMIFS(СВЦЭМ!$F$33:$F$776,СВЦЭМ!$A$33:$A$776,$A255,СВЦЭМ!$B$33:$B$776,D$226)+'СЕТ СН'!$F$15</f>
        <v>143.86282173000001</v>
      </c>
      <c r="E255" s="36">
        <f>SUMIFS(СВЦЭМ!$F$33:$F$776,СВЦЭМ!$A$33:$A$776,$A255,СВЦЭМ!$B$33:$B$776,E$226)+'СЕТ СН'!$F$15</f>
        <v>142.87378602000001</v>
      </c>
      <c r="F255" s="36">
        <f>SUMIFS(СВЦЭМ!$F$33:$F$776,СВЦЭМ!$A$33:$A$776,$A255,СВЦЭМ!$B$33:$B$776,F$226)+'СЕТ СН'!$F$15</f>
        <v>140.74984938</v>
      </c>
      <c r="G255" s="36">
        <f>SUMIFS(СВЦЭМ!$F$33:$F$776,СВЦЭМ!$A$33:$A$776,$A255,СВЦЭМ!$B$33:$B$776,G$226)+'СЕТ СН'!$F$15</f>
        <v>142.49745984</v>
      </c>
      <c r="H255" s="36">
        <f>SUMIFS(СВЦЭМ!$F$33:$F$776,СВЦЭМ!$A$33:$A$776,$A255,СВЦЭМ!$B$33:$B$776,H$226)+'СЕТ СН'!$F$15</f>
        <v>146.02270924999999</v>
      </c>
      <c r="I255" s="36">
        <f>SUMIFS(СВЦЭМ!$F$33:$F$776,СВЦЭМ!$A$33:$A$776,$A255,СВЦЭМ!$B$33:$B$776,I$226)+'СЕТ СН'!$F$15</f>
        <v>149.11671479</v>
      </c>
      <c r="J255" s="36">
        <f>SUMIFS(СВЦЭМ!$F$33:$F$776,СВЦЭМ!$A$33:$A$776,$A255,СВЦЭМ!$B$33:$B$776,J$226)+'СЕТ СН'!$F$15</f>
        <v>140.23052853999999</v>
      </c>
      <c r="K255" s="36">
        <f>SUMIFS(СВЦЭМ!$F$33:$F$776,СВЦЭМ!$A$33:$A$776,$A255,СВЦЭМ!$B$33:$B$776,K$226)+'СЕТ СН'!$F$15</f>
        <v>118.17619522</v>
      </c>
      <c r="L255" s="36">
        <f>SUMIFS(СВЦЭМ!$F$33:$F$776,СВЦЭМ!$A$33:$A$776,$A255,СВЦЭМ!$B$33:$B$776,L$226)+'СЕТ СН'!$F$15</f>
        <v>99.931671269999995</v>
      </c>
      <c r="M255" s="36">
        <f>SUMIFS(СВЦЭМ!$F$33:$F$776,СВЦЭМ!$A$33:$A$776,$A255,СВЦЭМ!$B$33:$B$776,M$226)+'СЕТ СН'!$F$15</f>
        <v>97.434847009999999</v>
      </c>
      <c r="N255" s="36">
        <f>SUMIFS(СВЦЭМ!$F$33:$F$776,СВЦЭМ!$A$33:$A$776,$A255,СВЦЭМ!$B$33:$B$776,N$226)+'СЕТ СН'!$F$15</f>
        <v>101.45356369</v>
      </c>
      <c r="O255" s="36">
        <f>SUMIFS(СВЦЭМ!$F$33:$F$776,СВЦЭМ!$A$33:$A$776,$A255,СВЦЭМ!$B$33:$B$776,O$226)+'СЕТ СН'!$F$15</f>
        <v>104.5181991</v>
      </c>
      <c r="P255" s="36">
        <f>SUMIFS(СВЦЭМ!$F$33:$F$776,СВЦЭМ!$A$33:$A$776,$A255,СВЦЭМ!$B$33:$B$776,P$226)+'СЕТ СН'!$F$15</f>
        <v>102.72346299</v>
      </c>
      <c r="Q255" s="36">
        <f>SUMIFS(СВЦЭМ!$F$33:$F$776,СВЦЭМ!$A$33:$A$776,$A255,СВЦЭМ!$B$33:$B$776,Q$226)+'СЕТ СН'!$F$15</f>
        <v>102.9945341</v>
      </c>
      <c r="R255" s="36">
        <f>SUMIFS(СВЦЭМ!$F$33:$F$776,СВЦЭМ!$A$33:$A$776,$A255,СВЦЭМ!$B$33:$B$776,R$226)+'СЕТ СН'!$F$15</f>
        <v>106.43471667999999</v>
      </c>
      <c r="S255" s="36">
        <f>SUMIFS(СВЦЭМ!$F$33:$F$776,СВЦЭМ!$A$33:$A$776,$A255,СВЦЭМ!$B$33:$B$776,S$226)+'СЕТ СН'!$F$15</f>
        <v>106.21025883</v>
      </c>
      <c r="T255" s="36">
        <f>SUMIFS(СВЦЭМ!$F$33:$F$776,СВЦЭМ!$A$33:$A$776,$A255,СВЦЭМ!$B$33:$B$776,T$226)+'СЕТ СН'!$F$15</f>
        <v>107.94819484999999</v>
      </c>
      <c r="U255" s="36">
        <f>SUMIFS(СВЦЭМ!$F$33:$F$776,СВЦЭМ!$A$33:$A$776,$A255,СВЦЭМ!$B$33:$B$776,U$226)+'СЕТ СН'!$F$15</f>
        <v>112.02369586</v>
      </c>
      <c r="V255" s="36">
        <f>SUMIFS(СВЦЭМ!$F$33:$F$776,СВЦЭМ!$A$33:$A$776,$A255,СВЦЭМ!$B$33:$B$776,V$226)+'СЕТ СН'!$F$15</f>
        <v>112.94069858</v>
      </c>
      <c r="W255" s="36">
        <f>SUMIFS(СВЦЭМ!$F$33:$F$776,СВЦЭМ!$A$33:$A$776,$A255,СВЦЭМ!$B$33:$B$776,W$226)+'СЕТ СН'!$F$15</f>
        <v>108.45084695</v>
      </c>
      <c r="X255" s="36">
        <f>SUMIFS(СВЦЭМ!$F$33:$F$776,СВЦЭМ!$A$33:$A$776,$A255,СВЦЭМ!$B$33:$B$776,X$226)+'СЕТ СН'!$F$15</f>
        <v>106.77069707</v>
      </c>
      <c r="Y255" s="36">
        <f>SUMIFS(СВЦЭМ!$F$33:$F$776,СВЦЭМ!$A$33:$A$776,$A255,СВЦЭМ!$B$33:$B$776,Y$226)+'СЕТ СН'!$F$15</f>
        <v>127.27009484</v>
      </c>
    </row>
    <row r="256" spans="1:25" ht="15.75" x14ac:dyDescent="0.2">
      <c r="A256" s="35">
        <f t="shared" si="6"/>
        <v>44012</v>
      </c>
      <c r="B256" s="36">
        <f>SUMIFS(СВЦЭМ!$F$33:$F$776,СВЦЭМ!$A$33:$A$776,$A256,СВЦЭМ!$B$33:$B$776,B$226)+'СЕТ СН'!$F$15</f>
        <v>146.96857807999999</v>
      </c>
      <c r="C256" s="36">
        <f>SUMIFS(СВЦЭМ!$F$33:$F$776,СВЦЭМ!$A$33:$A$776,$A256,СВЦЭМ!$B$33:$B$776,C$226)+'СЕТ СН'!$F$15</f>
        <v>142.36504059000001</v>
      </c>
      <c r="D256" s="36">
        <f>SUMIFS(СВЦЭМ!$F$33:$F$776,СВЦЭМ!$A$33:$A$776,$A256,СВЦЭМ!$B$33:$B$776,D$226)+'СЕТ СН'!$F$15</f>
        <v>139.75243982000001</v>
      </c>
      <c r="E256" s="36">
        <f>SUMIFS(СВЦЭМ!$F$33:$F$776,СВЦЭМ!$A$33:$A$776,$A256,СВЦЭМ!$B$33:$B$776,E$226)+'СЕТ СН'!$F$15</f>
        <v>138.50189338999999</v>
      </c>
      <c r="F256" s="36">
        <f>SUMIFS(СВЦЭМ!$F$33:$F$776,СВЦЭМ!$A$33:$A$776,$A256,СВЦЭМ!$B$33:$B$776,F$226)+'СЕТ СН'!$F$15</f>
        <v>136.97568025999999</v>
      </c>
      <c r="G256" s="36">
        <f>SUMIFS(СВЦЭМ!$F$33:$F$776,СВЦЭМ!$A$33:$A$776,$A256,СВЦЭМ!$B$33:$B$776,G$226)+'СЕТ СН'!$F$15</f>
        <v>139.10258958</v>
      </c>
      <c r="H256" s="36">
        <f>SUMIFS(СВЦЭМ!$F$33:$F$776,СВЦЭМ!$A$33:$A$776,$A256,СВЦЭМ!$B$33:$B$776,H$226)+'СЕТ СН'!$F$15</f>
        <v>143.34740002000001</v>
      </c>
      <c r="I256" s="36">
        <f>SUMIFS(СВЦЭМ!$F$33:$F$776,СВЦЭМ!$A$33:$A$776,$A256,СВЦЭМ!$B$33:$B$776,I$226)+'СЕТ СН'!$F$15</f>
        <v>144.67350848999999</v>
      </c>
      <c r="J256" s="36">
        <f>SUMIFS(СВЦЭМ!$F$33:$F$776,СВЦЭМ!$A$33:$A$776,$A256,СВЦЭМ!$B$33:$B$776,J$226)+'СЕТ СН'!$F$15</f>
        <v>136.05221313000001</v>
      </c>
      <c r="K256" s="36">
        <f>SUMIFS(СВЦЭМ!$F$33:$F$776,СВЦЭМ!$A$33:$A$776,$A256,СВЦЭМ!$B$33:$B$776,K$226)+'СЕТ СН'!$F$15</f>
        <v>120.19209057</v>
      </c>
      <c r="L256" s="36">
        <f>SUMIFS(СВЦЭМ!$F$33:$F$776,СВЦЭМ!$A$33:$A$776,$A256,СВЦЭМ!$B$33:$B$776,L$226)+'СЕТ СН'!$F$15</f>
        <v>105.79370566999999</v>
      </c>
      <c r="M256" s="36">
        <f>SUMIFS(СВЦЭМ!$F$33:$F$776,СВЦЭМ!$A$33:$A$776,$A256,СВЦЭМ!$B$33:$B$776,M$226)+'СЕТ СН'!$F$15</f>
        <v>104.93607978</v>
      </c>
      <c r="N256" s="36">
        <f>SUMIFS(СВЦЭМ!$F$33:$F$776,СВЦЭМ!$A$33:$A$776,$A256,СВЦЭМ!$B$33:$B$776,N$226)+'СЕТ СН'!$F$15</f>
        <v>108.86202013</v>
      </c>
      <c r="O256" s="36">
        <f>SUMIFS(СВЦЭМ!$F$33:$F$776,СВЦЭМ!$A$33:$A$776,$A256,СВЦЭМ!$B$33:$B$776,O$226)+'СЕТ СН'!$F$15</f>
        <v>109.57050581999999</v>
      </c>
      <c r="P256" s="36">
        <f>SUMIFS(СВЦЭМ!$F$33:$F$776,СВЦЭМ!$A$33:$A$776,$A256,СВЦЭМ!$B$33:$B$776,P$226)+'СЕТ СН'!$F$15</f>
        <v>109.02744529</v>
      </c>
      <c r="Q256" s="36">
        <f>SUMIFS(СВЦЭМ!$F$33:$F$776,СВЦЭМ!$A$33:$A$776,$A256,СВЦЭМ!$B$33:$B$776,Q$226)+'СЕТ СН'!$F$15</f>
        <v>109.81704085</v>
      </c>
      <c r="R256" s="36">
        <f>SUMIFS(СВЦЭМ!$F$33:$F$776,СВЦЭМ!$A$33:$A$776,$A256,СВЦЭМ!$B$33:$B$776,R$226)+'СЕТ СН'!$F$15</f>
        <v>110.16573326</v>
      </c>
      <c r="S256" s="36">
        <f>SUMIFS(СВЦЭМ!$F$33:$F$776,СВЦЭМ!$A$33:$A$776,$A256,СВЦЭМ!$B$33:$B$776,S$226)+'СЕТ СН'!$F$15</f>
        <v>110.49296672</v>
      </c>
      <c r="T256" s="36">
        <f>SUMIFS(СВЦЭМ!$F$33:$F$776,СВЦЭМ!$A$33:$A$776,$A256,СВЦЭМ!$B$33:$B$776,T$226)+'СЕТ СН'!$F$15</f>
        <v>110.38734079</v>
      </c>
      <c r="U256" s="36">
        <f>SUMIFS(СВЦЭМ!$F$33:$F$776,СВЦЭМ!$A$33:$A$776,$A256,СВЦЭМ!$B$33:$B$776,U$226)+'СЕТ СН'!$F$15</f>
        <v>109.49369285</v>
      </c>
      <c r="V256" s="36">
        <f>SUMIFS(СВЦЭМ!$F$33:$F$776,СВЦЭМ!$A$33:$A$776,$A256,СВЦЭМ!$B$33:$B$776,V$226)+'СЕТ СН'!$F$15</f>
        <v>108.38343095</v>
      </c>
      <c r="W256" s="36">
        <f>SUMIFS(СВЦЭМ!$F$33:$F$776,СВЦЭМ!$A$33:$A$776,$A256,СВЦЭМ!$B$33:$B$776,W$226)+'СЕТ СН'!$F$15</f>
        <v>103.95395997999999</v>
      </c>
      <c r="X256" s="36">
        <f>SUMIFS(СВЦЭМ!$F$33:$F$776,СВЦЭМ!$A$33:$A$776,$A256,СВЦЭМ!$B$33:$B$776,X$226)+'СЕТ СН'!$F$15</f>
        <v>111.38483875</v>
      </c>
      <c r="Y256" s="36">
        <f>SUMIFS(СВЦЭМ!$F$33:$F$776,СВЦЭМ!$A$33:$A$776,$A256,СВЦЭМ!$B$33:$B$776,Y$226)+'СЕТ СН'!$F$15</f>
        <v>127.48100843</v>
      </c>
    </row>
    <row r="257" spans="1:27" ht="15.75" hidden="1" x14ac:dyDescent="0.2">
      <c r="A257" s="35">
        <f t="shared" si="6"/>
        <v>44013</v>
      </c>
      <c r="B257" s="36">
        <f>SUMIFS(СВЦЭМ!$F$33:$F$776,СВЦЭМ!$A$33:$A$776,$A257,СВЦЭМ!$B$33:$B$776,B$226)+'СЕТ СН'!$F$15</f>
        <v>0</v>
      </c>
      <c r="C257" s="36">
        <f>SUMIFS(СВЦЭМ!$F$33:$F$776,СВЦЭМ!$A$33:$A$776,$A257,СВЦЭМ!$B$33:$B$776,C$226)+'СЕТ СН'!$F$15</f>
        <v>0</v>
      </c>
      <c r="D257" s="36">
        <f>SUMIFS(СВЦЭМ!$F$33:$F$776,СВЦЭМ!$A$33:$A$776,$A257,СВЦЭМ!$B$33:$B$776,D$226)+'СЕТ СН'!$F$15</f>
        <v>0</v>
      </c>
      <c r="E257" s="36">
        <f>SUMIFS(СВЦЭМ!$F$33:$F$776,СВЦЭМ!$A$33:$A$776,$A257,СВЦЭМ!$B$33:$B$776,E$226)+'СЕТ СН'!$F$15</f>
        <v>0</v>
      </c>
      <c r="F257" s="36">
        <f>SUMIFS(СВЦЭМ!$F$33:$F$776,СВЦЭМ!$A$33:$A$776,$A257,СВЦЭМ!$B$33:$B$776,F$226)+'СЕТ СН'!$F$15</f>
        <v>0</v>
      </c>
      <c r="G257" s="36">
        <f>SUMIFS(СВЦЭМ!$F$33:$F$776,СВЦЭМ!$A$33:$A$776,$A257,СВЦЭМ!$B$33:$B$776,G$226)+'СЕТ СН'!$F$15</f>
        <v>0</v>
      </c>
      <c r="H257" s="36">
        <f>SUMIFS(СВЦЭМ!$F$33:$F$776,СВЦЭМ!$A$33:$A$776,$A257,СВЦЭМ!$B$33:$B$776,H$226)+'СЕТ СН'!$F$15</f>
        <v>0</v>
      </c>
      <c r="I257" s="36">
        <f>SUMIFS(СВЦЭМ!$F$33:$F$776,СВЦЭМ!$A$33:$A$776,$A257,СВЦЭМ!$B$33:$B$776,I$226)+'СЕТ СН'!$F$15</f>
        <v>0</v>
      </c>
      <c r="J257" s="36">
        <f>SUMIFS(СВЦЭМ!$F$33:$F$776,СВЦЭМ!$A$33:$A$776,$A257,СВЦЭМ!$B$33:$B$776,J$226)+'СЕТ СН'!$F$15</f>
        <v>0</v>
      </c>
      <c r="K257" s="36">
        <f>SUMIFS(СВЦЭМ!$F$33:$F$776,СВЦЭМ!$A$33:$A$776,$A257,СВЦЭМ!$B$33:$B$776,K$226)+'СЕТ СН'!$F$15</f>
        <v>0</v>
      </c>
      <c r="L257" s="36">
        <f>SUMIFS(СВЦЭМ!$F$33:$F$776,СВЦЭМ!$A$33:$A$776,$A257,СВЦЭМ!$B$33:$B$776,L$226)+'СЕТ СН'!$F$15</f>
        <v>0</v>
      </c>
      <c r="M257" s="36">
        <f>SUMIFS(СВЦЭМ!$F$33:$F$776,СВЦЭМ!$A$33:$A$776,$A257,СВЦЭМ!$B$33:$B$776,M$226)+'СЕТ СН'!$F$15</f>
        <v>0</v>
      </c>
      <c r="N257" s="36">
        <f>SUMIFS(СВЦЭМ!$F$33:$F$776,СВЦЭМ!$A$33:$A$776,$A257,СВЦЭМ!$B$33:$B$776,N$226)+'СЕТ СН'!$F$15</f>
        <v>0</v>
      </c>
      <c r="O257" s="36">
        <f>SUMIFS(СВЦЭМ!$F$33:$F$776,СВЦЭМ!$A$33:$A$776,$A257,СВЦЭМ!$B$33:$B$776,O$226)+'СЕТ СН'!$F$15</f>
        <v>0</v>
      </c>
      <c r="P257" s="36">
        <f>SUMIFS(СВЦЭМ!$F$33:$F$776,СВЦЭМ!$A$33:$A$776,$A257,СВЦЭМ!$B$33:$B$776,P$226)+'СЕТ СН'!$F$15</f>
        <v>0</v>
      </c>
      <c r="Q257" s="36">
        <f>SUMIFS(СВЦЭМ!$F$33:$F$776,СВЦЭМ!$A$33:$A$776,$A257,СВЦЭМ!$B$33:$B$776,Q$226)+'СЕТ СН'!$F$15</f>
        <v>0</v>
      </c>
      <c r="R257" s="36">
        <f>SUMIFS(СВЦЭМ!$F$33:$F$776,СВЦЭМ!$A$33:$A$776,$A257,СВЦЭМ!$B$33:$B$776,R$226)+'СЕТ СН'!$F$15</f>
        <v>0</v>
      </c>
      <c r="S257" s="36">
        <f>SUMIFS(СВЦЭМ!$F$33:$F$776,СВЦЭМ!$A$33:$A$776,$A257,СВЦЭМ!$B$33:$B$776,S$226)+'СЕТ СН'!$F$15</f>
        <v>0</v>
      </c>
      <c r="T257" s="36">
        <f>SUMIFS(СВЦЭМ!$F$33:$F$776,СВЦЭМ!$A$33:$A$776,$A257,СВЦЭМ!$B$33:$B$776,T$226)+'СЕТ СН'!$F$15</f>
        <v>0</v>
      </c>
      <c r="U257" s="36">
        <f>SUMIFS(СВЦЭМ!$F$33:$F$776,СВЦЭМ!$A$33:$A$776,$A257,СВЦЭМ!$B$33:$B$776,U$226)+'СЕТ СН'!$F$15</f>
        <v>0</v>
      </c>
      <c r="V257" s="36">
        <f>SUMIFS(СВЦЭМ!$F$33:$F$776,СВЦЭМ!$A$33:$A$776,$A257,СВЦЭМ!$B$33:$B$776,V$226)+'СЕТ СН'!$F$15</f>
        <v>0</v>
      </c>
      <c r="W257" s="36">
        <f>SUMIFS(СВЦЭМ!$F$33:$F$776,СВЦЭМ!$A$33:$A$776,$A257,СВЦЭМ!$B$33:$B$776,W$226)+'СЕТ СН'!$F$15</f>
        <v>0</v>
      </c>
      <c r="X257" s="36">
        <f>SUMIFS(СВЦЭМ!$F$33:$F$776,СВЦЭМ!$A$33:$A$776,$A257,СВЦЭМ!$B$33:$B$776,X$226)+'СЕТ СН'!$F$15</f>
        <v>0</v>
      </c>
      <c r="Y257" s="36">
        <f>SUMIFS(СВЦЭМ!$F$33:$F$776,СВЦЭМ!$A$33:$A$776,$A257,СВЦЭМ!$B$33:$B$776,Y$226)+'СЕТ СН'!$F$15</f>
        <v>0</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36" t="s">
        <v>7</v>
      </c>
      <c r="B259" s="130" t="s">
        <v>116</v>
      </c>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ht="12.75" hidden="1" customHeight="1" x14ac:dyDescent="0.2">
      <c r="A260" s="137"/>
      <c r="B260" s="133"/>
      <c r="C260" s="134"/>
      <c r="D260" s="134"/>
      <c r="E260" s="134"/>
      <c r="F260" s="134"/>
      <c r="G260" s="134"/>
      <c r="H260" s="134"/>
      <c r="I260" s="134"/>
      <c r="J260" s="134"/>
      <c r="K260" s="134"/>
      <c r="L260" s="134"/>
      <c r="M260" s="134"/>
      <c r="N260" s="134"/>
      <c r="O260" s="134"/>
      <c r="P260" s="134"/>
      <c r="Q260" s="134"/>
      <c r="R260" s="134"/>
      <c r="S260" s="134"/>
      <c r="T260" s="134"/>
      <c r="U260" s="134"/>
      <c r="V260" s="134"/>
      <c r="W260" s="134"/>
      <c r="X260" s="134"/>
      <c r="Y260" s="135"/>
    </row>
    <row r="261" spans="1:27" s="46" customFormat="1" ht="12.75" hidden="1" customHeight="1" x14ac:dyDescent="0.2">
      <c r="A261" s="138"/>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01.06.2020</v>
      </c>
      <c r="B262" s="36">
        <f>SUMIFS(СВЦЭМ!$G$34:$G$777,СВЦЭМ!$A$34:$A$777,$A262,СВЦЭМ!$B$34:$B$777,B$261)+'СЕТ СН'!$F$15</f>
        <v>0</v>
      </c>
      <c r="C262" s="36">
        <f>SUMIFS(СВЦЭМ!$G$34:$G$777,СВЦЭМ!$A$34:$A$777,$A262,СВЦЭМ!$B$34:$B$777,C$261)+'СЕТ СН'!$F$15</f>
        <v>0</v>
      </c>
      <c r="D262" s="36">
        <f>SUMIFS(СВЦЭМ!$G$34:$G$777,СВЦЭМ!$A$34:$A$777,$A262,СВЦЭМ!$B$34:$B$777,D$261)+'СЕТ СН'!$F$15</f>
        <v>0</v>
      </c>
      <c r="E262" s="36">
        <f>SUMIFS(СВЦЭМ!$G$34:$G$777,СВЦЭМ!$A$34:$A$777,$A262,СВЦЭМ!$B$34:$B$777,E$261)+'СЕТ СН'!$F$15</f>
        <v>0</v>
      </c>
      <c r="F262" s="36">
        <f>SUMIFS(СВЦЭМ!$G$34:$G$777,СВЦЭМ!$A$34:$A$777,$A262,СВЦЭМ!$B$34:$B$777,F$261)+'СЕТ СН'!$F$15</f>
        <v>0</v>
      </c>
      <c r="G262" s="36">
        <f>SUMIFS(СВЦЭМ!$G$34:$G$777,СВЦЭМ!$A$34:$A$777,$A262,СВЦЭМ!$B$34:$B$777,G$261)+'СЕТ СН'!$F$15</f>
        <v>0</v>
      </c>
      <c r="H262" s="36">
        <f>SUMIFS(СВЦЭМ!$G$34:$G$777,СВЦЭМ!$A$34:$A$777,$A262,СВЦЭМ!$B$34:$B$777,H$261)+'СЕТ СН'!$F$15</f>
        <v>0</v>
      </c>
      <c r="I262" s="36">
        <f>SUMIFS(СВЦЭМ!$G$34:$G$777,СВЦЭМ!$A$34:$A$777,$A262,СВЦЭМ!$B$34:$B$777,I$261)+'СЕТ СН'!$F$15</f>
        <v>0</v>
      </c>
      <c r="J262" s="36">
        <f>SUMIFS(СВЦЭМ!$G$34:$G$777,СВЦЭМ!$A$34:$A$777,$A262,СВЦЭМ!$B$34:$B$777,J$261)+'СЕТ СН'!$F$15</f>
        <v>0</v>
      </c>
      <c r="K262" s="36">
        <f>SUMIFS(СВЦЭМ!$G$34:$G$777,СВЦЭМ!$A$34:$A$777,$A262,СВЦЭМ!$B$34:$B$777,K$261)+'СЕТ СН'!$F$15</f>
        <v>0</v>
      </c>
      <c r="L262" s="36">
        <f>SUMIFS(СВЦЭМ!$G$34:$G$777,СВЦЭМ!$A$34:$A$777,$A262,СВЦЭМ!$B$34:$B$777,L$261)+'СЕТ СН'!$F$15</f>
        <v>0</v>
      </c>
      <c r="M262" s="36">
        <f>SUMIFS(СВЦЭМ!$G$34:$G$777,СВЦЭМ!$A$34:$A$777,$A262,СВЦЭМ!$B$34:$B$777,M$261)+'СЕТ СН'!$F$15</f>
        <v>0</v>
      </c>
      <c r="N262" s="36">
        <f>SUMIFS(СВЦЭМ!$G$34:$G$777,СВЦЭМ!$A$34:$A$777,$A262,СВЦЭМ!$B$34:$B$777,N$261)+'СЕТ СН'!$F$15</f>
        <v>0</v>
      </c>
      <c r="O262" s="36">
        <f>SUMIFS(СВЦЭМ!$G$34:$G$777,СВЦЭМ!$A$34:$A$777,$A262,СВЦЭМ!$B$34:$B$777,O$261)+'СЕТ СН'!$F$15</f>
        <v>0</v>
      </c>
      <c r="P262" s="36">
        <f>SUMIFS(СВЦЭМ!$G$34:$G$777,СВЦЭМ!$A$34:$A$777,$A262,СВЦЭМ!$B$34:$B$777,P$261)+'СЕТ СН'!$F$15</f>
        <v>0</v>
      </c>
      <c r="Q262" s="36">
        <f>SUMIFS(СВЦЭМ!$G$34:$G$777,СВЦЭМ!$A$34:$A$777,$A262,СВЦЭМ!$B$34:$B$777,Q$261)+'СЕТ СН'!$F$15</f>
        <v>0</v>
      </c>
      <c r="R262" s="36">
        <f>SUMIFS(СВЦЭМ!$G$34:$G$777,СВЦЭМ!$A$34:$A$777,$A262,СВЦЭМ!$B$34:$B$777,R$261)+'СЕТ СН'!$F$15</f>
        <v>0</v>
      </c>
      <c r="S262" s="36">
        <f>SUMIFS(СВЦЭМ!$G$34:$G$777,СВЦЭМ!$A$34:$A$777,$A262,СВЦЭМ!$B$34:$B$777,S$261)+'СЕТ СН'!$F$15</f>
        <v>0</v>
      </c>
      <c r="T262" s="36">
        <f>SUMIFS(СВЦЭМ!$G$34:$G$777,СВЦЭМ!$A$34:$A$777,$A262,СВЦЭМ!$B$34:$B$777,T$261)+'СЕТ СН'!$F$15</f>
        <v>0</v>
      </c>
      <c r="U262" s="36">
        <f>SUMIFS(СВЦЭМ!$G$34:$G$777,СВЦЭМ!$A$34:$A$777,$A262,СВЦЭМ!$B$34:$B$777,U$261)+'СЕТ СН'!$F$15</f>
        <v>0</v>
      </c>
      <c r="V262" s="36">
        <f>SUMIFS(СВЦЭМ!$G$34:$G$777,СВЦЭМ!$A$34:$A$777,$A262,СВЦЭМ!$B$34:$B$777,V$261)+'СЕТ СН'!$F$15</f>
        <v>0</v>
      </c>
      <c r="W262" s="36">
        <f>SUMIFS(СВЦЭМ!$G$34:$G$777,СВЦЭМ!$A$34:$A$777,$A262,СВЦЭМ!$B$34:$B$777,W$261)+'СЕТ СН'!$F$15</f>
        <v>0</v>
      </c>
      <c r="X262" s="36">
        <f>SUMIFS(СВЦЭМ!$G$34:$G$777,СВЦЭМ!$A$34:$A$777,$A262,СВЦЭМ!$B$34:$B$777,X$261)+'СЕТ СН'!$F$15</f>
        <v>0</v>
      </c>
      <c r="Y262" s="36">
        <f>SUMIFS(СВЦЭМ!$G$34:$G$777,СВЦЭМ!$A$34:$A$777,$A262,СВЦЭМ!$B$34:$B$777,Y$261)+'СЕТ СН'!$F$15</f>
        <v>0</v>
      </c>
      <c r="AA262" s="45"/>
    </row>
    <row r="263" spans="1:27" ht="15.75" hidden="1" x14ac:dyDescent="0.2">
      <c r="A263" s="35">
        <f>A262+1</f>
        <v>43984</v>
      </c>
      <c r="B263" s="36">
        <f>SUMIFS(СВЦЭМ!$G$34:$G$777,СВЦЭМ!$A$34:$A$777,$A263,СВЦЭМ!$B$34:$B$777,B$261)+'СЕТ СН'!$F$15</f>
        <v>0</v>
      </c>
      <c r="C263" s="36">
        <f>SUMIFS(СВЦЭМ!$G$34:$G$777,СВЦЭМ!$A$34:$A$777,$A263,СВЦЭМ!$B$34:$B$777,C$261)+'СЕТ СН'!$F$15</f>
        <v>0</v>
      </c>
      <c r="D263" s="36">
        <f>SUMIFS(СВЦЭМ!$G$34:$G$777,СВЦЭМ!$A$34:$A$777,$A263,СВЦЭМ!$B$34:$B$777,D$261)+'СЕТ СН'!$F$15</f>
        <v>0</v>
      </c>
      <c r="E263" s="36">
        <f>SUMIFS(СВЦЭМ!$G$34:$G$777,СВЦЭМ!$A$34:$A$777,$A263,СВЦЭМ!$B$34:$B$777,E$261)+'СЕТ СН'!$F$15</f>
        <v>0</v>
      </c>
      <c r="F263" s="36">
        <f>SUMIFS(СВЦЭМ!$G$34:$G$777,СВЦЭМ!$A$34:$A$777,$A263,СВЦЭМ!$B$34:$B$777,F$261)+'СЕТ СН'!$F$15</f>
        <v>0</v>
      </c>
      <c r="G263" s="36">
        <f>SUMIFS(СВЦЭМ!$G$34:$G$777,СВЦЭМ!$A$34:$A$777,$A263,СВЦЭМ!$B$34:$B$777,G$261)+'СЕТ СН'!$F$15</f>
        <v>0</v>
      </c>
      <c r="H263" s="36">
        <f>SUMIFS(СВЦЭМ!$G$34:$G$777,СВЦЭМ!$A$34:$A$777,$A263,СВЦЭМ!$B$34:$B$777,H$261)+'СЕТ СН'!$F$15</f>
        <v>0</v>
      </c>
      <c r="I263" s="36">
        <f>SUMIFS(СВЦЭМ!$G$34:$G$777,СВЦЭМ!$A$34:$A$777,$A263,СВЦЭМ!$B$34:$B$777,I$261)+'СЕТ СН'!$F$15</f>
        <v>0</v>
      </c>
      <c r="J263" s="36">
        <f>SUMIFS(СВЦЭМ!$G$34:$G$777,СВЦЭМ!$A$34:$A$777,$A263,СВЦЭМ!$B$34:$B$777,J$261)+'СЕТ СН'!$F$15</f>
        <v>0</v>
      </c>
      <c r="K263" s="36">
        <f>SUMIFS(СВЦЭМ!$G$34:$G$777,СВЦЭМ!$A$34:$A$777,$A263,СВЦЭМ!$B$34:$B$777,K$261)+'СЕТ СН'!$F$15</f>
        <v>0</v>
      </c>
      <c r="L263" s="36">
        <f>SUMIFS(СВЦЭМ!$G$34:$G$777,СВЦЭМ!$A$34:$A$777,$A263,СВЦЭМ!$B$34:$B$777,L$261)+'СЕТ СН'!$F$15</f>
        <v>0</v>
      </c>
      <c r="M263" s="36">
        <f>SUMIFS(СВЦЭМ!$G$34:$G$777,СВЦЭМ!$A$34:$A$777,$A263,СВЦЭМ!$B$34:$B$777,M$261)+'СЕТ СН'!$F$15</f>
        <v>0</v>
      </c>
      <c r="N263" s="36">
        <f>SUMIFS(СВЦЭМ!$G$34:$G$777,СВЦЭМ!$A$34:$A$777,$A263,СВЦЭМ!$B$34:$B$777,N$261)+'СЕТ СН'!$F$15</f>
        <v>0</v>
      </c>
      <c r="O263" s="36">
        <f>SUMIFS(СВЦЭМ!$G$34:$G$777,СВЦЭМ!$A$34:$A$777,$A263,СВЦЭМ!$B$34:$B$777,O$261)+'СЕТ СН'!$F$15</f>
        <v>0</v>
      </c>
      <c r="P263" s="36">
        <f>SUMIFS(СВЦЭМ!$G$34:$G$777,СВЦЭМ!$A$34:$A$777,$A263,СВЦЭМ!$B$34:$B$777,P$261)+'СЕТ СН'!$F$15</f>
        <v>0</v>
      </c>
      <c r="Q263" s="36">
        <f>SUMIFS(СВЦЭМ!$G$34:$G$777,СВЦЭМ!$A$34:$A$777,$A263,СВЦЭМ!$B$34:$B$777,Q$261)+'СЕТ СН'!$F$15</f>
        <v>0</v>
      </c>
      <c r="R263" s="36">
        <f>SUMIFS(СВЦЭМ!$G$34:$G$777,СВЦЭМ!$A$34:$A$777,$A263,СВЦЭМ!$B$34:$B$777,R$261)+'СЕТ СН'!$F$15</f>
        <v>0</v>
      </c>
      <c r="S263" s="36">
        <f>SUMIFS(СВЦЭМ!$G$34:$G$777,СВЦЭМ!$A$34:$A$777,$A263,СВЦЭМ!$B$34:$B$777,S$261)+'СЕТ СН'!$F$15</f>
        <v>0</v>
      </c>
      <c r="T263" s="36">
        <f>SUMIFS(СВЦЭМ!$G$34:$G$777,СВЦЭМ!$A$34:$A$777,$A263,СВЦЭМ!$B$34:$B$777,T$261)+'СЕТ СН'!$F$15</f>
        <v>0</v>
      </c>
      <c r="U263" s="36">
        <f>SUMIFS(СВЦЭМ!$G$34:$G$777,СВЦЭМ!$A$34:$A$777,$A263,СВЦЭМ!$B$34:$B$777,U$261)+'СЕТ СН'!$F$15</f>
        <v>0</v>
      </c>
      <c r="V263" s="36">
        <f>SUMIFS(СВЦЭМ!$G$34:$G$777,СВЦЭМ!$A$34:$A$777,$A263,СВЦЭМ!$B$34:$B$777,V$261)+'СЕТ СН'!$F$15</f>
        <v>0</v>
      </c>
      <c r="W263" s="36">
        <f>SUMIFS(СВЦЭМ!$G$34:$G$777,СВЦЭМ!$A$34:$A$777,$A263,СВЦЭМ!$B$34:$B$777,W$261)+'СЕТ СН'!$F$15</f>
        <v>0</v>
      </c>
      <c r="X263" s="36">
        <f>SUMIFS(СВЦЭМ!$G$34:$G$777,СВЦЭМ!$A$34:$A$777,$A263,СВЦЭМ!$B$34:$B$777,X$261)+'СЕТ СН'!$F$15</f>
        <v>0</v>
      </c>
      <c r="Y263" s="36">
        <f>SUMIFS(СВЦЭМ!$G$34:$G$777,СВЦЭМ!$A$34:$A$777,$A263,СВЦЭМ!$B$34:$B$777,Y$261)+'СЕТ СН'!$F$15</f>
        <v>0</v>
      </c>
    </row>
    <row r="264" spans="1:27" ht="15.75" hidden="1" x14ac:dyDescent="0.2">
      <c r="A264" s="35">
        <f t="shared" ref="A264:A292" si="7">A263+1</f>
        <v>43985</v>
      </c>
      <c r="B264" s="36">
        <f>SUMIFS(СВЦЭМ!$G$34:$G$777,СВЦЭМ!$A$34:$A$777,$A264,СВЦЭМ!$B$34:$B$777,B$261)+'СЕТ СН'!$F$15</f>
        <v>0</v>
      </c>
      <c r="C264" s="36">
        <f>SUMIFS(СВЦЭМ!$G$34:$G$777,СВЦЭМ!$A$34:$A$777,$A264,СВЦЭМ!$B$34:$B$777,C$261)+'СЕТ СН'!$F$15</f>
        <v>0</v>
      </c>
      <c r="D264" s="36">
        <f>SUMIFS(СВЦЭМ!$G$34:$G$777,СВЦЭМ!$A$34:$A$777,$A264,СВЦЭМ!$B$34:$B$777,D$261)+'СЕТ СН'!$F$15</f>
        <v>0</v>
      </c>
      <c r="E264" s="36">
        <f>SUMIFS(СВЦЭМ!$G$34:$G$777,СВЦЭМ!$A$34:$A$777,$A264,СВЦЭМ!$B$34:$B$777,E$261)+'СЕТ СН'!$F$15</f>
        <v>0</v>
      </c>
      <c r="F264" s="36">
        <f>SUMIFS(СВЦЭМ!$G$34:$G$777,СВЦЭМ!$A$34:$A$777,$A264,СВЦЭМ!$B$34:$B$777,F$261)+'СЕТ СН'!$F$15</f>
        <v>0</v>
      </c>
      <c r="G264" s="36">
        <f>SUMIFS(СВЦЭМ!$G$34:$G$777,СВЦЭМ!$A$34:$A$777,$A264,СВЦЭМ!$B$34:$B$777,G$261)+'СЕТ СН'!$F$15</f>
        <v>0</v>
      </c>
      <c r="H264" s="36">
        <f>SUMIFS(СВЦЭМ!$G$34:$G$777,СВЦЭМ!$A$34:$A$777,$A264,СВЦЭМ!$B$34:$B$777,H$261)+'СЕТ СН'!$F$15</f>
        <v>0</v>
      </c>
      <c r="I264" s="36">
        <f>SUMIFS(СВЦЭМ!$G$34:$G$777,СВЦЭМ!$A$34:$A$777,$A264,СВЦЭМ!$B$34:$B$777,I$261)+'СЕТ СН'!$F$15</f>
        <v>0</v>
      </c>
      <c r="J264" s="36">
        <f>SUMIFS(СВЦЭМ!$G$34:$G$777,СВЦЭМ!$A$34:$A$777,$A264,СВЦЭМ!$B$34:$B$777,J$261)+'СЕТ СН'!$F$15</f>
        <v>0</v>
      </c>
      <c r="K264" s="36">
        <f>SUMIFS(СВЦЭМ!$G$34:$G$777,СВЦЭМ!$A$34:$A$777,$A264,СВЦЭМ!$B$34:$B$777,K$261)+'СЕТ СН'!$F$15</f>
        <v>0</v>
      </c>
      <c r="L264" s="36">
        <f>SUMIFS(СВЦЭМ!$G$34:$G$777,СВЦЭМ!$A$34:$A$777,$A264,СВЦЭМ!$B$34:$B$777,L$261)+'СЕТ СН'!$F$15</f>
        <v>0</v>
      </c>
      <c r="M264" s="36">
        <f>SUMIFS(СВЦЭМ!$G$34:$G$777,СВЦЭМ!$A$34:$A$777,$A264,СВЦЭМ!$B$34:$B$777,M$261)+'СЕТ СН'!$F$15</f>
        <v>0</v>
      </c>
      <c r="N264" s="36">
        <f>SUMIFS(СВЦЭМ!$G$34:$G$777,СВЦЭМ!$A$34:$A$777,$A264,СВЦЭМ!$B$34:$B$777,N$261)+'СЕТ СН'!$F$15</f>
        <v>0</v>
      </c>
      <c r="O264" s="36">
        <f>SUMIFS(СВЦЭМ!$G$34:$G$777,СВЦЭМ!$A$34:$A$777,$A264,СВЦЭМ!$B$34:$B$777,O$261)+'СЕТ СН'!$F$15</f>
        <v>0</v>
      </c>
      <c r="P264" s="36">
        <f>SUMIFS(СВЦЭМ!$G$34:$G$777,СВЦЭМ!$A$34:$A$777,$A264,СВЦЭМ!$B$34:$B$777,P$261)+'СЕТ СН'!$F$15</f>
        <v>0</v>
      </c>
      <c r="Q264" s="36">
        <f>SUMIFS(СВЦЭМ!$G$34:$G$777,СВЦЭМ!$A$34:$A$777,$A264,СВЦЭМ!$B$34:$B$777,Q$261)+'СЕТ СН'!$F$15</f>
        <v>0</v>
      </c>
      <c r="R264" s="36">
        <f>SUMIFS(СВЦЭМ!$G$34:$G$777,СВЦЭМ!$A$34:$A$777,$A264,СВЦЭМ!$B$34:$B$777,R$261)+'СЕТ СН'!$F$15</f>
        <v>0</v>
      </c>
      <c r="S264" s="36">
        <f>SUMIFS(СВЦЭМ!$G$34:$G$777,СВЦЭМ!$A$34:$A$777,$A264,СВЦЭМ!$B$34:$B$777,S$261)+'СЕТ СН'!$F$15</f>
        <v>0</v>
      </c>
      <c r="T264" s="36">
        <f>SUMIFS(СВЦЭМ!$G$34:$G$777,СВЦЭМ!$A$34:$A$777,$A264,СВЦЭМ!$B$34:$B$777,T$261)+'СЕТ СН'!$F$15</f>
        <v>0</v>
      </c>
      <c r="U264" s="36">
        <f>SUMIFS(СВЦЭМ!$G$34:$G$777,СВЦЭМ!$A$34:$A$777,$A264,СВЦЭМ!$B$34:$B$777,U$261)+'СЕТ СН'!$F$15</f>
        <v>0</v>
      </c>
      <c r="V264" s="36">
        <f>SUMIFS(СВЦЭМ!$G$34:$G$777,СВЦЭМ!$A$34:$A$777,$A264,СВЦЭМ!$B$34:$B$777,V$261)+'СЕТ СН'!$F$15</f>
        <v>0</v>
      </c>
      <c r="W264" s="36">
        <f>SUMIFS(СВЦЭМ!$G$34:$G$777,СВЦЭМ!$A$34:$A$777,$A264,СВЦЭМ!$B$34:$B$777,W$261)+'СЕТ СН'!$F$15</f>
        <v>0</v>
      </c>
      <c r="X264" s="36">
        <f>SUMIFS(СВЦЭМ!$G$34:$G$777,СВЦЭМ!$A$34:$A$777,$A264,СВЦЭМ!$B$34:$B$777,X$261)+'СЕТ СН'!$F$15</f>
        <v>0</v>
      </c>
      <c r="Y264" s="36">
        <f>SUMIFS(СВЦЭМ!$G$34:$G$777,СВЦЭМ!$A$34:$A$777,$A264,СВЦЭМ!$B$34:$B$777,Y$261)+'СЕТ СН'!$F$15</f>
        <v>0</v>
      </c>
    </row>
    <row r="265" spans="1:27" ht="15.75" hidden="1" x14ac:dyDescent="0.2">
      <c r="A265" s="35">
        <f t="shared" si="7"/>
        <v>43986</v>
      </c>
      <c r="B265" s="36">
        <f>SUMIFS(СВЦЭМ!$G$34:$G$777,СВЦЭМ!$A$34:$A$777,$A265,СВЦЭМ!$B$34:$B$777,B$261)+'СЕТ СН'!$F$15</f>
        <v>0</v>
      </c>
      <c r="C265" s="36">
        <f>SUMIFS(СВЦЭМ!$G$34:$G$777,СВЦЭМ!$A$34:$A$777,$A265,СВЦЭМ!$B$34:$B$777,C$261)+'СЕТ СН'!$F$15</f>
        <v>0</v>
      </c>
      <c r="D265" s="36">
        <f>SUMIFS(СВЦЭМ!$G$34:$G$777,СВЦЭМ!$A$34:$A$777,$A265,СВЦЭМ!$B$34:$B$777,D$261)+'СЕТ СН'!$F$15</f>
        <v>0</v>
      </c>
      <c r="E265" s="36">
        <f>SUMIFS(СВЦЭМ!$G$34:$G$777,СВЦЭМ!$A$34:$A$777,$A265,СВЦЭМ!$B$34:$B$777,E$261)+'СЕТ СН'!$F$15</f>
        <v>0</v>
      </c>
      <c r="F265" s="36">
        <f>SUMIFS(СВЦЭМ!$G$34:$G$777,СВЦЭМ!$A$34:$A$777,$A265,СВЦЭМ!$B$34:$B$777,F$261)+'СЕТ СН'!$F$15</f>
        <v>0</v>
      </c>
      <c r="G265" s="36">
        <f>SUMIFS(СВЦЭМ!$G$34:$G$777,СВЦЭМ!$A$34:$A$777,$A265,СВЦЭМ!$B$34:$B$777,G$261)+'СЕТ СН'!$F$15</f>
        <v>0</v>
      </c>
      <c r="H265" s="36">
        <f>SUMIFS(СВЦЭМ!$G$34:$G$777,СВЦЭМ!$A$34:$A$777,$A265,СВЦЭМ!$B$34:$B$777,H$261)+'СЕТ СН'!$F$15</f>
        <v>0</v>
      </c>
      <c r="I265" s="36">
        <f>SUMIFS(СВЦЭМ!$G$34:$G$777,СВЦЭМ!$A$34:$A$777,$A265,СВЦЭМ!$B$34:$B$777,I$261)+'СЕТ СН'!$F$15</f>
        <v>0</v>
      </c>
      <c r="J265" s="36">
        <f>SUMIFS(СВЦЭМ!$G$34:$G$777,СВЦЭМ!$A$34:$A$777,$A265,СВЦЭМ!$B$34:$B$777,J$261)+'СЕТ СН'!$F$15</f>
        <v>0</v>
      </c>
      <c r="K265" s="36">
        <f>SUMIFS(СВЦЭМ!$G$34:$G$777,СВЦЭМ!$A$34:$A$777,$A265,СВЦЭМ!$B$34:$B$777,K$261)+'СЕТ СН'!$F$15</f>
        <v>0</v>
      </c>
      <c r="L265" s="36">
        <f>SUMIFS(СВЦЭМ!$G$34:$G$777,СВЦЭМ!$A$34:$A$777,$A265,СВЦЭМ!$B$34:$B$777,L$261)+'СЕТ СН'!$F$15</f>
        <v>0</v>
      </c>
      <c r="M265" s="36">
        <f>SUMIFS(СВЦЭМ!$G$34:$G$777,СВЦЭМ!$A$34:$A$777,$A265,СВЦЭМ!$B$34:$B$777,M$261)+'СЕТ СН'!$F$15</f>
        <v>0</v>
      </c>
      <c r="N265" s="36">
        <f>SUMIFS(СВЦЭМ!$G$34:$G$777,СВЦЭМ!$A$34:$A$777,$A265,СВЦЭМ!$B$34:$B$777,N$261)+'СЕТ СН'!$F$15</f>
        <v>0</v>
      </c>
      <c r="O265" s="36">
        <f>SUMIFS(СВЦЭМ!$G$34:$G$777,СВЦЭМ!$A$34:$A$777,$A265,СВЦЭМ!$B$34:$B$777,O$261)+'СЕТ СН'!$F$15</f>
        <v>0</v>
      </c>
      <c r="P265" s="36">
        <f>SUMIFS(СВЦЭМ!$G$34:$G$777,СВЦЭМ!$A$34:$A$777,$A265,СВЦЭМ!$B$34:$B$777,P$261)+'СЕТ СН'!$F$15</f>
        <v>0</v>
      </c>
      <c r="Q265" s="36">
        <f>SUMIFS(СВЦЭМ!$G$34:$G$777,СВЦЭМ!$A$34:$A$777,$A265,СВЦЭМ!$B$34:$B$777,Q$261)+'СЕТ СН'!$F$15</f>
        <v>0</v>
      </c>
      <c r="R265" s="36">
        <f>SUMIFS(СВЦЭМ!$G$34:$G$777,СВЦЭМ!$A$34:$A$777,$A265,СВЦЭМ!$B$34:$B$777,R$261)+'СЕТ СН'!$F$15</f>
        <v>0</v>
      </c>
      <c r="S265" s="36">
        <f>SUMIFS(СВЦЭМ!$G$34:$G$777,СВЦЭМ!$A$34:$A$777,$A265,СВЦЭМ!$B$34:$B$777,S$261)+'СЕТ СН'!$F$15</f>
        <v>0</v>
      </c>
      <c r="T265" s="36">
        <f>SUMIFS(СВЦЭМ!$G$34:$G$777,СВЦЭМ!$A$34:$A$777,$A265,СВЦЭМ!$B$34:$B$777,T$261)+'СЕТ СН'!$F$15</f>
        <v>0</v>
      </c>
      <c r="U265" s="36">
        <f>SUMIFS(СВЦЭМ!$G$34:$G$777,СВЦЭМ!$A$34:$A$777,$A265,СВЦЭМ!$B$34:$B$777,U$261)+'СЕТ СН'!$F$15</f>
        <v>0</v>
      </c>
      <c r="V265" s="36">
        <f>SUMIFS(СВЦЭМ!$G$34:$G$777,СВЦЭМ!$A$34:$A$777,$A265,СВЦЭМ!$B$34:$B$777,V$261)+'СЕТ СН'!$F$15</f>
        <v>0</v>
      </c>
      <c r="W265" s="36">
        <f>SUMIFS(СВЦЭМ!$G$34:$G$777,СВЦЭМ!$A$34:$A$777,$A265,СВЦЭМ!$B$34:$B$777,W$261)+'СЕТ СН'!$F$15</f>
        <v>0</v>
      </c>
      <c r="X265" s="36">
        <f>SUMIFS(СВЦЭМ!$G$34:$G$777,СВЦЭМ!$A$34:$A$777,$A265,СВЦЭМ!$B$34:$B$777,X$261)+'СЕТ СН'!$F$15</f>
        <v>0</v>
      </c>
      <c r="Y265" s="36">
        <f>SUMIFS(СВЦЭМ!$G$34:$G$777,СВЦЭМ!$A$34:$A$777,$A265,СВЦЭМ!$B$34:$B$777,Y$261)+'СЕТ СН'!$F$15</f>
        <v>0</v>
      </c>
    </row>
    <row r="266" spans="1:27" ht="15.75" hidden="1" x14ac:dyDescent="0.2">
      <c r="A266" s="35">
        <f t="shared" si="7"/>
        <v>43987</v>
      </c>
      <c r="B266" s="36">
        <f>SUMIFS(СВЦЭМ!$G$34:$G$777,СВЦЭМ!$A$34:$A$777,$A266,СВЦЭМ!$B$34:$B$777,B$261)+'СЕТ СН'!$F$15</f>
        <v>0</v>
      </c>
      <c r="C266" s="36">
        <f>SUMIFS(СВЦЭМ!$G$34:$G$777,СВЦЭМ!$A$34:$A$777,$A266,СВЦЭМ!$B$34:$B$777,C$261)+'СЕТ СН'!$F$15</f>
        <v>0</v>
      </c>
      <c r="D266" s="36">
        <f>SUMIFS(СВЦЭМ!$G$34:$G$777,СВЦЭМ!$A$34:$A$777,$A266,СВЦЭМ!$B$34:$B$777,D$261)+'СЕТ СН'!$F$15</f>
        <v>0</v>
      </c>
      <c r="E266" s="36">
        <f>SUMIFS(СВЦЭМ!$G$34:$G$777,СВЦЭМ!$A$34:$A$777,$A266,СВЦЭМ!$B$34:$B$777,E$261)+'СЕТ СН'!$F$15</f>
        <v>0</v>
      </c>
      <c r="F266" s="36">
        <f>SUMIFS(СВЦЭМ!$G$34:$G$777,СВЦЭМ!$A$34:$A$777,$A266,СВЦЭМ!$B$34:$B$777,F$261)+'СЕТ СН'!$F$15</f>
        <v>0</v>
      </c>
      <c r="G266" s="36">
        <f>SUMIFS(СВЦЭМ!$G$34:$G$777,СВЦЭМ!$A$34:$A$777,$A266,СВЦЭМ!$B$34:$B$777,G$261)+'СЕТ СН'!$F$15</f>
        <v>0</v>
      </c>
      <c r="H266" s="36">
        <f>SUMIFS(СВЦЭМ!$G$34:$G$777,СВЦЭМ!$A$34:$A$777,$A266,СВЦЭМ!$B$34:$B$777,H$261)+'СЕТ СН'!$F$15</f>
        <v>0</v>
      </c>
      <c r="I266" s="36">
        <f>SUMIFS(СВЦЭМ!$G$34:$G$777,СВЦЭМ!$A$34:$A$777,$A266,СВЦЭМ!$B$34:$B$777,I$261)+'СЕТ СН'!$F$15</f>
        <v>0</v>
      </c>
      <c r="J266" s="36">
        <f>SUMIFS(СВЦЭМ!$G$34:$G$777,СВЦЭМ!$A$34:$A$777,$A266,СВЦЭМ!$B$34:$B$777,J$261)+'СЕТ СН'!$F$15</f>
        <v>0</v>
      </c>
      <c r="K266" s="36">
        <f>SUMIFS(СВЦЭМ!$G$34:$G$777,СВЦЭМ!$A$34:$A$777,$A266,СВЦЭМ!$B$34:$B$777,K$261)+'СЕТ СН'!$F$15</f>
        <v>0</v>
      </c>
      <c r="L266" s="36">
        <f>SUMIFS(СВЦЭМ!$G$34:$G$777,СВЦЭМ!$A$34:$A$777,$A266,СВЦЭМ!$B$34:$B$777,L$261)+'СЕТ СН'!$F$15</f>
        <v>0</v>
      </c>
      <c r="M266" s="36">
        <f>SUMIFS(СВЦЭМ!$G$34:$G$777,СВЦЭМ!$A$34:$A$777,$A266,СВЦЭМ!$B$34:$B$777,M$261)+'СЕТ СН'!$F$15</f>
        <v>0</v>
      </c>
      <c r="N266" s="36">
        <f>SUMIFS(СВЦЭМ!$G$34:$G$777,СВЦЭМ!$A$34:$A$777,$A266,СВЦЭМ!$B$34:$B$777,N$261)+'СЕТ СН'!$F$15</f>
        <v>0</v>
      </c>
      <c r="O266" s="36">
        <f>SUMIFS(СВЦЭМ!$G$34:$G$777,СВЦЭМ!$A$34:$A$777,$A266,СВЦЭМ!$B$34:$B$777,O$261)+'СЕТ СН'!$F$15</f>
        <v>0</v>
      </c>
      <c r="P266" s="36">
        <f>SUMIFS(СВЦЭМ!$G$34:$G$777,СВЦЭМ!$A$34:$A$777,$A266,СВЦЭМ!$B$34:$B$777,P$261)+'СЕТ СН'!$F$15</f>
        <v>0</v>
      </c>
      <c r="Q266" s="36">
        <f>SUMIFS(СВЦЭМ!$G$34:$G$777,СВЦЭМ!$A$34:$A$777,$A266,СВЦЭМ!$B$34:$B$777,Q$261)+'СЕТ СН'!$F$15</f>
        <v>0</v>
      </c>
      <c r="R266" s="36">
        <f>SUMIFS(СВЦЭМ!$G$34:$G$777,СВЦЭМ!$A$34:$A$777,$A266,СВЦЭМ!$B$34:$B$777,R$261)+'СЕТ СН'!$F$15</f>
        <v>0</v>
      </c>
      <c r="S266" s="36">
        <f>SUMIFS(СВЦЭМ!$G$34:$G$777,СВЦЭМ!$A$34:$A$777,$A266,СВЦЭМ!$B$34:$B$777,S$261)+'СЕТ СН'!$F$15</f>
        <v>0</v>
      </c>
      <c r="T266" s="36">
        <f>SUMIFS(СВЦЭМ!$G$34:$G$777,СВЦЭМ!$A$34:$A$777,$A266,СВЦЭМ!$B$34:$B$777,T$261)+'СЕТ СН'!$F$15</f>
        <v>0</v>
      </c>
      <c r="U266" s="36">
        <f>SUMIFS(СВЦЭМ!$G$34:$G$777,СВЦЭМ!$A$34:$A$777,$A266,СВЦЭМ!$B$34:$B$777,U$261)+'СЕТ СН'!$F$15</f>
        <v>0</v>
      </c>
      <c r="V266" s="36">
        <f>SUMIFS(СВЦЭМ!$G$34:$G$777,СВЦЭМ!$A$34:$A$777,$A266,СВЦЭМ!$B$34:$B$777,V$261)+'СЕТ СН'!$F$15</f>
        <v>0</v>
      </c>
      <c r="W266" s="36">
        <f>SUMIFS(СВЦЭМ!$G$34:$G$777,СВЦЭМ!$A$34:$A$777,$A266,СВЦЭМ!$B$34:$B$777,W$261)+'СЕТ СН'!$F$15</f>
        <v>0</v>
      </c>
      <c r="X266" s="36">
        <f>SUMIFS(СВЦЭМ!$G$34:$G$777,СВЦЭМ!$A$34:$A$777,$A266,СВЦЭМ!$B$34:$B$777,X$261)+'СЕТ СН'!$F$15</f>
        <v>0</v>
      </c>
      <c r="Y266" s="36">
        <f>SUMIFS(СВЦЭМ!$G$34:$G$777,СВЦЭМ!$A$34:$A$777,$A266,СВЦЭМ!$B$34:$B$777,Y$261)+'СЕТ СН'!$F$15</f>
        <v>0</v>
      </c>
    </row>
    <row r="267" spans="1:27" ht="15.75" hidden="1" x14ac:dyDescent="0.2">
      <c r="A267" s="35">
        <f t="shared" si="7"/>
        <v>43988</v>
      </c>
      <c r="B267" s="36">
        <f>SUMIFS(СВЦЭМ!$G$34:$G$777,СВЦЭМ!$A$34:$A$777,$A267,СВЦЭМ!$B$34:$B$777,B$261)+'СЕТ СН'!$F$15</f>
        <v>0</v>
      </c>
      <c r="C267" s="36">
        <f>SUMIFS(СВЦЭМ!$G$34:$G$777,СВЦЭМ!$A$34:$A$777,$A267,СВЦЭМ!$B$34:$B$777,C$261)+'СЕТ СН'!$F$15</f>
        <v>0</v>
      </c>
      <c r="D267" s="36">
        <f>SUMIFS(СВЦЭМ!$G$34:$G$777,СВЦЭМ!$A$34:$A$777,$A267,СВЦЭМ!$B$34:$B$777,D$261)+'СЕТ СН'!$F$15</f>
        <v>0</v>
      </c>
      <c r="E267" s="36">
        <f>SUMIFS(СВЦЭМ!$G$34:$G$777,СВЦЭМ!$A$34:$A$777,$A267,СВЦЭМ!$B$34:$B$777,E$261)+'СЕТ СН'!$F$15</f>
        <v>0</v>
      </c>
      <c r="F267" s="36">
        <f>SUMIFS(СВЦЭМ!$G$34:$G$777,СВЦЭМ!$A$34:$A$777,$A267,СВЦЭМ!$B$34:$B$777,F$261)+'СЕТ СН'!$F$15</f>
        <v>0</v>
      </c>
      <c r="G267" s="36">
        <f>SUMIFS(СВЦЭМ!$G$34:$G$777,СВЦЭМ!$A$34:$A$777,$A267,СВЦЭМ!$B$34:$B$777,G$261)+'СЕТ СН'!$F$15</f>
        <v>0</v>
      </c>
      <c r="H267" s="36">
        <f>SUMIFS(СВЦЭМ!$G$34:$G$777,СВЦЭМ!$A$34:$A$777,$A267,СВЦЭМ!$B$34:$B$777,H$261)+'СЕТ СН'!$F$15</f>
        <v>0</v>
      </c>
      <c r="I267" s="36">
        <f>SUMIFS(СВЦЭМ!$G$34:$G$777,СВЦЭМ!$A$34:$A$777,$A267,СВЦЭМ!$B$34:$B$777,I$261)+'СЕТ СН'!$F$15</f>
        <v>0</v>
      </c>
      <c r="J267" s="36">
        <f>SUMIFS(СВЦЭМ!$G$34:$G$777,СВЦЭМ!$A$34:$A$777,$A267,СВЦЭМ!$B$34:$B$777,J$261)+'СЕТ СН'!$F$15</f>
        <v>0</v>
      </c>
      <c r="K267" s="36">
        <f>SUMIFS(СВЦЭМ!$G$34:$G$777,СВЦЭМ!$A$34:$A$777,$A267,СВЦЭМ!$B$34:$B$777,K$261)+'СЕТ СН'!$F$15</f>
        <v>0</v>
      </c>
      <c r="L267" s="36">
        <f>SUMIFS(СВЦЭМ!$G$34:$G$777,СВЦЭМ!$A$34:$A$777,$A267,СВЦЭМ!$B$34:$B$777,L$261)+'СЕТ СН'!$F$15</f>
        <v>0</v>
      </c>
      <c r="M267" s="36">
        <f>SUMIFS(СВЦЭМ!$G$34:$G$777,СВЦЭМ!$A$34:$A$777,$A267,СВЦЭМ!$B$34:$B$777,M$261)+'СЕТ СН'!$F$15</f>
        <v>0</v>
      </c>
      <c r="N267" s="36">
        <f>SUMIFS(СВЦЭМ!$G$34:$G$777,СВЦЭМ!$A$34:$A$777,$A267,СВЦЭМ!$B$34:$B$777,N$261)+'СЕТ СН'!$F$15</f>
        <v>0</v>
      </c>
      <c r="O267" s="36">
        <f>SUMIFS(СВЦЭМ!$G$34:$G$777,СВЦЭМ!$A$34:$A$777,$A267,СВЦЭМ!$B$34:$B$777,O$261)+'СЕТ СН'!$F$15</f>
        <v>0</v>
      </c>
      <c r="P267" s="36">
        <f>SUMIFS(СВЦЭМ!$G$34:$G$777,СВЦЭМ!$A$34:$A$777,$A267,СВЦЭМ!$B$34:$B$777,P$261)+'СЕТ СН'!$F$15</f>
        <v>0</v>
      </c>
      <c r="Q267" s="36">
        <f>SUMIFS(СВЦЭМ!$G$34:$G$777,СВЦЭМ!$A$34:$A$777,$A267,СВЦЭМ!$B$34:$B$777,Q$261)+'СЕТ СН'!$F$15</f>
        <v>0</v>
      </c>
      <c r="R267" s="36">
        <f>SUMIFS(СВЦЭМ!$G$34:$G$777,СВЦЭМ!$A$34:$A$777,$A267,СВЦЭМ!$B$34:$B$777,R$261)+'СЕТ СН'!$F$15</f>
        <v>0</v>
      </c>
      <c r="S267" s="36">
        <f>SUMIFS(СВЦЭМ!$G$34:$G$777,СВЦЭМ!$A$34:$A$777,$A267,СВЦЭМ!$B$34:$B$777,S$261)+'СЕТ СН'!$F$15</f>
        <v>0</v>
      </c>
      <c r="T267" s="36">
        <f>SUMIFS(СВЦЭМ!$G$34:$G$777,СВЦЭМ!$A$34:$A$777,$A267,СВЦЭМ!$B$34:$B$777,T$261)+'СЕТ СН'!$F$15</f>
        <v>0</v>
      </c>
      <c r="U267" s="36">
        <f>SUMIFS(СВЦЭМ!$G$34:$G$777,СВЦЭМ!$A$34:$A$777,$A267,СВЦЭМ!$B$34:$B$777,U$261)+'СЕТ СН'!$F$15</f>
        <v>0</v>
      </c>
      <c r="V267" s="36">
        <f>SUMIFS(СВЦЭМ!$G$34:$G$777,СВЦЭМ!$A$34:$A$777,$A267,СВЦЭМ!$B$34:$B$777,V$261)+'СЕТ СН'!$F$15</f>
        <v>0</v>
      </c>
      <c r="W267" s="36">
        <f>SUMIFS(СВЦЭМ!$G$34:$G$777,СВЦЭМ!$A$34:$A$777,$A267,СВЦЭМ!$B$34:$B$777,W$261)+'СЕТ СН'!$F$15</f>
        <v>0</v>
      </c>
      <c r="X267" s="36">
        <f>SUMIFS(СВЦЭМ!$G$34:$G$777,СВЦЭМ!$A$34:$A$777,$A267,СВЦЭМ!$B$34:$B$777,X$261)+'СЕТ СН'!$F$15</f>
        <v>0</v>
      </c>
      <c r="Y267" s="36">
        <f>SUMIFS(СВЦЭМ!$G$34:$G$777,СВЦЭМ!$A$34:$A$777,$A267,СВЦЭМ!$B$34:$B$777,Y$261)+'СЕТ СН'!$F$15</f>
        <v>0</v>
      </c>
    </row>
    <row r="268" spans="1:27" ht="15.75" hidden="1" x14ac:dyDescent="0.2">
      <c r="A268" s="35">
        <f t="shared" si="7"/>
        <v>43989</v>
      </c>
      <c r="B268" s="36">
        <f>SUMIFS(СВЦЭМ!$G$34:$G$777,СВЦЭМ!$A$34:$A$777,$A268,СВЦЭМ!$B$34:$B$777,B$261)+'СЕТ СН'!$F$15</f>
        <v>0</v>
      </c>
      <c r="C268" s="36">
        <f>SUMIFS(СВЦЭМ!$G$34:$G$777,СВЦЭМ!$A$34:$A$777,$A268,СВЦЭМ!$B$34:$B$777,C$261)+'СЕТ СН'!$F$15</f>
        <v>0</v>
      </c>
      <c r="D268" s="36">
        <f>SUMIFS(СВЦЭМ!$G$34:$G$777,СВЦЭМ!$A$34:$A$777,$A268,СВЦЭМ!$B$34:$B$777,D$261)+'СЕТ СН'!$F$15</f>
        <v>0</v>
      </c>
      <c r="E268" s="36">
        <f>SUMIFS(СВЦЭМ!$G$34:$G$777,СВЦЭМ!$A$34:$A$777,$A268,СВЦЭМ!$B$34:$B$777,E$261)+'СЕТ СН'!$F$15</f>
        <v>0</v>
      </c>
      <c r="F268" s="36">
        <f>SUMIFS(СВЦЭМ!$G$34:$G$777,СВЦЭМ!$A$34:$A$777,$A268,СВЦЭМ!$B$34:$B$777,F$261)+'СЕТ СН'!$F$15</f>
        <v>0</v>
      </c>
      <c r="G268" s="36">
        <f>SUMIFS(СВЦЭМ!$G$34:$G$777,СВЦЭМ!$A$34:$A$777,$A268,СВЦЭМ!$B$34:$B$777,G$261)+'СЕТ СН'!$F$15</f>
        <v>0</v>
      </c>
      <c r="H268" s="36">
        <f>SUMIFS(СВЦЭМ!$G$34:$G$777,СВЦЭМ!$A$34:$A$777,$A268,СВЦЭМ!$B$34:$B$777,H$261)+'СЕТ СН'!$F$15</f>
        <v>0</v>
      </c>
      <c r="I268" s="36">
        <f>SUMIFS(СВЦЭМ!$G$34:$G$777,СВЦЭМ!$A$34:$A$777,$A268,СВЦЭМ!$B$34:$B$777,I$261)+'СЕТ СН'!$F$15</f>
        <v>0</v>
      </c>
      <c r="J268" s="36">
        <f>SUMIFS(СВЦЭМ!$G$34:$G$777,СВЦЭМ!$A$34:$A$777,$A268,СВЦЭМ!$B$34:$B$777,J$261)+'СЕТ СН'!$F$15</f>
        <v>0</v>
      </c>
      <c r="K268" s="36">
        <f>SUMIFS(СВЦЭМ!$G$34:$G$777,СВЦЭМ!$A$34:$A$777,$A268,СВЦЭМ!$B$34:$B$777,K$261)+'СЕТ СН'!$F$15</f>
        <v>0</v>
      </c>
      <c r="L268" s="36">
        <f>SUMIFS(СВЦЭМ!$G$34:$G$777,СВЦЭМ!$A$34:$A$777,$A268,СВЦЭМ!$B$34:$B$777,L$261)+'СЕТ СН'!$F$15</f>
        <v>0</v>
      </c>
      <c r="M268" s="36">
        <f>SUMIFS(СВЦЭМ!$G$34:$G$777,СВЦЭМ!$A$34:$A$777,$A268,СВЦЭМ!$B$34:$B$777,M$261)+'СЕТ СН'!$F$15</f>
        <v>0</v>
      </c>
      <c r="N268" s="36">
        <f>SUMIFS(СВЦЭМ!$G$34:$G$777,СВЦЭМ!$A$34:$A$777,$A268,СВЦЭМ!$B$34:$B$777,N$261)+'СЕТ СН'!$F$15</f>
        <v>0</v>
      </c>
      <c r="O268" s="36">
        <f>SUMIFS(СВЦЭМ!$G$34:$G$777,СВЦЭМ!$A$34:$A$777,$A268,СВЦЭМ!$B$34:$B$777,O$261)+'СЕТ СН'!$F$15</f>
        <v>0</v>
      </c>
      <c r="P268" s="36">
        <f>SUMIFS(СВЦЭМ!$G$34:$G$777,СВЦЭМ!$A$34:$A$777,$A268,СВЦЭМ!$B$34:$B$777,P$261)+'СЕТ СН'!$F$15</f>
        <v>0</v>
      </c>
      <c r="Q268" s="36">
        <f>SUMIFS(СВЦЭМ!$G$34:$G$777,СВЦЭМ!$A$34:$A$777,$A268,СВЦЭМ!$B$34:$B$777,Q$261)+'СЕТ СН'!$F$15</f>
        <v>0</v>
      </c>
      <c r="R268" s="36">
        <f>SUMIFS(СВЦЭМ!$G$34:$G$777,СВЦЭМ!$A$34:$A$777,$A268,СВЦЭМ!$B$34:$B$777,R$261)+'СЕТ СН'!$F$15</f>
        <v>0</v>
      </c>
      <c r="S268" s="36">
        <f>SUMIFS(СВЦЭМ!$G$34:$G$777,СВЦЭМ!$A$34:$A$777,$A268,СВЦЭМ!$B$34:$B$777,S$261)+'СЕТ СН'!$F$15</f>
        <v>0</v>
      </c>
      <c r="T268" s="36">
        <f>SUMIFS(СВЦЭМ!$G$34:$G$777,СВЦЭМ!$A$34:$A$777,$A268,СВЦЭМ!$B$34:$B$777,T$261)+'СЕТ СН'!$F$15</f>
        <v>0</v>
      </c>
      <c r="U268" s="36">
        <f>SUMIFS(СВЦЭМ!$G$34:$G$777,СВЦЭМ!$A$34:$A$777,$A268,СВЦЭМ!$B$34:$B$777,U$261)+'СЕТ СН'!$F$15</f>
        <v>0</v>
      </c>
      <c r="V268" s="36">
        <f>SUMIFS(СВЦЭМ!$G$34:$G$777,СВЦЭМ!$A$34:$A$777,$A268,СВЦЭМ!$B$34:$B$777,V$261)+'СЕТ СН'!$F$15</f>
        <v>0</v>
      </c>
      <c r="W268" s="36">
        <f>SUMIFS(СВЦЭМ!$G$34:$G$777,СВЦЭМ!$A$34:$A$777,$A268,СВЦЭМ!$B$34:$B$777,W$261)+'СЕТ СН'!$F$15</f>
        <v>0</v>
      </c>
      <c r="X268" s="36">
        <f>SUMIFS(СВЦЭМ!$G$34:$G$777,СВЦЭМ!$A$34:$A$777,$A268,СВЦЭМ!$B$34:$B$777,X$261)+'СЕТ СН'!$F$15</f>
        <v>0</v>
      </c>
      <c r="Y268" s="36">
        <f>SUMIFS(СВЦЭМ!$G$34:$G$777,СВЦЭМ!$A$34:$A$777,$A268,СВЦЭМ!$B$34:$B$777,Y$261)+'СЕТ СН'!$F$15</f>
        <v>0</v>
      </c>
    </row>
    <row r="269" spans="1:27" ht="15.75" hidden="1" x14ac:dyDescent="0.2">
      <c r="A269" s="35">
        <f t="shared" si="7"/>
        <v>43990</v>
      </c>
      <c r="B269" s="36">
        <f>SUMIFS(СВЦЭМ!$G$34:$G$777,СВЦЭМ!$A$34:$A$777,$A269,СВЦЭМ!$B$34:$B$777,B$261)+'СЕТ СН'!$F$15</f>
        <v>0</v>
      </c>
      <c r="C269" s="36">
        <f>SUMIFS(СВЦЭМ!$G$34:$G$777,СВЦЭМ!$A$34:$A$777,$A269,СВЦЭМ!$B$34:$B$777,C$261)+'СЕТ СН'!$F$15</f>
        <v>0</v>
      </c>
      <c r="D269" s="36">
        <f>SUMIFS(СВЦЭМ!$G$34:$G$777,СВЦЭМ!$A$34:$A$777,$A269,СВЦЭМ!$B$34:$B$777,D$261)+'СЕТ СН'!$F$15</f>
        <v>0</v>
      </c>
      <c r="E269" s="36">
        <f>SUMIFS(СВЦЭМ!$G$34:$G$777,СВЦЭМ!$A$34:$A$777,$A269,СВЦЭМ!$B$34:$B$777,E$261)+'СЕТ СН'!$F$15</f>
        <v>0</v>
      </c>
      <c r="F269" s="36">
        <f>SUMIFS(СВЦЭМ!$G$34:$G$777,СВЦЭМ!$A$34:$A$777,$A269,СВЦЭМ!$B$34:$B$777,F$261)+'СЕТ СН'!$F$15</f>
        <v>0</v>
      </c>
      <c r="G269" s="36">
        <f>SUMIFS(СВЦЭМ!$G$34:$G$777,СВЦЭМ!$A$34:$A$777,$A269,СВЦЭМ!$B$34:$B$777,G$261)+'СЕТ СН'!$F$15</f>
        <v>0</v>
      </c>
      <c r="H269" s="36">
        <f>SUMIFS(СВЦЭМ!$G$34:$G$777,СВЦЭМ!$A$34:$A$777,$A269,СВЦЭМ!$B$34:$B$777,H$261)+'СЕТ СН'!$F$15</f>
        <v>0</v>
      </c>
      <c r="I269" s="36">
        <f>SUMIFS(СВЦЭМ!$G$34:$G$777,СВЦЭМ!$A$34:$A$777,$A269,СВЦЭМ!$B$34:$B$777,I$261)+'СЕТ СН'!$F$15</f>
        <v>0</v>
      </c>
      <c r="J269" s="36">
        <f>SUMIFS(СВЦЭМ!$G$34:$G$777,СВЦЭМ!$A$34:$A$777,$A269,СВЦЭМ!$B$34:$B$777,J$261)+'СЕТ СН'!$F$15</f>
        <v>0</v>
      </c>
      <c r="K269" s="36">
        <f>SUMIFS(СВЦЭМ!$G$34:$G$777,СВЦЭМ!$A$34:$A$777,$A269,СВЦЭМ!$B$34:$B$777,K$261)+'СЕТ СН'!$F$15</f>
        <v>0</v>
      </c>
      <c r="L269" s="36">
        <f>SUMIFS(СВЦЭМ!$G$34:$G$777,СВЦЭМ!$A$34:$A$777,$A269,СВЦЭМ!$B$34:$B$777,L$261)+'СЕТ СН'!$F$15</f>
        <v>0</v>
      </c>
      <c r="M269" s="36">
        <f>SUMIFS(СВЦЭМ!$G$34:$G$777,СВЦЭМ!$A$34:$A$777,$A269,СВЦЭМ!$B$34:$B$777,M$261)+'СЕТ СН'!$F$15</f>
        <v>0</v>
      </c>
      <c r="N269" s="36">
        <f>SUMIFS(СВЦЭМ!$G$34:$G$777,СВЦЭМ!$A$34:$A$777,$A269,СВЦЭМ!$B$34:$B$777,N$261)+'СЕТ СН'!$F$15</f>
        <v>0</v>
      </c>
      <c r="O269" s="36">
        <f>SUMIFS(СВЦЭМ!$G$34:$G$777,СВЦЭМ!$A$34:$A$777,$A269,СВЦЭМ!$B$34:$B$777,O$261)+'СЕТ СН'!$F$15</f>
        <v>0</v>
      </c>
      <c r="P269" s="36">
        <f>SUMIFS(СВЦЭМ!$G$34:$G$777,СВЦЭМ!$A$34:$A$777,$A269,СВЦЭМ!$B$34:$B$777,P$261)+'СЕТ СН'!$F$15</f>
        <v>0</v>
      </c>
      <c r="Q269" s="36">
        <f>SUMIFS(СВЦЭМ!$G$34:$G$777,СВЦЭМ!$A$34:$A$777,$A269,СВЦЭМ!$B$34:$B$777,Q$261)+'СЕТ СН'!$F$15</f>
        <v>0</v>
      </c>
      <c r="R269" s="36">
        <f>SUMIFS(СВЦЭМ!$G$34:$G$777,СВЦЭМ!$A$34:$A$777,$A269,СВЦЭМ!$B$34:$B$777,R$261)+'СЕТ СН'!$F$15</f>
        <v>0</v>
      </c>
      <c r="S269" s="36">
        <f>SUMIFS(СВЦЭМ!$G$34:$G$777,СВЦЭМ!$A$34:$A$777,$A269,СВЦЭМ!$B$34:$B$777,S$261)+'СЕТ СН'!$F$15</f>
        <v>0</v>
      </c>
      <c r="T269" s="36">
        <f>SUMIFS(СВЦЭМ!$G$34:$G$777,СВЦЭМ!$A$34:$A$777,$A269,СВЦЭМ!$B$34:$B$777,T$261)+'СЕТ СН'!$F$15</f>
        <v>0</v>
      </c>
      <c r="U269" s="36">
        <f>SUMIFS(СВЦЭМ!$G$34:$G$777,СВЦЭМ!$A$34:$A$777,$A269,СВЦЭМ!$B$34:$B$777,U$261)+'СЕТ СН'!$F$15</f>
        <v>0</v>
      </c>
      <c r="V269" s="36">
        <f>SUMIFS(СВЦЭМ!$G$34:$G$777,СВЦЭМ!$A$34:$A$777,$A269,СВЦЭМ!$B$34:$B$777,V$261)+'СЕТ СН'!$F$15</f>
        <v>0</v>
      </c>
      <c r="W269" s="36">
        <f>SUMIFS(СВЦЭМ!$G$34:$G$777,СВЦЭМ!$A$34:$A$777,$A269,СВЦЭМ!$B$34:$B$777,W$261)+'СЕТ СН'!$F$15</f>
        <v>0</v>
      </c>
      <c r="X269" s="36">
        <f>SUMIFS(СВЦЭМ!$G$34:$G$777,СВЦЭМ!$A$34:$A$777,$A269,СВЦЭМ!$B$34:$B$777,X$261)+'СЕТ СН'!$F$15</f>
        <v>0</v>
      </c>
      <c r="Y269" s="36">
        <f>SUMIFS(СВЦЭМ!$G$34:$G$777,СВЦЭМ!$A$34:$A$777,$A269,СВЦЭМ!$B$34:$B$777,Y$261)+'СЕТ СН'!$F$15</f>
        <v>0</v>
      </c>
    </row>
    <row r="270" spans="1:27" ht="15.75" hidden="1" x14ac:dyDescent="0.2">
      <c r="A270" s="35">
        <f t="shared" si="7"/>
        <v>43991</v>
      </c>
      <c r="B270" s="36">
        <f>SUMIFS(СВЦЭМ!$G$34:$G$777,СВЦЭМ!$A$34:$A$777,$A270,СВЦЭМ!$B$34:$B$777,B$261)+'СЕТ СН'!$F$15</f>
        <v>0</v>
      </c>
      <c r="C270" s="36">
        <f>SUMIFS(СВЦЭМ!$G$34:$G$777,СВЦЭМ!$A$34:$A$777,$A270,СВЦЭМ!$B$34:$B$777,C$261)+'СЕТ СН'!$F$15</f>
        <v>0</v>
      </c>
      <c r="D270" s="36">
        <f>SUMIFS(СВЦЭМ!$G$34:$G$777,СВЦЭМ!$A$34:$A$777,$A270,СВЦЭМ!$B$34:$B$777,D$261)+'СЕТ СН'!$F$15</f>
        <v>0</v>
      </c>
      <c r="E270" s="36">
        <f>SUMIFS(СВЦЭМ!$G$34:$G$777,СВЦЭМ!$A$34:$A$777,$A270,СВЦЭМ!$B$34:$B$777,E$261)+'СЕТ СН'!$F$15</f>
        <v>0</v>
      </c>
      <c r="F270" s="36">
        <f>SUMIFS(СВЦЭМ!$G$34:$G$777,СВЦЭМ!$A$34:$A$777,$A270,СВЦЭМ!$B$34:$B$777,F$261)+'СЕТ СН'!$F$15</f>
        <v>0</v>
      </c>
      <c r="G270" s="36">
        <f>SUMIFS(СВЦЭМ!$G$34:$G$777,СВЦЭМ!$A$34:$A$777,$A270,СВЦЭМ!$B$34:$B$777,G$261)+'СЕТ СН'!$F$15</f>
        <v>0</v>
      </c>
      <c r="H270" s="36">
        <f>SUMIFS(СВЦЭМ!$G$34:$G$777,СВЦЭМ!$A$34:$A$777,$A270,СВЦЭМ!$B$34:$B$777,H$261)+'СЕТ СН'!$F$15</f>
        <v>0</v>
      </c>
      <c r="I270" s="36">
        <f>SUMIFS(СВЦЭМ!$G$34:$G$777,СВЦЭМ!$A$34:$A$777,$A270,СВЦЭМ!$B$34:$B$777,I$261)+'СЕТ СН'!$F$15</f>
        <v>0</v>
      </c>
      <c r="J270" s="36">
        <f>SUMIFS(СВЦЭМ!$G$34:$G$777,СВЦЭМ!$A$34:$A$777,$A270,СВЦЭМ!$B$34:$B$777,J$261)+'СЕТ СН'!$F$15</f>
        <v>0</v>
      </c>
      <c r="K270" s="36">
        <f>SUMIFS(СВЦЭМ!$G$34:$G$777,СВЦЭМ!$A$34:$A$777,$A270,СВЦЭМ!$B$34:$B$777,K$261)+'СЕТ СН'!$F$15</f>
        <v>0</v>
      </c>
      <c r="L270" s="36">
        <f>SUMIFS(СВЦЭМ!$G$34:$G$777,СВЦЭМ!$A$34:$A$777,$A270,СВЦЭМ!$B$34:$B$777,L$261)+'СЕТ СН'!$F$15</f>
        <v>0</v>
      </c>
      <c r="M270" s="36">
        <f>SUMIFS(СВЦЭМ!$G$34:$G$777,СВЦЭМ!$A$34:$A$777,$A270,СВЦЭМ!$B$34:$B$777,M$261)+'СЕТ СН'!$F$15</f>
        <v>0</v>
      </c>
      <c r="N270" s="36">
        <f>SUMIFS(СВЦЭМ!$G$34:$G$777,СВЦЭМ!$A$34:$A$777,$A270,СВЦЭМ!$B$34:$B$777,N$261)+'СЕТ СН'!$F$15</f>
        <v>0</v>
      </c>
      <c r="O270" s="36">
        <f>SUMIFS(СВЦЭМ!$G$34:$G$777,СВЦЭМ!$A$34:$A$777,$A270,СВЦЭМ!$B$34:$B$777,O$261)+'СЕТ СН'!$F$15</f>
        <v>0</v>
      </c>
      <c r="P270" s="36">
        <f>SUMIFS(СВЦЭМ!$G$34:$G$777,СВЦЭМ!$A$34:$A$777,$A270,СВЦЭМ!$B$34:$B$777,P$261)+'СЕТ СН'!$F$15</f>
        <v>0</v>
      </c>
      <c r="Q270" s="36">
        <f>SUMIFS(СВЦЭМ!$G$34:$G$777,СВЦЭМ!$A$34:$A$777,$A270,СВЦЭМ!$B$34:$B$777,Q$261)+'СЕТ СН'!$F$15</f>
        <v>0</v>
      </c>
      <c r="R270" s="36">
        <f>SUMIFS(СВЦЭМ!$G$34:$G$777,СВЦЭМ!$A$34:$A$777,$A270,СВЦЭМ!$B$34:$B$777,R$261)+'СЕТ СН'!$F$15</f>
        <v>0</v>
      </c>
      <c r="S270" s="36">
        <f>SUMIFS(СВЦЭМ!$G$34:$G$777,СВЦЭМ!$A$34:$A$777,$A270,СВЦЭМ!$B$34:$B$777,S$261)+'СЕТ СН'!$F$15</f>
        <v>0</v>
      </c>
      <c r="T270" s="36">
        <f>SUMIFS(СВЦЭМ!$G$34:$G$777,СВЦЭМ!$A$34:$A$777,$A270,СВЦЭМ!$B$34:$B$777,T$261)+'СЕТ СН'!$F$15</f>
        <v>0</v>
      </c>
      <c r="U270" s="36">
        <f>SUMIFS(СВЦЭМ!$G$34:$G$777,СВЦЭМ!$A$34:$A$777,$A270,СВЦЭМ!$B$34:$B$777,U$261)+'СЕТ СН'!$F$15</f>
        <v>0</v>
      </c>
      <c r="V270" s="36">
        <f>SUMIFS(СВЦЭМ!$G$34:$G$777,СВЦЭМ!$A$34:$A$777,$A270,СВЦЭМ!$B$34:$B$777,V$261)+'СЕТ СН'!$F$15</f>
        <v>0</v>
      </c>
      <c r="W270" s="36">
        <f>SUMIFS(СВЦЭМ!$G$34:$G$777,СВЦЭМ!$A$34:$A$777,$A270,СВЦЭМ!$B$34:$B$777,W$261)+'СЕТ СН'!$F$15</f>
        <v>0</v>
      </c>
      <c r="X270" s="36">
        <f>SUMIFS(СВЦЭМ!$G$34:$G$777,СВЦЭМ!$A$34:$A$777,$A270,СВЦЭМ!$B$34:$B$777,X$261)+'СЕТ СН'!$F$15</f>
        <v>0</v>
      </c>
      <c r="Y270" s="36">
        <f>SUMIFS(СВЦЭМ!$G$34:$G$777,СВЦЭМ!$A$34:$A$777,$A270,СВЦЭМ!$B$34:$B$777,Y$261)+'СЕТ СН'!$F$15</f>
        <v>0</v>
      </c>
    </row>
    <row r="271" spans="1:27" ht="15.75" hidden="1" x14ac:dyDescent="0.2">
      <c r="A271" s="35">
        <f t="shared" si="7"/>
        <v>43992</v>
      </c>
      <c r="B271" s="36">
        <f>SUMIFS(СВЦЭМ!$G$34:$G$777,СВЦЭМ!$A$34:$A$777,$A271,СВЦЭМ!$B$34:$B$777,B$261)+'СЕТ СН'!$F$15</f>
        <v>0</v>
      </c>
      <c r="C271" s="36">
        <f>SUMIFS(СВЦЭМ!$G$34:$G$777,СВЦЭМ!$A$34:$A$777,$A271,СВЦЭМ!$B$34:$B$777,C$261)+'СЕТ СН'!$F$15</f>
        <v>0</v>
      </c>
      <c r="D271" s="36">
        <f>SUMIFS(СВЦЭМ!$G$34:$G$777,СВЦЭМ!$A$34:$A$777,$A271,СВЦЭМ!$B$34:$B$777,D$261)+'СЕТ СН'!$F$15</f>
        <v>0</v>
      </c>
      <c r="E271" s="36">
        <f>SUMIFS(СВЦЭМ!$G$34:$G$777,СВЦЭМ!$A$34:$A$777,$A271,СВЦЭМ!$B$34:$B$777,E$261)+'СЕТ СН'!$F$15</f>
        <v>0</v>
      </c>
      <c r="F271" s="36">
        <f>SUMIFS(СВЦЭМ!$G$34:$G$777,СВЦЭМ!$A$34:$A$777,$A271,СВЦЭМ!$B$34:$B$777,F$261)+'СЕТ СН'!$F$15</f>
        <v>0</v>
      </c>
      <c r="G271" s="36">
        <f>SUMIFS(СВЦЭМ!$G$34:$G$777,СВЦЭМ!$A$34:$A$777,$A271,СВЦЭМ!$B$34:$B$777,G$261)+'СЕТ СН'!$F$15</f>
        <v>0</v>
      </c>
      <c r="H271" s="36">
        <f>SUMIFS(СВЦЭМ!$G$34:$G$777,СВЦЭМ!$A$34:$A$777,$A271,СВЦЭМ!$B$34:$B$777,H$261)+'СЕТ СН'!$F$15</f>
        <v>0</v>
      </c>
      <c r="I271" s="36">
        <f>SUMIFS(СВЦЭМ!$G$34:$G$777,СВЦЭМ!$A$34:$A$777,$A271,СВЦЭМ!$B$34:$B$777,I$261)+'СЕТ СН'!$F$15</f>
        <v>0</v>
      </c>
      <c r="J271" s="36">
        <f>SUMIFS(СВЦЭМ!$G$34:$G$777,СВЦЭМ!$A$34:$A$777,$A271,СВЦЭМ!$B$34:$B$777,J$261)+'СЕТ СН'!$F$15</f>
        <v>0</v>
      </c>
      <c r="K271" s="36">
        <f>SUMIFS(СВЦЭМ!$G$34:$G$777,СВЦЭМ!$A$34:$A$777,$A271,СВЦЭМ!$B$34:$B$777,K$261)+'СЕТ СН'!$F$15</f>
        <v>0</v>
      </c>
      <c r="L271" s="36">
        <f>SUMIFS(СВЦЭМ!$G$34:$G$777,СВЦЭМ!$A$34:$A$777,$A271,СВЦЭМ!$B$34:$B$777,L$261)+'СЕТ СН'!$F$15</f>
        <v>0</v>
      </c>
      <c r="M271" s="36">
        <f>SUMIFS(СВЦЭМ!$G$34:$G$777,СВЦЭМ!$A$34:$A$777,$A271,СВЦЭМ!$B$34:$B$777,M$261)+'СЕТ СН'!$F$15</f>
        <v>0</v>
      </c>
      <c r="N271" s="36">
        <f>SUMIFS(СВЦЭМ!$G$34:$G$777,СВЦЭМ!$A$34:$A$777,$A271,СВЦЭМ!$B$34:$B$777,N$261)+'СЕТ СН'!$F$15</f>
        <v>0</v>
      </c>
      <c r="O271" s="36">
        <f>SUMIFS(СВЦЭМ!$G$34:$G$777,СВЦЭМ!$A$34:$A$777,$A271,СВЦЭМ!$B$34:$B$777,O$261)+'СЕТ СН'!$F$15</f>
        <v>0</v>
      </c>
      <c r="P271" s="36">
        <f>SUMIFS(СВЦЭМ!$G$34:$G$777,СВЦЭМ!$A$34:$A$777,$A271,СВЦЭМ!$B$34:$B$777,P$261)+'СЕТ СН'!$F$15</f>
        <v>0</v>
      </c>
      <c r="Q271" s="36">
        <f>SUMIFS(СВЦЭМ!$G$34:$G$777,СВЦЭМ!$A$34:$A$777,$A271,СВЦЭМ!$B$34:$B$777,Q$261)+'СЕТ СН'!$F$15</f>
        <v>0</v>
      </c>
      <c r="R271" s="36">
        <f>SUMIFS(СВЦЭМ!$G$34:$G$777,СВЦЭМ!$A$34:$A$777,$A271,СВЦЭМ!$B$34:$B$777,R$261)+'СЕТ СН'!$F$15</f>
        <v>0</v>
      </c>
      <c r="S271" s="36">
        <f>SUMIFS(СВЦЭМ!$G$34:$G$777,СВЦЭМ!$A$34:$A$777,$A271,СВЦЭМ!$B$34:$B$777,S$261)+'СЕТ СН'!$F$15</f>
        <v>0</v>
      </c>
      <c r="T271" s="36">
        <f>SUMIFS(СВЦЭМ!$G$34:$G$777,СВЦЭМ!$A$34:$A$777,$A271,СВЦЭМ!$B$34:$B$777,T$261)+'СЕТ СН'!$F$15</f>
        <v>0</v>
      </c>
      <c r="U271" s="36">
        <f>SUMIFS(СВЦЭМ!$G$34:$G$777,СВЦЭМ!$A$34:$A$777,$A271,СВЦЭМ!$B$34:$B$777,U$261)+'СЕТ СН'!$F$15</f>
        <v>0</v>
      </c>
      <c r="V271" s="36">
        <f>SUMIFS(СВЦЭМ!$G$34:$G$777,СВЦЭМ!$A$34:$A$777,$A271,СВЦЭМ!$B$34:$B$777,V$261)+'СЕТ СН'!$F$15</f>
        <v>0</v>
      </c>
      <c r="W271" s="36">
        <f>SUMIFS(СВЦЭМ!$G$34:$G$777,СВЦЭМ!$A$34:$A$777,$A271,СВЦЭМ!$B$34:$B$777,W$261)+'СЕТ СН'!$F$15</f>
        <v>0</v>
      </c>
      <c r="X271" s="36">
        <f>SUMIFS(СВЦЭМ!$G$34:$G$777,СВЦЭМ!$A$34:$A$777,$A271,СВЦЭМ!$B$34:$B$777,X$261)+'СЕТ СН'!$F$15</f>
        <v>0</v>
      </c>
      <c r="Y271" s="36">
        <f>SUMIFS(СВЦЭМ!$G$34:$G$777,СВЦЭМ!$A$34:$A$777,$A271,СВЦЭМ!$B$34:$B$777,Y$261)+'СЕТ СН'!$F$15</f>
        <v>0</v>
      </c>
    </row>
    <row r="272" spans="1:27" ht="15.75" hidden="1" x14ac:dyDescent="0.2">
      <c r="A272" s="35">
        <f t="shared" si="7"/>
        <v>43993</v>
      </c>
      <c r="B272" s="36">
        <f>SUMIFS(СВЦЭМ!$G$34:$G$777,СВЦЭМ!$A$34:$A$777,$A272,СВЦЭМ!$B$34:$B$777,B$261)+'СЕТ СН'!$F$15</f>
        <v>0</v>
      </c>
      <c r="C272" s="36">
        <f>SUMIFS(СВЦЭМ!$G$34:$G$777,СВЦЭМ!$A$34:$A$777,$A272,СВЦЭМ!$B$34:$B$777,C$261)+'СЕТ СН'!$F$15</f>
        <v>0</v>
      </c>
      <c r="D272" s="36">
        <f>SUMIFS(СВЦЭМ!$G$34:$G$777,СВЦЭМ!$A$34:$A$777,$A272,СВЦЭМ!$B$34:$B$777,D$261)+'СЕТ СН'!$F$15</f>
        <v>0</v>
      </c>
      <c r="E272" s="36">
        <f>SUMIFS(СВЦЭМ!$G$34:$G$777,СВЦЭМ!$A$34:$A$777,$A272,СВЦЭМ!$B$34:$B$777,E$261)+'СЕТ СН'!$F$15</f>
        <v>0</v>
      </c>
      <c r="F272" s="36">
        <f>SUMIFS(СВЦЭМ!$G$34:$G$777,СВЦЭМ!$A$34:$A$777,$A272,СВЦЭМ!$B$34:$B$777,F$261)+'СЕТ СН'!$F$15</f>
        <v>0</v>
      </c>
      <c r="G272" s="36">
        <f>SUMIFS(СВЦЭМ!$G$34:$G$777,СВЦЭМ!$A$34:$A$777,$A272,СВЦЭМ!$B$34:$B$777,G$261)+'СЕТ СН'!$F$15</f>
        <v>0</v>
      </c>
      <c r="H272" s="36">
        <f>SUMIFS(СВЦЭМ!$G$34:$G$777,СВЦЭМ!$A$34:$A$777,$A272,СВЦЭМ!$B$34:$B$777,H$261)+'СЕТ СН'!$F$15</f>
        <v>0</v>
      </c>
      <c r="I272" s="36">
        <f>SUMIFS(СВЦЭМ!$G$34:$G$777,СВЦЭМ!$A$34:$A$777,$A272,СВЦЭМ!$B$34:$B$777,I$261)+'СЕТ СН'!$F$15</f>
        <v>0</v>
      </c>
      <c r="J272" s="36">
        <f>SUMIFS(СВЦЭМ!$G$34:$G$777,СВЦЭМ!$A$34:$A$777,$A272,СВЦЭМ!$B$34:$B$777,J$261)+'СЕТ СН'!$F$15</f>
        <v>0</v>
      </c>
      <c r="K272" s="36">
        <f>SUMIFS(СВЦЭМ!$G$34:$G$777,СВЦЭМ!$A$34:$A$777,$A272,СВЦЭМ!$B$34:$B$777,K$261)+'СЕТ СН'!$F$15</f>
        <v>0</v>
      </c>
      <c r="L272" s="36">
        <f>SUMIFS(СВЦЭМ!$G$34:$G$777,СВЦЭМ!$A$34:$A$777,$A272,СВЦЭМ!$B$34:$B$777,L$261)+'СЕТ СН'!$F$15</f>
        <v>0</v>
      </c>
      <c r="M272" s="36">
        <f>SUMIFS(СВЦЭМ!$G$34:$G$777,СВЦЭМ!$A$34:$A$777,$A272,СВЦЭМ!$B$34:$B$777,M$261)+'СЕТ СН'!$F$15</f>
        <v>0</v>
      </c>
      <c r="N272" s="36">
        <f>SUMIFS(СВЦЭМ!$G$34:$G$777,СВЦЭМ!$A$34:$A$777,$A272,СВЦЭМ!$B$34:$B$777,N$261)+'СЕТ СН'!$F$15</f>
        <v>0</v>
      </c>
      <c r="O272" s="36">
        <f>SUMIFS(СВЦЭМ!$G$34:$G$777,СВЦЭМ!$A$34:$A$777,$A272,СВЦЭМ!$B$34:$B$777,O$261)+'СЕТ СН'!$F$15</f>
        <v>0</v>
      </c>
      <c r="P272" s="36">
        <f>SUMIFS(СВЦЭМ!$G$34:$G$777,СВЦЭМ!$A$34:$A$777,$A272,СВЦЭМ!$B$34:$B$777,P$261)+'СЕТ СН'!$F$15</f>
        <v>0</v>
      </c>
      <c r="Q272" s="36">
        <f>SUMIFS(СВЦЭМ!$G$34:$G$777,СВЦЭМ!$A$34:$A$777,$A272,СВЦЭМ!$B$34:$B$777,Q$261)+'СЕТ СН'!$F$15</f>
        <v>0</v>
      </c>
      <c r="R272" s="36">
        <f>SUMIFS(СВЦЭМ!$G$34:$G$777,СВЦЭМ!$A$34:$A$777,$A272,СВЦЭМ!$B$34:$B$777,R$261)+'СЕТ СН'!$F$15</f>
        <v>0</v>
      </c>
      <c r="S272" s="36">
        <f>SUMIFS(СВЦЭМ!$G$34:$G$777,СВЦЭМ!$A$34:$A$777,$A272,СВЦЭМ!$B$34:$B$777,S$261)+'СЕТ СН'!$F$15</f>
        <v>0</v>
      </c>
      <c r="T272" s="36">
        <f>SUMIFS(СВЦЭМ!$G$34:$G$777,СВЦЭМ!$A$34:$A$777,$A272,СВЦЭМ!$B$34:$B$777,T$261)+'СЕТ СН'!$F$15</f>
        <v>0</v>
      </c>
      <c r="U272" s="36">
        <f>SUMIFS(СВЦЭМ!$G$34:$G$777,СВЦЭМ!$A$34:$A$777,$A272,СВЦЭМ!$B$34:$B$777,U$261)+'СЕТ СН'!$F$15</f>
        <v>0</v>
      </c>
      <c r="V272" s="36">
        <f>SUMIFS(СВЦЭМ!$G$34:$G$777,СВЦЭМ!$A$34:$A$777,$A272,СВЦЭМ!$B$34:$B$777,V$261)+'СЕТ СН'!$F$15</f>
        <v>0</v>
      </c>
      <c r="W272" s="36">
        <f>SUMIFS(СВЦЭМ!$G$34:$G$777,СВЦЭМ!$A$34:$A$777,$A272,СВЦЭМ!$B$34:$B$777,W$261)+'СЕТ СН'!$F$15</f>
        <v>0</v>
      </c>
      <c r="X272" s="36">
        <f>SUMIFS(СВЦЭМ!$G$34:$G$777,СВЦЭМ!$A$34:$A$777,$A272,СВЦЭМ!$B$34:$B$777,X$261)+'СЕТ СН'!$F$15</f>
        <v>0</v>
      </c>
      <c r="Y272" s="36">
        <f>SUMIFS(СВЦЭМ!$G$34:$G$777,СВЦЭМ!$A$34:$A$777,$A272,СВЦЭМ!$B$34:$B$777,Y$261)+'СЕТ СН'!$F$15</f>
        <v>0</v>
      </c>
    </row>
    <row r="273" spans="1:25" ht="15.75" hidden="1" x14ac:dyDescent="0.2">
      <c r="A273" s="35">
        <f t="shared" si="7"/>
        <v>43994</v>
      </c>
      <c r="B273" s="36">
        <f>SUMIFS(СВЦЭМ!$G$34:$G$777,СВЦЭМ!$A$34:$A$777,$A273,СВЦЭМ!$B$34:$B$777,B$261)+'СЕТ СН'!$F$15</f>
        <v>0</v>
      </c>
      <c r="C273" s="36">
        <f>SUMIFS(СВЦЭМ!$G$34:$G$777,СВЦЭМ!$A$34:$A$777,$A273,СВЦЭМ!$B$34:$B$777,C$261)+'СЕТ СН'!$F$15</f>
        <v>0</v>
      </c>
      <c r="D273" s="36">
        <f>SUMIFS(СВЦЭМ!$G$34:$G$777,СВЦЭМ!$A$34:$A$777,$A273,СВЦЭМ!$B$34:$B$777,D$261)+'СЕТ СН'!$F$15</f>
        <v>0</v>
      </c>
      <c r="E273" s="36">
        <f>SUMIFS(СВЦЭМ!$G$34:$G$777,СВЦЭМ!$A$34:$A$777,$A273,СВЦЭМ!$B$34:$B$777,E$261)+'СЕТ СН'!$F$15</f>
        <v>0</v>
      </c>
      <c r="F273" s="36">
        <f>SUMIFS(СВЦЭМ!$G$34:$G$777,СВЦЭМ!$A$34:$A$777,$A273,СВЦЭМ!$B$34:$B$777,F$261)+'СЕТ СН'!$F$15</f>
        <v>0</v>
      </c>
      <c r="G273" s="36">
        <f>SUMIFS(СВЦЭМ!$G$34:$G$777,СВЦЭМ!$A$34:$A$777,$A273,СВЦЭМ!$B$34:$B$777,G$261)+'СЕТ СН'!$F$15</f>
        <v>0</v>
      </c>
      <c r="H273" s="36">
        <f>SUMIFS(СВЦЭМ!$G$34:$G$777,СВЦЭМ!$A$34:$A$777,$A273,СВЦЭМ!$B$34:$B$777,H$261)+'СЕТ СН'!$F$15</f>
        <v>0</v>
      </c>
      <c r="I273" s="36">
        <f>SUMIFS(СВЦЭМ!$G$34:$G$777,СВЦЭМ!$A$34:$A$777,$A273,СВЦЭМ!$B$34:$B$777,I$261)+'СЕТ СН'!$F$15</f>
        <v>0</v>
      </c>
      <c r="J273" s="36">
        <f>SUMIFS(СВЦЭМ!$G$34:$G$777,СВЦЭМ!$A$34:$A$777,$A273,СВЦЭМ!$B$34:$B$777,J$261)+'СЕТ СН'!$F$15</f>
        <v>0</v>
      </c>
      <c r="K273" s="36">
        <f>SUMIFS(СВЦЭМ!$G$34:$G$777,СВЦЭМ!$A$34:$A$777,$A273,СВЦЭМ!$B$34:$B$777,K$261)+'СЕТ СН'!$F$15</f>
        <v>0</v>
      </c>
      <c r="L273" s="36">
        <f>SUMIFS(СВЦЭМ!$G$34:$G$777,СВЦЭМ!$A$34:$A$777,$A273,СВЦЭМ!$B$34:$B$777,L$261)+'СЕТ СН'!$F$15</f>
        <v>0</v>
      </c>
      <c r="M273" s="36">
        <f>SUMIFS(СВЦЭМ!$G$34:$G$777,СВЦЭМ!$A$34:$A$777,$A273,СВЦЭМ!$B$34:$B$777,M$261)+'СЕТ СН'!$F$15</f>
        <v>0</v>
      </c>
      <c r="N273" s="36">
        <f>SUMIFS(СВЦЭМ!$G$34:$G$777,СВЦЭМ!$A$34:$A$777,$A273,СВЦЭМ!$B$34:$B$777,N$261)+'СЕТ СН'!$F$15</f>
        <v>0</v>
      </c>
      <c r="O273" s="36">
        <f>SUMIFS(СВЦЭМ!$G$34:$G$777,СВЦЭМ!$A$34:$A$777,$A273,СВЦЭМ!$B$34:$B$777,O$261)+'СЕТ СН'!$F$15</f>
        <v>0</v>
      </c>
      <c r="P273" s="36">
        <f>SUMIFS(СВЦЭМ!$G$34:$G$777,СВЦЭМ!$A$34:$A$777,$A273,СВЦЭМ!$B$34:$B$777,P$261)+'СЕТ СН'!$F$15</f>
        <v>0</v>
      </c>
      <c r="Q273" s="36">
        <f>SUMIFS(СВЦЭМ!$G$34:$G$777,СВЦЭМ!$A$34:$A$777,$A273,СВЦЭМ!$B$34:$B$777,Q$261)+'СЕТ СН'!$F$15</f>
        <v>0</v>
      </c>
      <c r="R273" s="36">
        <f>SUMIFS(СВЦЭМ!$G$34:$G$777,СВЦЭМ!$A$34:$A$777,$A273,СВЦЭМ!$B$34:$B$777,R$261)+'СЕТ СН'!$F$15</f>
        <v>0</v>
      </c>
      <c r="S273" s="36">
        <f>SUMIFS(СВЦЭМ!$G$34:$G$777,СВЦЭМ!$A$34:$A$777,$A273,СВЦЭМ!$B$34:$B$777,S$261)+'СЕТ СН'!$F$15</f>
        <v>0</v>
      </c>
      <c r="T273" s="36">
        <f>SUMIFS(СВЦЭМ!$G$34:$G$777,СВЦЭМ!$A$34:$A$777,$A273,СВЦЭМ!$B$34:$B$777,T$261)+'СЕТ СН'!$F$15</f>
        <v>0</v>
      </c>
      <c r="U273" s="36">
        <f>SUMIFS(СВЦЭМ!$G$34:$G$777,СВЦЭМ!$A$34:$A$777,$A273,СВЦЭМ!$B$34:$B$777,U$261)+'СЕТ СН'!$F$15</f>
        <v>0</v>
      </c>
      <c r="V273" s="36">
        <f>SUMIFS(СВЦЭМ!$G$34:$G$777,СВЦЭМ!$A$34:$A$777,$A273,СВЦЭМ!$B$34:$B$777,V$261)+'СЕТ СН'!$F$15</f>
        <v>0</v>
      </c>
      <c r="W273" s="36">
        <f>SUMIFS(СВЦЭМ!$G$34:$G$777,СВЦЭМ!$A$34:$A$777,$A273,СВЦЭМ!$B$34:$B$777,W$261)+'СЕТ СН'!$F$15</f>
        <v>0</v>
      </c>
      <c r="X273" s="36">
        <f>SUMIFS(СВЦЭМ!$G$34:$G$777,СВЦЭМ!$A$34:$A$777,$A273,СВЦЭМ!$B$34:$B$777,X$261)+'СЕТ СН'!$F$15</f>
        <v>0</v>
      </c>
      <c r="Y273" s="36">
        <f>SUMIFS(СВЦЭМ!$G$34:$G$777,СВЦЭМ!$A$34:$A$777,$A273,СВЦЭМ!$B$34:$B$777,Y$261)+'СЕТ СН'!$F$15</f>
        <v>0</v>
      </c>
    </row>
    <row r="274" spans="1:25" ht="15.75" hidden="1" x14ac:dyDescent="0.2">
      <c r="A274" s="35">
        <f t="shared" si="7"/>
        <v>43995</v>
      </c>
      <c r="B274" s="36">
        <f>SUMIFS(СВЦЭМ!$G$34:$G$777,СВЦЭМ!$A$34:$A$777,$A274,СВЦЭМ!$B$34:$B$777,B$261)+'СЕТ СН'!$F$15</f>
        <v>0</v>
      </c>
      <c r="C274" s="36">
        <f>SUMIFS(СВЦЭМ!$G$34:$G$777,СВЦЭМ!$A$34:$A$777,$A274,СВЦЭМ!$B$34:$B$777,C$261)+'СЕТ СН'!$F$15</f>
        <v>0</v>
      </c>
      <c r="D274" s="36">
        <f>SUMIFS(СВЦЭМ!$G$34:$G$777,СВЦЭМ!$A$34:$A$777,$A274,СВЦЭМ!$B$34:$B$777,D$261)+'СЕТ СН'!$F$15</f>
        <v>0</v>
      </c>
      <c r="E274" s="36">
        <f>SUMIFS(СВЦЭМ!$G$34:$G$777,СВЦЭМ!$A$34:$A$777,$A274,СВЦЭМ!$B$34:$B$777,E$261)+'СЕТ СН'!$F$15</f>
        <v>0</v>
      </c>
      <c r="F274" s="36">
        <f>SUMIFS(СВЦЭМ!$G$34:$G$777,СВЦЭМ!$A$34:$A$777,$A274,СВЦЭМ!$B$34:$B$777,F$261)+'СЕТ СН'!$F$15</f>
        <v>0</v>
      </c>
      <c r="G274" s="36">
        <f>SUMIFS(СВЦЭМ!$G$34:$G$777,СВЦЭМ!$A$34:$A$777,$A274,СВЦЭМ!$B$34:$B$777,G$261)+'СЕТ СН'!$F$15</f>
        <v>0</v>
      </c>
      <c r="H274" s="36">
        <f>SUMIFS(СВЦЭМ!$G$34:$G$777,СВЦЭМ!$A$34:$A$777,$A274,СВЦЭМ!$B$34:$B$777,H$261)+'СЕТ СН'!$F$15</f>
        <v>0</v>
      </c>
      <c r="I274" s="36">
        <f>SUMIFS(СВЦЭМ!$G$34:$G$777,СВЦЭМ!$A$34:$A$777,$A274,СВЦЭМ!$B$34:$B$777,I$261)+'СЕТ СН'!$F$15</f>
        <v>0</v>
      </c>
      <c r="J274" s="36">
        <f>SUMIFS(СВЦЭМ!$G$34:$G$777,СВЦЭМ!$A$34:$A$777,$A274,СВЦЭМ!$B$34:$B$777,J$261)+'СЕТ СН'!$F$15</f>
        <v>0</v>
      </c>
      <c r="K274" s="36">
        <f>SUMIFS(СВЦЭМ!$G$34:$G$777,СВЦЭМ!$A$34:$A$777,$A274,СВЦЭМ!$B$34:$B$777,K$261)+'СЕТ СН'!$F$15</f>
        <v>0</v>
      </c>
      <c r="L274" s="36">
        <f>SUMIFS(СВЦЭМ!$G$34:$G$777,СВЦЭМ!$A$34:$A$777,$A274,СВЦЭМ!$B$34:$B$777,L$261)+'СЕТ СН'!$F$15</f>
        <v>0</v>
      </c>
      <c r="M274" s="36">
        <f>SUMIFS(СВЦЭМ!$G$34:$G$777,СВЦЭМ!$A$34:$A$777,$A274,СВЦЭМ!$B$34:$B$777,M$261)+'СЕТ СН'!$F$15</f>
        <v>0</v>
      </c>
      <c r="N274" s="36">
        <f>SUMIFS(СВЦЭМ!$G$34:$G$777,СВЦЭМ!$A$34:$A$777,$A274,СВЦЭМ!$B$34:$B$777,N$261)+'СЕТ СН'!$F$15</f>
        <v>0</v>
      </c>
      <c r="O274" s="36">
        <f>SUMIFS(СВЦЭМ!$G$34:$G$777,СВЦЭМ!$A$34:$A$777,$A274,СВЦЭМ!$B$34:$B$777,O$261)+'СЕТ СН'!$F$15</f>
        <v>0</v>
      </c>
      <c r="P274" s="36">
        <f>SUMIFS(СВЦЭМ!$G$34:$G$777,СВЦЭМ!$A$34:$A$777,$A274,СВЦЭМ!$B$34:$B$777,P$261)+'СЕТ СН'!$F$15</f>
        <v>0</v>
      </c>
      <c r="Q274" s="36">
        <f>SUMIFS(СВЦЭМ!$G$34:$G$777,СВЦЭМ!$A$34:$A$777,$A274,СВЦЭМ!$B$34:$B$777,Q$261)+'СЕТ СН'!$F$15</f>
        <v>0</v>
      </c>
      <c r="R274" s="36">
        <f>SUMIFS(СВЦЭМ!$G$34:$G$777,СВЦЭМ!$A$34:$A$777,$A274,СВЦЭМ!$B$34:$B$777,R$261)+'СЕТ СН'!$F$15</f>
        <v>0</v>
      </c>
      <c r="S274" s="36">
        <f>SUMIFS(СВЦЭМ!$G$34:$G$777,СВЦЭМ!$A$34:$A$777,$A274,СВЦЭМ!$B$34:$B$777,S$261)+'СЕТ СН'!$F$15</f>
        <v>0</v>
      </c>
      <c r="T274" s="36">
        <f>SUMIFS(СВЦЭМ!$G$34:$G$777,СВЦЭМ!$A$34:$A$777,$A274,СВЦЭМ!$B$34:$B$777,T$261)+'СЕТ СН'!$F$15</f>
        <v>0</v>
      </c>
      <c r="U274" s="36">
        <f>SUMIFS(СВЦЭМ!$G$34:$G$777,СВЦЭМ!$A$34:$A$777,$A274,СВЦЭМ!$B$34:$B$777,U$261)+'СЕТ СН'!$F$15</f>
        <v>0</v>
      </c>
      <c r="V274" s="36">
        <f>SUMIFS(СВЦЭМ!$G$34:$G$777,СВЦЭМ!$A$34:$A$777,$A274,СВЦЭМ!$B$34:$B$777,V$261)+'СЕТ СН'!$F$15</f>
        <v>0</v>
      </c>
      <c r="W274" s="36">
        <f>SUMIFS(СВЦЭМ!$G$34:$G$777,СВЦЭМ!$A$34:$A$777,$A274,СВЦЭМ!$B$34:$B$777,W$261)+'СЕТ СН'!$F$15</f>
        <v>0</v>
      </c>
      <c r="X274" s="36">
        <f>SUMIFS(СВЦЭМ!$G$34:$G$777,СВЦЭМ!$A$34:$A$777,$A274,СВЦЭМ!$B$34:$B$777,X$261)+'СЕТ СН'!$F$15</f>
        <v>0</v>
      </c>
      <c r="Y274" s="36">
        <f>SUMIFS(СВЦЭМ!$G$34:$G$777,СВЦЭМ!$A$34:$A$777,$A274,СВЦЭМ!$B$34:$B$777,Y$261)+'СЕТ СН'!$F$15</f>
        <v>0</v>
      </c>
    </row>
    <row r="275" spans="1:25" ht="15.75" hidden="1" x14ac:dyDescent="0.2">
      <c r="A275" s="35">
        <f t="shared" si="7"/>
        <v>43996</v>
      </c>
      <c r="B275" s="36">
        <f>SUMIFS(СВЦЭМ!$G$34:$G$777,СВЦЭМ!$A$34:$A$777,$A275,СВЦЭМ!$B$34:$B$777,B$261)+'СЕТ СН'!$F$15</f>
        <v>0</v>
      </c>
      <c r="C275" s="36">
        <f>SUMIFS(СВЦЭМ!$G$34:$G$777,СВЦЭМ!$A$34:$A$777,$A275,СВЦЭМ!$B$34:$B$777,C$261)+'СЕТ СН'!$F$15</f>
        <v>0</v>
      </c>
      <c r="D275" s="36">
        <f>SUMIFS(СВЦЭМ!$G$34:$G$777,СВЦЭМ!$A$34:$A$777,$A275,СВЦЭМ!$B$34:$B$777,D$261)+'СЕТ СН'!$F$15</f>
        <v>0</v>
      </c>
      <c r="E275" s="36">
        <f>SUMIFS(СВЦЭМ!$G$34:$G$777,СВЦЭМ!$A$34:$A$777,$A275,СВЦЭМ!$B$34:$B$777,E$261)+'СЕТ СН'!$F$15</f>
        <v>0</v>
      </c>
      <c r="F275" s="36">
        <f>SUMIFS(СВЦЭМ!$G$34:$G$777,СВЦЭМ!$A$34:$A$777,$A275,СВЦЭМ!$B$34:$B$777,F$261)+'СЕТ СН'!$F$15</f>
        <v>0</v>
      </c>
      <c r="G275" s="36">
        <f>SUMIFS(СВЦЭМ!$G$34:$G$777,СВЦЭМ!$A$34:$A$777,$A275,СВЦЭМ!$B$34:$B$777,G$261)+'СЕТ СН'!$F$15</f>
        <v>0</v>
      </c>
      <c r="H275" s="36">
        <f>SUMIFS(СВЦЭМ!$G$34:$G$777,СВЦЭМ!$A$34:$A$777,$A275,СВЦЭМ!$B$34:$B$777,H$261)+'СЕТ СН'!$F$15</f>
        <v>0</v>
      </c>
      <c r="I275" s="36">
        <f>SUMIFS(СВЦЭМ!$G$34:$G$777,СВЦЭМ!$A$34:$A$777,$A275,СВЦЭМ!$B$34:$B$777,I$261)+'СЕТ СН'!$F$15</f>
        <v>0</v>
      </c>
      <c r="J275" s="36">
        <f>SUMIFS(СВЦЭМ!$G$34:$G$777,СВЦЭМ!$A$34:$A$777,$A275,СВЦЭМ!$B$34:$B$777,J$261)+'СЕТ СН'!$F$15</f>
        <v>0</v>
      </c>
      <c r="K275" s="36">
        <f>SUMIFS(СВЦЭМ!$G$34:$G$777,СВЦЭМ!$A$34:$A$777,$A275,СВЦЭМ!$B$34:$B$777,K$261)+'СЕТ СН'!$F$15</f>
        <v>0</v>
      </c>
      <c r="L275" s="36">
        <f>SUMIFS(СВЦЭМ!$G$34:$G$777,СВЦЭМ!$A$34:$A$777,$A275,СВЦЭМ!$B$34:$B$777,L$261)+'СЕТ СН'!$F$15</f>
        <v>0</v>
      </c>
      <c r="M275" s="36">
        <f>SUMIFS(СВЦЭМ!$G$34:$G$777,СВЦЭМ!$A$34:$A$777,$A275,СВЦЭМ!$B$34:$B$777,M$261)+'СЕТ СН'!$F$15</f>
        <v>0</v>
      </c>
      <c r="N275" s="36">
        <f>SUMIFS(СВЦЭМ!$G$34:$G$777,СВЦЭМ!$A$34:$A$777,$A275,СВЦЭМ!$B$34:$B$777,N$261)+'СЕТ СН'!$F$15</f>
        <v>0</v>
      </c>
      <c r="O275" s="36">
        <f>SUMIFS(СВЦЭМ!$G$34:$G$777,СВЦЭМ!$A$34:$A$777,$A275,СВЦЭМ!$B$34:$B$777,O$261)+'СЕТ СН'!$F$15</f>
        <v>0</v>
      </c>
      <c r="P275" s="36">
        <f>SUMIFS(СВЦЭМ!$G$34:$G$777,СВЦЭМ!$A$34:$A$777,$A275,СВЦЭМ!$B$34:$B$777,P$261)+'СЕТ СН'!$F$15</f>
        <v>0</v>
      </c>
      <c r="Q275" s="36">
        <f>SUMIFS(СВЦЭМ!$G$34:$G$777,СВЦЭМ!$A$34:$A$777,$A275,СВЦЭМ!$B$34:$B$777,Q$261)+'СЕТ СН'!$F$15</f>
        <v>0</v>
      </c>
      <c r="R275" s="36">
        <f>SUMIFS(СВЦЭМ!$G$34:$G$777,СВЦЭМ!$A$34:$A$777,$A275,СВЦЭМ!$B$34:$B$777,R$261)+'СЕТ СН'!$F$15</f>
        <v>0</v>
      </c>
      <c r="S275" s="36">
        <f>SUMIFS(СВЦЭМ!$G$34:$G$777,СВЦЭМ!$A$34:$A$777,$A275,СВЦЭМ!$B$34:$B$777,S$261)+'СЕТ СН'!$F$15</f>
        <v>0</v>
      </c>
      <c r="T275" s="36">
        <f>SUMIFS(СВЦЭМ!$G$34:$G$777,СВЦЭМ!$A$34:$A$777,$A275,СВЦЭМ!$B$34:$B$777,T$261)+'СЕТ СН'!$F$15</f>
        <v>0</v>
      </c>
      <c r="U275" s="36">
        <f>SUMIFS(СВЦЭМ!$G$34:$G$777,СВЦЭМ!$A$34:$A$777,$A275,СВЦЭМ!$B$34:$B$777,U$261)+'СЕТ СН'!$F$15</f>
        <v>0</v>
      </c>
      <c r="V275" s="36">
        <f>SUMIFS(СВЦЭМ!$G$34:$G$777,СВЦЭМ!$A$34:$A$777,$A275,СВЦЭМ!$B$34:$B$777,V$261)+'СЕТ СН'!$F$15</f>
        <v>0</v>
      </c>
      <c r="W275" s="36">
        <f>SUMIFS(СВЦЭМ!$G$34:$G$777,СВЦЭМ!$A$34:$A$777,$A275,СВЦЭМ!$B$34:$B$777,W$261)+'СЕТ СН'!$F$15</f>
        <v>0</v>
      </c>
      <c r="X275" s="36">
        <f>SUMIFS(СВЦЭМ!$G$34:$G$777,СВЦЭМ!$A$34:$A$777,$A275,СВЦЭМ!$B$34:$B$777,X$261)+'СЕТ СН'!$F$15</f>
        <v>0</v>
      </c>
      <c r="Y275" s="36">
        <f>SUMIFS(СВЦЭМ!$G$34:$G$777,СВЦЭМ!$A$34:$A$777,$A275,СВЦЭМ!$B$34:$B$777,Y$261)+'СЕТ СН'!$F$15</f>
        <v>0</v>
      </c>
    </row>
    <row r="276" spans="1:25" ht="15.75" hidden="1" x14ac:dyDescent="0.2">
      <c r="A276" s="35">
        <f t="shared" si="7"/>
        <v>43997</v>
      </c>
      <c r="B276" s="36">
        <f>SUMIFS(СВЦЭМ!$G$34:$G$777,СВЦЭМ!$A$34:$A$777,$A276,СВЦЭМ!$B$34:$B$777,B$261)+'СЕТ СН'!$F$15</f>
        <v>0</v>
      </c>
      <c r="C276" s="36">
        <f>SUMIFS(СВЦЭМ!$G$34:$G$777,СВЦЭМ!$A$34:$A$777,$A276,СВЦЭМ!$B$34:$B$777,C$261)+'СЕТ СН'!$F$15</f>
        <v>0</v>
      </c>
      <c r="D276" s="36">
        <f>SUMIFS(СВЦЭМ!$G$34:$G$777,СВЦЭМ!$A$34:$A$777,$A276,СВЦЭМ!$B$34:$B$777,D$261)+'СЕТ СН'!$F$15</f>
        <v>0</v>
      </c>
      <c r="E276" s="36">
        <f>SUMIFS(СВЦЭМ!$G$34:$G$777,СВЦЭМ!$A$34:$A$777,$A276,СВЦЭМ!$B$34:$B$777,E$261)+'СЕТ СН'!$F$15</f>
        <v>0</v>
      </c>
      <c r="F276" s="36">
        <f>SUMIFS(СВЦЭМ!$G$34:$G$777,СВЦЭМ!$A$34:$A$777,$A276,СВЦЭМ!$B$34:$B$777,F$261)+'СЕТ СН'!$F$15</f>
        <v>0</v>
      </c>
      <c r="G276" s="36">
        <f>SUMIFS(СВЦЭМ!$G$34:$G$777,СВЦЭМ!$A$34:$A$777,$A276,СВЦЭМ!$B$34:$B$777,G$261)+'СЕТ СН'!$F$15</f>
        <v>0</v>
      </c>
      <c r="H276" s="36">
        <f>SUMIFS(СВЦЭМ!$G$34:$G$777,СВЦЭМ!$A$34:$A$777,$A276,СВЦЭМ!$B$34:$B$777,H$261)+'СЕТ СН'!$F$15</f>
        <v>0</v>
      </c>
      <c r="I276" s="36">
        <f>SUMIFS(СВЦЭМ!$G$34:$G$777,СВЦЭМ!$A$34:$A$777,$A276,СВЦЭМ!$B$34:$B$777,I$261)+'СЕТ СН'!$F$15</f>
        <v>0</v>
      </c>
      <c r="J276" s="36">
        <f>SUMIFS(СВЦЭМ!$G$34:$G$777,СВЦЭМ!$A$34:$A$777,$A276,СВЦЭМ!$B$34:$B$777,J$261)+'СЕТ СН'!$F$15</f>
        <v>0</v>
      </c>
      <c r="K276" s="36">
        <f>SUMIFS(СВЦЭМ!$G$34:$G$777,СВЦЭМ!$A$34:$A$777,$A276,СВЦЭМ!$B$34:$B$777,K$261)+'СЕТ СН'!$F$15</f>
        <v>0</v>
      </c>
      <c r="L276" s="36">
        <f>SUMIFS(СВЦЭМ!$G$34:$G$777,СВЦЭМ!$A$34:$A$777,$A276,СВЦЭМ!$B$34:$B$777,L$261)+'СЕТ СН'!$F$15</f>
        <v>0</v>
      </c>
      <c r="M276" s="36">
        <f>SUMIFS(СВЦЭМ!$G$34:$G$777,СВЦЭМ!$A$34:$A$777,$A276,СВЦЭМ!$B$34:$B$777,M$261)+'СЕТ СН'!$F$15</f>
        <v>0</v>
      </c>
      <c r="N276" s="36">
        <f>SUMIFS(СВЦЭМ!$G$34:$G$777,СВЦЭМ!$A$34:$A$777,$A276,СВЦЭМ!$B$34:$B$777,N$261)+'СЕТ СН'!$F$15</f>
        <v>0</v>
      </c>
      <c r="O276" s="36">
        <f>SUMIFS(СВЦЭМ!$G$34:$G$777,СВЦЭМ!$A$34:$A$777,$A276,СВЦЭМ!$B$34:$B$777,O$261)+'СЕТ СН'!$F$15</f>
        <v>0</v>
      </c>
      <c r="P276" s="36">
        <f>SUMIFS(СВЦЭМ!$G$34:$G$777,СВЦЭМ!$A$34:$A$777,$A276,СВЦЭМ!$B$34:$B$777,P$261)+'СЕТ СН'!$F$15</f>
        <v>0</v>
      </c>
      <c r="Q276" s="36">
        <f>SUMIFS(СВЦЭМ!$G$34:$G$777,СВЦЭМ!$A$34:$A$777,$A276,СВЦЭМ!$B$34:$B$777,Q$261)+'СЕТ СН'!$F$15</f>
        <v>0</v>
      </c>
      <c r="R276" s="36">
        <f>SUMIFS(СВЦЭМ!$G$34:$G$777,СВЦЭМ!$A$34:$A$777,$A276,СВЦЭМ!$B$34:$B$777,R$261)+'СЕТ СН'!$F$15</f>
        <v>0</v>
      </c>
      <c r="S276" s="36">
        <f>SUMIFS(СВЦЭМ!$G$34:$G$777,СВЦЭМ!$A$34:$A$777,$A276,СВЦЭМ!$B$34:$B$777,S$261)+'СЕТ СН'!$F$15</f>
        <v>0</v>
      </c>
      <c r="T276" s="36">
        <f>SUMIFS(СВЦЭМ!$G$34:$G$777,СВЦЭМ!$A$34:$A$777,$A276,СВЦЭМ!$B$34:$B$777,T$261)+'СЕТ СН'!$F$15</f>
        <v>0</v>
      </c>
      <c r="U276" s="36">
        <f>SUMIFS(СВЦЭМ!$G$34:$G$777,СВЦЭМ!$A$34:$A$777,$A276,СВЦЭМ!$B$34:$B$777,U$261)+'СЕТ СН'!$F$15</f>
        <v>0</v>
      </c>
      <c r="V276" s="36">
        <f>SUMIFS(СВЦЭМ!$G$34:$G$777,СВЦЭМ!$A$34:$A$777,$A276,СВЦЭМ!$B$34:$B$777,V$261)+'СЕТ СН'!$F$15</f>
        <v>0</v>
      </c>
      <c r="W276" s="36">
        <f>SUMIFS(СВЦЭМ!$G$34:$G$777,СВЦЭМ!$A$34:$A$777,$A276,СВЦЭМ!$B$34:$B$777,W$261)+'СЕТ СН'!$F$15</f>
        <v>0</v>
      </c>
      <c r="X276" s="36">
        <f>SUMIFS(СВЦЭМ!$G$34:$G$777,СВЦЭМ!$A$34:$A$777,$A276,СВЦЭМ!$B$34:$B$777,X$261)+'СЕТ СН'!$F$15</f>
        <v>0</v>
      </c>
      <c r="Y276" s="36">
        <f>SUMIFS(СВЦЭМ!$G$34:$G$777,СВЦЭМ!$A$34:$A$777,$A276,СВЦЭМ!$B$34:$B$777,Y$261)+'СЕТ СН'!$F$15</f>
        <v>0</v>
      </c>
    </row>
    <row r="277" spans="1:25" ht="15.75" hidden="1" x14ac:dyDescent="0.2">
      <c r="A277" s="35">
        <f t="shared" si="7"/>
        <v>43998</v>
      </c>
      <c r="B277" s="36">
        <f>SUMIFS(СВЦЭМ!$G$34:$G$777,СВЦЭМ!$A$34:$A$777,$A277,СВЦЭМ!$B$34:$B$777,B$261)+'СЕТ СН'!$F$15</f>
        <v>0</v>
      </c>
      <c r="C277" s="36">
        <f>SUMIFS(СВЦЭМ!$G$34:$G$777,СВЦЭМ!$A$34:$A$777,$A277,СВЦЭМ!$B$34:$B$777,C$261)+'СЕТ СН'!$F$15</f>
        <v>0</v>
      </c>
      <c r="D277" s="36">
        <f>SUMIFS(СВЦЭМ!$G$34:$G$777,СВЦЭМ!$A$34:$A$777,$A277,СВЦЭМ!$B$34:$B$777,D$261)+'СЕТ СН'!$F$15</f>
        <v>0</v>
      </c>
      <c r="E277" s="36">
        <f>SUMIFS(СВЦЭМ!$G$34:$G$777,СВЦЭМ!$A$34:$A$777,$A277,СВЦЭМ!$B$34:$B$777,E$261)+'СЕТ СН'!$F$15</f>
        <v>0</v>
      </c>
      <c r="F277" s="36">
        <f>SUMIFS(СВЦЭМ!$G$34:$G$777,СВЦЭМ!$A$34:$A$777,$A277,СВЦЭМ!$B$34:$B$777,F$261)+'СЕТ СН'!$F$15</f>
        <v>0</v>
      </c>
      <c r="G277" s="36">
        <f>SUMIFS(СВЦЭМ!$G$34:$G$777,СВЦЭМ!$A$34:$A$777,$A277,СВЦЭМ!$B$34:$B$777,G$261)+'СЕТ СН'!$F$15</f>
        <v>0</v>
      </c>
      <c r="H277" s="36">
        <f>SUMIFS(СВЦЭМ!$G$34:$G$777,СВЦЭМ!$A$34:$A$777,$A277,СВЦЭМ!$B$34:$B$777,H$261)+'СЕТ СН'!$F$15</f>
        <v>0</v>
      </c>
      <c r="I277" s="36">
        <f>SUMIFS(СВЦЭМ!$G$34:$G$777,СВЦЭМ!$A$34:$A$777,$A277,СВЦЭМ!$B$34:$B$777,I$261)+'СЕТ СН'!$F$15</f>
        <v>0</v>
      </c>
      <c r="J277" s="36">
        <f>SUMIFS(СВЦЭМ!$G$34:$G$777,СВЦЭМ!$A$34:$A$777,$A277,СВЦЭМ!$B$34:$B$777,J$261)+'СЕТ СН'!$F$15</f>
        <v>0</v>
      </c>
      <c r="K277" s="36">
        <f>SUMIFS(СВЦЭМ!$G$34:$G$777,СВЦЭМ!$A$34:$A$777,$A277,СВЦЭМ!$B$34:$B$777,K$261)+'СЕТ СН'!$F$15</f>
        <v>0</v>
      </c>
      <c r="L277" s="36">
        <f>SUMIFS(СВЦЭМ!$G$34:$G$777,СВЦЭМ!$A$34:$A$777,$A277,СВЦЭМ!$B$34:$B$777,L$261)+'СЕТ СН'!$F$15</f>
        <v>0</v>
      </c>
      <c r="M277" s="36">
        <f>SUMIFS(СВЦЭМ!$G$34:$G$777,СВЦЭМ!$A$34:$A$777,$A277,СВЦЭМ!$B$34:$B$777,M$261)+'СЕТ СН'!$F$15</f>
        <v>0</v>
      </c>
      <c r="N277" s="36">
        <f>SUMIFS(СВЦЭМ!$G$34:$G$777,СВЦЭМ!$A$34:$A$777,$A277,СВЦЭМ!$B$34:$B$777,N$261)+'СЕТ СН'!$F$15</f>
        <v>0</v>
      </c>
      <c r="O277" s="36">
        <f>SUMIFS(СВЦЭМ!$G$34:$G$777,СВЦЭМ!$A$34:$A$777,$A277,СВЦЭМ!$B$34:$B$777,O$261)+'СЕТ СН'!$F$15</f>
        <v>0</v>
      </c>
      <c r="P277" s="36">
        <f>SUMIFS(СВЦЭМ!$G$34:$G$777,СВЦЭМ!$A$34:$A$777,$A277,СВЦЭМ!$B$34:$B$777,P$261)+'СЕТ СН'!$F$15</f>
        <v>0</v>
      </c>
      <c r="Q277" s="36">
        <f>SUMIFS(СВЦЭМ!$G$34:$G$777,СВЦЭМ!$A$34:$A$777,$A277,СВЦЭМ!$B$34:$B$777,Q$261)+'СЕТ СН'!$F$15</f>
        <v>0</v>
      </c>
      <c r="R277" s="36">
        <f>SUMIFS(СВЦЭМ!$G$34:$G$777,СВЦЭМ!$A$34:$A$777,$A277,СВЦЭМ!$B$34:$B$777,R$261)+'СЕТ СН'!$F$15</f>
        <v>0</v>
      </c>
      <c r="S277" s="36">
        <f>SUMIFS(СВЦЭМ!$G$34:$G$777,СВЦЭМ!$A$34:$A$777,$A277,СВЦЭМ!$B$34:$B$777,S$261)+'СЕТ СН'!$F$15</f>
        <v>0</v>
      </c>
      <c r="T277" s="36">
        <f>SUMIFS(СВЦЭМ!$G$34:$G$777,СВЦЭМ!$A$34:$A$777,$A277,СВЦЭМ!$B$34:$B$777,T$261)+'СЕТ СН'!$F$15</f>
        <v>0</v>
      </c>
      <c r="U277" s="36">
        <f>SUMIFS(СВЦЭМ!$G$34:$G$777,СВЦЭМ!$A$34:$A$777,$A277,СВЦЭМ!$B$34:$B$777,U$261)+'СЕТ СН'!$F$15</f>
        <v>0</v>
      </c>
      <c r="V277" s="36">
        <f>SUMIFS(СВЦЭМ!$G$34:$G$777,СВЦЭМ!$A$34:$A$777,$A277,СВЦЭМ!$B$34:$B$777,V$261)+'СЕТ СН'!$F$15</f>
        <v>0</v>
      </c>
      <c r="W277" s="36">
        <f>SUMIFS(СВЦЭМ!$G$34:$G$777,СВЦЭМ!$A$34:$A$777,$A277,СВЦЭМ!$B$34:$B$777,W$261)+'СЕТ СН'!$F$15</f>
        <v>0</v>
      </c>
      <c r="X277" s="36">
        <f>SUMIFS(СВЦЭМ!$G$34:$G$777,СВЦЭМ!$A$34:$A$777,$A277,СВЦЭМ!$B$34:$B$777,X$261)+'СЕТ СН'!$F$15</f>
        <v>0</v>
      </c>
      <c r="Y277" s="36">
        <f>SUMIFS(СВЦЭМ!$G$34:$G$777,СВЦЭМ!$A$34:$A$777,$A277,СВЦЭМ!$B$34:$B$777,Y$261)+'СЕТ СН'!$F$15</f>
        <v>0</v>
      </c>
    </row>
    <row r="278" spans="1:25" ht="15.75" hidden="1" x14ac:dyDescent="0.2">
      <c r="A278" s="35">
        <f t="shared" si="7"/>
        <v>43999</v>
      </c>
      <c r="B278" s="36">
        <f>SUMIFS(СВЦЭМ!$G$34:$G$777,СВЦЭМ!$A$34:$A$777,$A278,СВЦЭМ!$B$34:$B$777,B$261)+'СЕТ СН'!$F$15</f>
        <v>0</v>
      </c>
      <c r="C278" s="36">
        <f>SUMIFS(СВЦЭМ!$G$34:$G$777,СВЦЭМ!$A$34:$A$777,$A278,СВЦЭМ!$B$34:$B$777,C$261)+'СЕТ СН'!$F$15</f>
        <v>0</v>
      </c>
      <c r="D278" s="36">
        <f>SUMIFS(СВЦЭМ!$G$34:$G$777,СВЦЭМ!$A$34:$A$777,$A278,СВЦЭМ!$B$34:$B$777,D$261)+'СЕТ СН'!$F$15</f>
        <v>0</v>
      </c>
      <c r="E278" s="36">
        <f>SUMIFS(СВЦЭМ!$G$34:$G$777,СВЦЭМ!$A$34:$A$777,$A278,СВЦЭМ!$B$34:$B$777,E$261)+'СЕТ СН'!$F$15</f>
        <v>0</v>
      </c>
      <c r="F278" s="36">
        <f>SUMIFS(СВЦЭМ!$G$34:$G$777,СВЦЭМ!$A$34:$A$777,$A278,СВЦЭМ!$B$34:$B$777,F$261)+'СЕТ СН'!$F$15</f>
        <v>0</v>
      </c>
      <c r="G278" s="36">
        <f>SUMIFS(СВЦЭМ!$G$34:$G$777,СВЦЭМ!$A$34:$A$777,$A278,СВЦЭМ!$B$34:$B$777,G$261)+'СЕТ СН'!$F$15</f>
        <v>0</v>
      </c>
      <c r="H278" s="36">
        <f>SUMIFS(СВЦЭМ!$G$34:$G$777,СВЦЭМ!$A$34:$A$777,$A278,СВЦЭМ!$B$34:$B$777,H$261)+'СЕТ СН'!$F$15</f>
        <v>0</v>
      </c>
      <c r="I278" s="36">
        <f>SUMIFS(СВЦЭМ!$G$34:$G$777,СВЦЭМ!$A$34:$A$777,$A278,СВЦЭМ!$B$34:$B$777,I$261)+'СЕТ СН'!$F$15</f>
        <v>0</v>
      </c>
      <c r="J278" s="36">
        <f>SUMIFS(СВЦЭМ!$G$34:$G$777,СВЦЭМ!$A$34:$A$777,$A278,СВЦЭМ!$B$34:$B$777,J$261)+'СЕТ СН'!$F$15</f>
        <v>0</v>
      </c>
      <c r="K278" s="36">
        <f>SUMIFS(СВЦЭМ!$G$34:$G$777,СВЦЭМ!$A$34:$A$777,$A278,СВЦЭМ!$B$34:$B$777,K$261)+'СЕТ СН'!$F$15</f>
        <v>0</v>
      </c>
      <c r="L278" s="36">
        <f>SUMIFS(СВЦЭМ!$G$34:$G$777,СВЦЭМ!$A$34:$A$777,$A278,СВЦЭМ!$B$34:$B$777,L$261)+'СЕТ СН'!$F$15</f>
        <v>0</v>
      </c>
      <c r="M278" s="36">
        <f>SUMIFS(СВЦЭМ!$G$34:$G$777,СВЦЭМ!$A$34:$A$777,$A278,СВЦЭМ!$B$34:$B$777,M$261)+'СЕТ СН'!$F$15</f>
        <v>0</v>
      </c>
      <c r="N278" s="36">
        <f>SUMIFS(СВЦЭМ!$G$34:$G$777,СВЦЭМ!$A$34:$A$777,$A278,СВЦЭМ!$B$34:$B$777,N$261)+'СЕТ СН'!$F$15</f>
        <v>0</v>
      </c>
      <c r="O278" s="36">
        <f>SUMIFS(СВЦЭМ!$G$34:$G$777,СВЦЭМ!$A$34:$A$777,$A278,СВЦЭМ!$B$34:$B$777,O$261)+'СЕТ СН'!$F$15</f>
        <v>0</v>
      </c>
      <c r="P278" s="36">
        <f>SUMIFS(СВЦЭМ!$G$34:$G$777,СВЦЭМ!$A$34:$A$777,$A278,СВЦЭМ!$B$34:$B$777,P$261)+'СЕТ СН'!$F$15</f>
        <v>0</v>
      </c>
      <c r="Q278" s="36">
        <f>SUMIFS(СВЦЭМ!$G$34:$G$777,СВЦЭМ!$A$34:$A$777,$A278,СВЦЭМ!$B$34:$B$777,Q$261)+'СЕТ СН'!$F$15</f>
        <v>0</v>
      </c>
      <c r="R278" s="36">
        <f>SUMIFS(СВЦЭМ!$G$34:$G$777,СВЦЭМ!$A$34:$A$777,$A278,СВЦЭМ!$B$34:$B$777,R$261)+'СЕТ СН'!$F$15</f>
        <v>0</v>
      </c>
      <c r="S278" s="36">
        <f>SUMIFS(СВЦЭМ!$G$34:$G$777,СВЦЭМ!$A$34:$A$777,$A278,СВЦЭМ!$B$34:$B$777,S$261)+'СЕТ СН'!$F$15</f>
        <v>0</v>
      </c>
      <c r="T278" s="36">
        <f>SUMIFS(СВЦЭМ!$G$34:$G$777,СВЦЭМ!$A$34:$A$777,$A278,СВЦЭМ!$B$34:$B$777,T$261)+'СЕТ СН'!$F$15</f>
        <v>0</v>
      </c>
      <c r="U278" s="36">
        <f>SUMIFS(СВЦЭМ!$G$34:$G$777,СВЦЭМ!$A$34:$A$777,$A278,СВЦЭМ!$B$34:$B$777,U$261)+'СЕТ СН'!$F$15</f>
        <v>0</v>
      </c>
      <c r="V278" s="36">
        <f>SUMIFS(СВЦЭМ!$G$34:$G$777,СВЦЭМ!$A$34:$A$777,$A278,СВЦЭМ!$B$34:$B$777,V$261)+'СЕТ СН'!$F$15</f>
        <v>0</v>
      </c>
      <c r="W278" s="36">
        <f>SUMIFS(СВЦЭМ!$G$34:$G$777,СВЦЭМ!$A$34:$A$777,$A278,СВЦЭМ!$B$34:$B$777,W$261)+'СЕТ СН'!$F$15</f>
        <v>0</v>
      </c>
      <c r="X278" s="36">
        <f>SUMIFS(СВЦЭМ!$G$34:$G$777,СВЦЭМ!$A$34:$A$777,$A278,СВЦЭМ!$B$34:$B$777,X$261)+'СЕТ СН'!$F$15</f>
        <v>0</v>
      </c>
      <c r="Y278" s="36">
        <f>SUMIFS(СВЦЭМ!$G$34:$G$777,СВЦЭМ!$A$34:$A$777,$A278,СВЦЭМ!$B$34:$B$777,Y$261)+'СЕТ СН'!$F$15</f>
        <v>0</v>
      </c>
    </row>
    <row r="279" spans="1:25" ht="15.75" hidden="1" x14ac:dyDescent="0.2">
      <c r="A279" s="35">
        <f t="shared" si="7"/>
        <v>44000</v>
      </c>
      <c r="B279" s="36">
        <f>SUMIFS(СВЦЭМ!$G$34:$G$777,СВЦЭМ!$A$34:$A$777,$A279,СВЦЭМ!$B$34:$B$777,B$261)+'СЕТ СН'!$F$15</f>
        <v>0</v>
      </c>
      <c r="C279" s="36">
        <f>SUMIFS(СВЦЭМ!$G$34:$G$777,СВЦЭМ!$A$34:$A$777,$A279,СВЦЭМ!$B$34:$B$777,C$261)+'СЕТ СН'!$F$15</f>
        <v>0</v>
      </c>
      <c r="D279" s="36">
        <f>SUMIFS(СВЦЭМ!$G$34:$G$777,СВЦЭМ!$A$34:$A$777,$A279,СВЦЭМ!$B$34:$B$777,D$261)+'СЕТ СН'!$F$15</f>
        <v>0</v>
      </c>
      <c r="E279" s="36">
        <f>SUMIFS(СВЦЭМ!$G$34:$G$777,СВЦЭМ!$A$34:$A$777,$A279,СВЦЭМ!$B$34:$B$777,E$261)+'СЕТ СН'!$F$15</f>
        <v>0</v>
      </c>
      <c r="F279" s="36">
        <f>SUMIFS(СВЦЭМ!$G$34:$G$777,СВЦЭМ!$A$34:$A$777,$A279,СВЦЭМ!$B$34:$B$777,F$261)+'СЕТ СН'!$F$15</f>
        <v>0</v>
      </c>
      <c r="G279" s="36">
        <f>SUMIFS(СВЦЭМ!$G$34:$G$777,СВЦЭМ!$A$34:$A$777,$A279,СВЦЭМ!$B$34:$B$777,G$261)+'СЕТ СН'!$F$15</f>
        <v>0</v>
      </c>
      <c r="H279" s="36">
        <f>SUMIFS(СВЦЭМ!$G$34:$G$777,СВЦЭМ!$A$34:$A$777,$A279,СВЦЭМ!$B$34:$B$777,H$261)+'СЕТ СН'!$F$15</f>
        <v>0</v>
      </c>
      <c r="I279" s="36">
        <f>SUMIFS(СВЦЭМ!$G$34:$G$777,СВЦЭМ!$A$34:$A$777,$A279,СВЦЭМ!$B$34:$B$777,I$261)+'СЕТ СН'!$F$15</f>
        <v>0</v>
      </c>
      <c r="J279" s="36">
        <f>SUMIFS(СВЦЭМ!$G$34:$G$777,СВЦЭМ!$A$34:$A$777,$A279,СВЦЭМ!$B$34:$B$777,J$261)+'СЕТ СН'!$F$15</f>
        <v>0</v>
      </c>
      <c r="K279" s="36">
        <f>SUMIFS(СВЦЭМ!$G$34:$G$777,СВЦЭМ!$A$34:$A$777,$A279,СВЦЭМ!$B$34:$B$777,K$261)+'СЕТ СН'!$F$15</f>
        <v>0</v>
      </c>
      <c r="L279" s="36">
        <f>SUMIFS(СВЦЭМ!$G$34:$G$777,СВЦЭМ!$A$34:$A$777,$A279,СВЦЭМ!$B$34:$B$777,L$261)+'СЕТ СН'!$F$15</f>
        <v>0</v>
      </c>
      <c r="M279" s="36">
        <f>SUMIFS(СВЦЭМ!$G$34:$G$777,СВЦЭМ!$A$34:$A$777,$A279,СВЦЭМ!$B$34:$B$777,M$261)+'СЕТ СН'!$F$15</f>
        <v>0</v>
      </c>
      <c r="N279" s="36">
        <f>SUMIFS(СВЦЭМ!$G$34:$G$777,СВЦЭМ!$A$34:$A$777,$A279,СВЦЭМ!$B$34:$B$777,N$261)+'СЕТ СН'!$F$15</f>
        <v>0</v>
      </c>
      <c r="O279" s="36">
        <f>SUMIFS(СВЦЭМ!$G$34:$G$777,СВЦЭМ!$A$34:$A$777,$A279,СВЦЭМ!$B$34:$B$777,O$261)+'СЕТ СН'!$F$15</f>
        <v>0</v>
      </c>
      <c r="P279" s="36">
        <f>SUMIFS(СВЦЭМ!$G$34:$G$777,СВЦЭМ!$A$34:$A$777,$A279,СВЦЭМ!$B$34:$B$777,P$261)+'СЕТ СН'!$F$15</f>
        <v>0</v>
      </c>
      <c r="Q279" s="36">
        <f>SUMIFS(СВЦЭМ!$G$34:$G$777,СВЦЭМ!$A$34:$A$777,$A279,СВЦЭМ!$B$34:$B$777,Q$261)+'СЕТ СН'!$F$15</f>
        <v>0</v>
      </c>
      <c r="R279" s="36">
        <f>SUMIFS(СВЦЭМ!$G$34:$G$777,СВЦЭМ!$A$34:$A$777,$A279,СВЦЭМ!$B$34:$B$777,R$261)+'СЕТ СН'!$F$15</f>
        <v>0</v>
      </c>
      <c r="S279" s="36">
        <f>SUMIFS(СВЦЭМ!$G$34:$G$777,СВЦЭМ!$A$34:$A$777,$A279,СВЦЭМ!$B$34:$B$777,S$261)+'СЕТ СН'!$F$15</f>
        <v>0</v>
      </c>
      <c r="T279" s="36">
        <f>SUMIFS(СВЦЭМ!$G$34:$G$777,СВЦЭМ!$A$34:$A$777,$A279,СВЦЭМ!$B$34:$B$777,T$261)+'СЕТ СН'!$F$15</f>
        <v>0</v>
      </c>
      <c r="U279" s="36">
        <f>SUMIFS(СВЦЭМ!$G$34:$G$777,СВЦЭМ!$A$34:$A$777,$A279,СВЦЭМ!$B$34:$B$777,U$261)+'СЕТ СН'!$F$15</f>
        <v>0</v>
      </c>
      <c r="V279" s="36">
        <f>SUMIFS(СВЦЭМ!$G$34:$G$777,СВЦЭМ!$A$34:$A$777,$A279,СВЦЭМ!$B$34:$B$777,V$261)+'СЕТ СН'!$F$15</f>
        <v>0</v>
      </c>
      <c r="W279" s="36">
        <f>SUMIFS(СВЦЭМ!$G$34:$G$777,СВЦЭМ!$A$34:$A$777,$A279,СВЦЭМ!$B$34:$B$777,W$261)+'СЕТ СН'!$F$15</f>
        <v>0</v>
      </c>
      <c r="X279" s="36">
        <f>SUMIFS(СВЦЭМ!$G$34:$G$777,СВЦЭМ!$A$34:$A$777,$A279,СВЦЭМ!$B$34:$B$777,X$261)+'СЕТ СН'!$F$15</f>
        <v>0</v>
      </c>
      <c r="Y279" s="36">
        <f>SUMIFS(СВЦЭМ!$G$34:$G$777,СВЦЭМ!$A$34:$A$777,$A279,СВЦЭМ!$B$34:$B$777,Y$261)+'СЕТ СН'!$F$15</f>
        <v>0</v>
      </c>
    </row>
    <row r="280" spans="1:25" ht="15.75" hidden="1" x14ac:dyDescent="0.2">
      <c r="A280" s="35">
        <f t="shared" si="7"/>
        <v>44001</v>
      </c>
      <c r="B280" s="36">
        <f>SUMIFS(СВЦЭМ!$G$34:$G$777,СВЦЭМ!$A$34:$A$777,$A280,СВЦЭМ!$B$34:$B$777,B$261)+'СЕТ СН'!$F$15</f>
        <v>0</v>
      </c>
      <c r="C280" s="36">
        <f>SUMIFS(СВЦЭМ!$G$34:$G$777,СВЦЭМ!$A$34:$A$777,$A280,СВЦЭМ!$B$34:$B$777,C$261)+'СЕТ СН'!$F$15</f>
        <v>0</v>
      </c>
      <c r="D280" s="36">
        <f>SUMIFS(СВЦЭМ!$G$34:$G$777,СВЦЭМ!$A$34:$A$777,$A280,СВЦЭМ!$B$34:$B$777,D$261)+'СЕТ СН'!$F$15</f>
        <v>0</v>
      </c>
      <c r="E280" s="36">
        <f>SUMIFS(СВЦЭМ!$G$34:$G$777,СВЦЭМ!$A$34:$A$777,$A280,СВЦЭМ!$B$34:$B$777,E$261)+'СЕТ СН'!$F$15</f>
        <v>0</v>
      </c>
      <c r="F280" s="36">
        <f>SUMIFS(СВЦЭМ!$G$34:$G$777,СВЦЭМ!$A$34:$A$777,$A280,СВЦЭМ!$B$34:$B$777,F$261)+'СЕТ СН'!$F$15</f>
        <v>0</v>
      </c>
      <c r="G280" s="36">
        <f>SUMIFS(СВЦЭМ!$G$34:$G$777,СВЦЭМ!$A$34:$A$777,$A280,СВЦЭМ!$B$34:$B$777,G$261)+'СЕТ СН'!$F$15</f>
        <v>0</v>
      </c>
      <c r="H280" s="36">
        <f>SUMIFS(СВЦЭМ!$G$34:$G$777,СВЦЭМ!$A$34:$A$777,$A280,СВЦЭМ!$B$34:$B$777,H$261)+'СЕТ СН'!$F$15</f>
        <v>0</v>
      </c>
      <c r="I280" s="36">
        <f>SUMIFS(СВЦЭМ!$G$34:$G$777,СВЦЭМ!$A$34:$A$777,$A280,СВЦЭМ!$B$34:$B$777,I$261)+'СЕТ СН'!$F$15</f>
        <v>0</v>
      </c>
      <c r="J280" s="36">
        <f>SUMIFS(СВЦЭМ!$G$34:$G$777,СВЦЭМ!$A$34:$A$777,$A280,СВЦЭМ!$B$34:$B$777,J$261)+'СЕТ СН'!$F$15</f>
        <v>0</v>
      </c>
      <c r="K280" s="36">
        <f>SUMIFS(СВЦЭМ!$G$34:$G$777,СВЦЭМ!$A$34:$A$777,$A280,СВЦЭМ!$B$34:$B$777,K$261)+'СЕТ СН'!$F$15</f>
        <v>0</v>
      </c>
      <c r="L280" s="36">
        <f>SUMIFS(СВЦЭМ!$G$34:$G$777,СВЦЭМ!$A$34:$A$777,$A280,СВЦЭМ!$B$34:$B$777,L$261)+'СЕТ СН'!$F$15</f>
        <v>0</v>
      </c>
      <c r="M280" s="36">
        <f>SUMIFS(СВЦЭМ!$G$34:$G$777,СВЦЭМ!$A$34:$A$777,$A280,СВЦЭМ!$B$34:$B$777,M$261)+'СЕТ СН'!$F$15</f>
        <v>0</v>
      </c>
      <c r="N280" s="36">
        <f>SUMIFS(СВЦЭМ!$G$34:$G$777,СВЦЭМ!$A$34:$A$777,$A280,СВЦЭМ!$B$34:$B$777,N$261)+'СЕТ СН'!$F$15</f>
        <v>0</v>
      </c>
      <c r="O280" s="36">
        <f>SUMIFS(СВЦЭМ!$G$34:$G$777,СВЦЭМ!$A$34:$A$777,$A280,СВЦЭМ!$B$34:$B$777,O$261)+'СЕТ СН'!$F$15</f>
        <v>0</v>
      </c>
      <c r="P280" s="36">
        <f>SUMIFS(СВЦЭМ!$G$34:$G$777,СВЦЭМ!$A$34:$A$777,$A280,СВЦЭМ!$B$34:$B$777,P$261)+'СЕТ СН'!$F$15</f>
        <v>0</v>
      </c>
      <c r="Q280" s="36">
        <f>SUMIFS(СВЦЭМ!$G$34:$G$777,СВЦЭМ!$A$34:$A$777,$A280,СВЦЭМ!$B$34:$B$777,Q$261)+'СЕТ СН'!$F$15</f>
        <v>0</v>
      </c>
      <c r="R280" s="36">
        <f>SUMIFS(СВЦЭМ!$G$34:$G$777,СВЦЭМ!$A$34:$A$777,$A280,СВЦЭМ!$B$34:$B$777,R$261)+'СЕТ СН'!$F$15</f>
        <v>0</v>
      </c>
      <c r="S280" s="36">
        <f>SUMIFS(СВЦЭМ!$G$34:$G$777,СВЦЭМ!$A$34:$A$777,$A280,СВЦЭМ!$B$34:$B$777,S$261)+'СЕТ СН'!$F$15</f>
        <v>0</v>
      </c>
      <c r="T280" s="36">
        <f>SUMIFS(СВЦЭМ!$G$34:$G$777,СВЦЭМ!$A$34:$A$777,$A280,СВЦЭМ!$B$34:$B$777,T$261)+'СЕТ СН'!$F$15</f>
        <v>0</v>
      </c>
      <c r="U280" s="36">
        <f>SUMIFS(СВЦЭМ!$G$34:$G$777,СВЦЭМ!$A$34:$A$777,$A280,СВЦЭМ!$B$34:$B$777,U$261)+'СЕТ СН'!$F$15</f>
        <v>0</v>
      </c>
      <c r="V280" s="36">
        <f>SUMIFS(СВЦЭМ!$G$34:$G$777,СВЦЭМ!$A$34:$A$777,$A280,СВЦЭМ!$B$34:$B$777,V$261)+'СЕТ СН'!$F$15</f>
        <v>0</v>
      </c>
      <c r="W280" s="36">
        <f>SUMIFS(СВЦЭМ!$G$34:$G$777,СВЦЭМ!$A$34:$A$777,$A280,СВЦЭМ!$B$34:$B$777,W$261)+'СЕТ СН'!$F$15</f>
        <v>0</v>
      </c>
      <c r="X280" s="36">
        <f>SUMIFS(СВЦЭМ!$G$34:$G$777,СВЦЭМ!$A$34:$A$777,$A280,СВЦЭМ!$B$34:$B$777,X$261)+'СЕТ СН'!$F$15</f>
        <v>0</v>
      </c>
      <c r="Y280" s="36">
        <f>SUMIFS(СВЦЭМ!$G$34:$G$777,СВЦЭМ!$A$34:$A$777,$A280,СВЦЭМ!$B$34:$B$777,Y$261)+'СЕТ СН'!$F$15</f>
        <v>0</v>
      </c>
    </row>
    <row r="281" spans="1:25" ht="15.75" hidden="1" x14ac:dyDescent="0.2">
      <c r="A281" s="35">
        <f t="shared" si="7"/>
        <v>44002</v>
      </c>
      <c r="B281" s="36">
        <f>SUMIFS(СВЦЭМ!$G$34:$G$777,СВЦЭМ!$A$34:$A$777,$A281,СВЦЭМ!$B$34:$B$777,B$261)+'СЕТ СН'!$F$15</f>
        <v>0</v>
      </c>
      <c r="C281" s="36">
        <f>SUMIFS(СВЦЭМ!$G$34:$G$777,СВЦЭМ!$A$34:$A$777,$A281,СВЦЭМ!$B$34:$B$777,C$261)+'СЕТ СН'!$F$15</f>
        <v>0</v>
      </c>
      <c r="D281" s="36">
        <f>SUMIFS(СВЦЭМ!$G$34:$G$777,СВЦЭМ!$A$34:$A$777,$A281,СВЦЭМ!$B$34:$B$777,D$261)+'СЕТ СН'!$F$15</f>
        <v>0</v>
      </c>
      <c r="E281" s="36">
        <f>SUMIFS(СВЦЭМ!$G$34:$G$777,СВЦЭМ!$A$34:$A$777,$A281,СВЦЭМ!$B$34:$B$777,E$261)+'СЕТ СН'!$F$15</f>
        <v>0</v>
      </c>
      <c r="F281" s="36">
        <f>SUMIFS(СВЦЭМ!$G$34:$G$777,СВЦЭМ!$A$34:$A$777,$A281,СВЦЭМ!$B$34:$B$777,F$261)+'СЕТ СН'!$F$15</f>
        <v>0</v>
      </c>
      <c r="G281" s="36">
        <f>SUMIFS(СВЦЭМ!$G$34:$G$777,СВЦЭМ!$A$34:$A$777,$A281,СВЦЭМ!$B$34:$B$777,G$261)+'СЕТ СН'!$F$15</f>
        <v>0</v>
      </c>
      <c r="H281" s="36">
        <f>SUMIFS(СВЦЭМ!$G$34:$G$777,СВЦЭМ!$A$34:$A$777,$A281,СВЦЭМ!$B$34:$B$777,H$261)+'СЕТ СН'!$F$15</f>
        <v>0</v>
      </c>
      <c r="I281" s="36">
        <f>SUMIFS(СВЦЭМ!$G$34:$G$777,СВЦЭМ!$A$34:$A$777,$A281,СВЦЭМ!$B$34:$B$777,I$261)+'СЕТ СН'!$F$15</f>
        <v>0</v>
      </c>
      <c r="J281" s="36">
        <f>SUMIFS(СВЦЭМ!$G$34:$G$777,СВЦЭМ!$A$34:$A$777,$A281,СВЦЭМ!$B$34:$B$777,J$261)+'СЕТ СН'!$F$15</f>
        <v>0</v>
      </c>
      <c r="K281" s="36">
        <f>SUMIFS(СВЦЭМ!$G$34:$G$777,СВЦЭМ!$A$34:$A$777,$A281,СВЦЭМ!$B$34:$B$777,K$261)+'СЕТ СН'!$F$15</f>
        <v>0</v>
      </c>
      <c r="L281" s="36">
        <f>SUMIFS(СВЦЭМ!$G$34:$G$777,СВЦЭМ!$A$34:$A$777,$A281,СВЦЭМ!$B$34:$B$777,L$261)+'СЕТ СН'!$F$15</f>
        <v>0</v>
      </c>
      <c r="M281" s="36">
        <f>SUMIFS(СВЦЭМ!$G$34:$G$777,СВЦЭМ!$A$34:$A$777,$A281,СВЦЭМ!$B$34:$B$777,M$261)+'СЕТ СН'!$F$15</f>
        <v>0</v>
      </c>
      <c r="N281" s="36">
        <f>SUMIFS(СВЦЭМ!$G$34:$G$777,СВЦЭМ!$A$34:$A$777,$A281,СВЦЭМ!$B$34:$B$777,N$261)+'СЕТ СН'!$F$15</f>
        <v>0</v>
      </c>
      <c r="O281" s="36">
        <f>SUMIFS(СВЦЭМ!$G$34:$G$777,СВЦЭМ!$A$34:$A$777,$A281,СВЦЭМ!$B$34:$B$777,O$261)+'СЕТ СН'!$F$15</f>
        <v>0</v>
      </c>
      <c r="P281" s="36">
        <f>SUMIFS(СВЦЭМ!$G$34:$G$777,СВЦЭМ!$A$34:$A$777,$A281,СВЦЭМ!$B$34:$B$777,P$261)+'СЕТ СН'!$F$15</f>
        <v>0</v>
      </c>
      <c r="Q281" s="36">
        <f>SUMIFS(СВЦЭМ!$G$34:$G$777,СВЦЭМ!$A$34:$A$777,$A281,СВЦЭМ!$B$34:$B$777,Q$261)+'СЕТ СН'!$F$15</f>
        <v>0</v>
      </c>
      <c r="R281" s="36">
        <f>SUMIFS(СВЦЭМ!$G$34:$G$777,СВЦЭМ!$A$34:$A$777,$A281,СВЦЭМ!$B$34:$B$777,R$261)+'СЕТ СН'!$F$15</f>
        <v>0</v>
      </c>
      <c r="S281" s="36">
        <f>SUMIFS(СВЦЭМ!$G$34:$G$777,СВЦЭМ!$A$34:$A$777,$A281,СВЦЭМ!$B$34:$B$777,S$261)+'СЕТ СН'!$F$15</f>
        <v>0</v>
      </c>
      <c r="T281" s="36">
        <f>SUMIFS(СВЦЭМ!$G$34:$G$777,СВЦЭМ!$A$34:$A$777,$A281,СВЦЭМ!$B$34:$B$777,T$261)+'СЕТ СН'!$F$15</f>
        <v>0</v>
      </c>
      <c r="U281" s="36">
        <f>SUMIFS(СВЦЭМ!$G$34:$G$777,СВЦЭМ!$A$34:$A$777,$A281,СВЦЭМ!$B$34:$B$777,U$261)+'СЕТ СН'!$F$15</f>
        <v>0</v>
      </c>
      <c r="V281" s="36">
        <f>SUMIFS(СВЦЭМ!$G$34:$G$777,СВЦЭМ!$A$34:$A$777,$A281,СВЦЭМ!$B$34:$B$777,V$261)+'СЕТ СН'!$F$15</f>
        <v>0</v>
      </c>
      <c r="W281" s="36">
        <f>SUMIFS(СВЦЭМ!$G$34:$G$777,СВЦЭМ!$A$34:$A$777,$A281,СВЦЭМ!$B$34:$B$777,W$261)+'СЕТ СН'!$F$15</f>
        <v>0</v>
      </c>
      <c r="X281" s="36">
        <f>SUMIFS(СВЦЭМ!$G$34:$G$777,СВЦЭМ!$A$34:$A$777,$A281,СВЦЭМ!$B$34:$B$777,X$261)+'СЕТ СН'!$F$15</f>
        <v>0</v>
      </c>
      <c r="Y281" s="36">
        <f>SUMIFS(СВЦЭМ!$G$34:$G$777,СВЦЭМ!$A$34:$A$777,$A281,СВЦЭМ!$B$34:$B$777,Y$261)+'СЕТ СН'!$F$15</f>
        <v>0</v>
      </c>
    </row>
    <row r="282" spans="1:25" ht="15.75" hidden="1" x14ac:dyDescent="0.2">
      <c r="A282" s="35">
        <f t="shared" si="7"/>
        <v>44003</v>
      </c>
      <c r="B282" s="36">
        <f>SUMIFS(СВЦЭМ!$G$34:$G$777,СВЦЭМ!$A$34:$A$777,$A282,СВЦЭМ!$B$34:$B$777,B$261)+'СЕТ СН'!$F$15</f>
        <v>0</v>
      </c>
      <c r="C282" s="36">
        <f>SUMIFS(СВЦЭМ!$G$34:$G$777,СВЦЭМ!$A$34:$A$777,$A282,СВЦЭМ!$B$34:$B$777,C$261)+'СЕТ СН'!$F$15</f>
        <v>0</v>
      </c>
      <c r="D282" s="36">
        <f>SUMIFS(СВЦЭМ!$G$34:$G$777,СВЦЭМ!$A$34:$A$777,$A282,СВЦЭМ!$B$34:$B$777,D$261)+'СЕТ СН'!$F$15</f>
        <v>0</v>
      </c>
      <c r="E282" s="36">
        <f>SUMIFS(СВЦЭМ!$G$34:$G$777,СВЦЭМ!$A$34:$A$777,$A282,СВЦЭМ!$B$34:$B$777,E$261)+'СЕТ СН'!$F$15</f>
        <v>0</v>
      </c>
      <c r="F282" s="36">
        <f>SUMIFS(СВЦЭМ!$G$34:$G$777,СВЦЭМ!$A$34:$A$777,$A282,СВЦЭМ!$B$34:$B$777,F$261)+'СЕТ СН'!$F$15</f>
        <v>0</v>
      </c>
      <c r="G282" s="36">
        <f>SUMIFS(СВЦЭМ!$G$34:$G$777,СВЦЭМ!$A$34:$A$777,$A282,СВЦЭМ!$B$34:$B$777,G$261)+'СЕТ СН'!$F$15</f>
        <v>0</v>
      </c>
      <c r="H282" s="36">
        <f>SUMIFS(СВЦЭМ!$G$34:$G$777,СВЦЭМ!$A$34:$A$777,$A282,СВЦЭМ!$B$34:$B$777,H$261)+'СЕТ СН'!$F$15</f>
        <v>0</v>
      </c>
      <c r="I282" s="36">
        <f>SUMIFS(СВЦЭМ!$G$34:$G$777,СВЦЭМ!$A$34:$A$777,$A282,СВЦЭМ!$B$34:$B$777,I$261)+'СЕТ СН'!$F$15</f>
        <v>0</v>
      </c>
      <c r="J282" s="36">
        <f>SUMIFS(СВЦЭМ!$G$34:$G$777,СВЦЭМ!$A$34:$A$777,$A282,СВЦЭМ!$B$34:$B$777,J$261)+'СЕТ СН'!$F$15</f>
        <v>0</v>
      </c>
      <c r="K282" s="36">
        <f>SUMIFS(СВЦЭМ!$G$34:$G$777,СВЦЭМ!$A$34:$A$777,$A282,СВЦЭМ!$B$34:$B$777,K$261)+'СЕТ СН'!$F$15</f>
        <v>0</v>
      </c>
      <c r="L282" s="36">
        <f>SUMIFS(СВЦЭМ!$G$34:$G$777,СВЦЭМ!$A$34:$A$777,$A282,СВЦЭМ!$B$34:$B$777,L$261)+'СЕТ СН'!$F$15</f>
        <v>0</v>
      </c>
      <c r="M282" s="36">
        <f>SUMIFS(СВЦЭМ!$G$34:$G$777,СВЦЭМ!$A$34:$A$777,$A282,СВЦЭМ!$B$34:$B$777,M$261)+'СЕТ СН'!$F$15</f>
        <v>0</v>
      </c>
      <c r="N282" s="36">
        <f>SUMIFS(СВЦЭМ!$G$34:$G$777,СВЦЭМ!$A$34:$A$777,$A282,СВЦЭМ!$B$34:$B$777,N$261)+'СЕТ СН'!$F$15</f>
        <v>0</v>
      </c>
      <c r="O282" s="36">
        <f>SUMIFS(СВЦЭМ!$G$34:$G$777,СВЦЭМ!$A$34:$A$777,$A282,СВЦЭМ!$B$34:$B$777,O$261)+'СЕТ СН'!$F$15</f>
        <v>0</v>
      </c>
      <c r="P282" s="36">
        <f>SUMIFS(СВЦЭМ!$G$34:$G$777,СВЦЭМ!$A$34:$A$777,$A282,СВЦЭМ!$B$34:$B$777,P$261)+'СЕТ СН'!$F$15</f>
        <v>0</v>
      </c>
      <c r="Q282" s="36">
        <f>SUMIFS(СВЦЭМ!$G$34:$G$777,СВЦЭМ!$A$34:$A$777,$A282,СВЦЭМ!$B$34:$B$777,Q$261)+'СЕТ СН'!$F$15</f>
        <v>0</v>
      </c>
      <c r="R282" s="36">
        <f>SUMIFS(СВЦЭМ!$G$34:$G$777,СВЦЭМ!$A$34:$A$777,$A282,СВЦЭМ!$B$34:$B$777,R$261)+'СЕТ СН'!$F$15</f>
        <v>0</v>
      </c>
      <c r="S282" s="36">
        <f>SUMIFS(СВЦЭМ!$G$34:$G$777,СВЦЭМ!$A$34:$A$777,$A282,СВЦЭМ!$B$34:$B$777,S$261)+'СЕТ СН'!$F$15</f>
        <v>0</v>
      </c>
      <c r="T282" s="36">
        <f>SUMIFS(СВЦЭМ!$G$34:$G$777,СВЦЭМ!$A$34:$A$777,$A282,СВЦЭМ!$B$34:$B$777,T$261)+'СЕТ СН'!$F$15</f>
        <v>0</v>
      </c>
      <c r="U282" s="36">
        <f>SUMIFS(СВЦЭМ!$G$34:$G$777,СВЦЭМ!$A$34:$A$777,$A282,СВЦЭМ!$B$34:$B$777,U$261)+'СЕТ СН'!$F$15</f>
        <v>0</v>
      </c>
      <c r="V282" s="36">
        <f>SUMIFS(СВЦЭМ!$G$34:$G$777,СВЦЭМ!$A$34:$A$777,$A282,СВЦЭМ!$B$34:$B$777,V$261)+'СЕТ СН'!$F$15</f>
        <v>0</v>
      </c>
      <c r="W282" s="36">
        <f>SUMIFS(СВЦЭМ!$G$34:$G$777,СВЦЭМ!$A$34:$A$777,$A282,СВЦЭМ!$B$34:$B$777,W$261)+'СЕТ СН'!$F$15</f>
        <v>0</v>
      </c>
      <c r="X282" s="36">
        <f>SUMIFS(СВЦЭМ!$G$34:$G$777,СВЦЭМ!$A$34:$A$777,$A282,СВЦЭМ!$B$34:$B$777,X$261)+'СЕТ СН'!$F$15</f>
        <v>0</v>
      </c>
      <c r="Y282" s="36">
        <f>SUMIFS(СВЦЭМ!$G$34:$G$777,СВЦЭМ!$A$34:$A$777,$A282,СВЦЭМ!$B$34:$B$777,Y$261)+'СЕТ СН'!$F$15</f>
        <v>0</v>
      </c>
    </row>
    <row r="283" spans="1:25" ht="15.75" hidden="1" x14ac:dyDescent="0.2">
      <c r="A283" s="35">
        <f t="shared" si="7"/>
        <v>44004</v>
      </c>
      <c r="B283" s="36">
        <f>SUMIFS(СВЦЭМ!$G$34:$G$777,СВЦЭМ!$A$34:$A$777,$A283,СВЦЭМ!$B$34:$B$777,B$261)+'СЕТ СН'!$F$15</f>
        <v>0</v>
      </c>
      <c r="C283" s="36">
        <f>SUMIFS(СВЦЭМ!$G$34:$G$777,СВЦЭМ!$A$34:$A$777,$A283,СВЦЭМ!$B$34:$B$777,C$261)+'СЕТ СН'!$F$15</f>
        <v>0</v>
      </c>
      <c r="D283" s="36">
        <f>SUMIFS(СВЦЭМ!$G$34:$G$777,СВЦЭМ!$A$34:$A$777,$A283,СВЦЭМ!$B$34:$B$777,D$261)+'СЕТ СН'!$F$15</f>
        <v>0</v>
      </c>
      <c r="E283" s="36">
        <f>SUMIFS(СВЦЭМ!$G$34:$G$777,СВЦЭМ!$A$34:$A$777,$A283,СВЦЭМ!$B$34:$B$777,E$261)+'СЕТ СН'!$F$15</f>
        <v>0</v>
      </c>
      <c r="F283" s="36">
        <f>SUMIFS(СВЦЭМ!$G$34:$G$777,СВЦЭМ!$A$34:$A$777,$A283,СВЦЭМ!$B$34:$B$777,F$261)+'СЕТ СН'!$F$15</f>
        <v>0</v>
      </c>
      <c r="G283" s="36">
        <f>SUMIFS(СВЦЭМ!$G$34:$G$777,СВЦЭМ!$A$34:$A$777,$A283,СВЦЭМ!$B$34:$B$777,G$261)+'СЕТ СН'!$F$15</f>
        <v>0</v>
      </c>
      <c r="H283" s="36">
        <f>SUMIFS(СВЦЭМ!$G$34:$G$777,СВЦЭМ!$A$34:$A$777,$A283,СВЦЭМ!$B$34:$B$777,H$261)+'СЕТ СН'!$F$15</f>
        <v>0</v>
      </c>
      <c r="I283" s="36">
        <f>SUMIFS(СВЦЭМ!$G$34:$G$777,СВЦЭМ!$A$34:$A$777,$A283,СВЦЭМ!$B$34:$B$777,I$261)+'СЕТ СН'!$F$15</f>
        <v>0</v>
      </c>
      <c r="J283" s="36">
        <f>SUMIFS(СВЦЭМ!$G$34:$G$777,СВЦЭМ!$A$34:$A$777,$A283,СВЦЭМ!$B$34:$B$777,J$261)+'СЕТ СН'!$F$15</f>
        <v>0</v>
      </c>
      <c r="K283" s="36">
        <f>SUMIFS(СВЦЭМ!$G$34:$G$777,СВЦЭМ!$A$34:$A$777,$A283,СВЦЭМ!$B$34:$B$777,K$261)+'СЕТ СН'!$F$15</f>
        <v>0</v>
      </c>
      <c r="L283" s="36">
        <f>SUMIFS(СВЦЭМ!$G$34:$G$777,СВЦЭМ!$A$34:$A$777,$A283,СВЦЭМ!$B$34:$B$777,L$261)+'СЕТ СН'!$F$15</f>
        <v>0</v>
      </c>
      <c r="M283" s="36">
        <f>SUMIFS(СВЦЭМ!$G$34:$G$777,СВЦЭМ!$A$34:$A$777,$A283,СВЦЭМ!$B$34:$B$777,M$261)+'СЕТ СН'!$F$15</f>
        <v>0</v>
      </c>
      <c r="N283" s="36">
        <f>SUMIFS(СВЦЭМ!$G$34:$G$777,СВЦЭМ!$A$34:$A$777,$A283,СВЦЭМ!$B$34:$B$777,N$261)+'СЕТ СН'!$F$15</f>
        <v>0</v>
      </c>
      <c r="O283" s="36">
        <f>SUMIFS(СВЦЭМ!$G$34:$G$777,СВЦЭМ!$A$34:$A$777,$A283,СВЦЭМ!$B$34:$B$777,O$261)+'СЕТ СН'!$F$15</f>
        <v>0</v>
      </c>
      <c r="P283" s="36">
        <f>SUMIFS(СВЦЭМ!$G$34:$G$777,СВЦЭМ!$A$34:$A$777,$A283,СВЦЭМ!$B$34:$B$777,P$261)+'СЕТ СН'!$F$15</f>
        <v>0</v>
      </c>
      <c r="Q283" s="36">
        <f>SUMIFS(СВЦЭМ!$G$34:$G$777,СВЦЭМ!$A$34:$A$777,$A283,СВЦЭМ!$B$34:$B$777,Q$261)+'СЕТ СН'!$F$15</f>
        <v>0</v>
      </c>
      <c r="R283" s="36">
        <f>SUMIFS(СВЦЭМ!$G$34:$G$777,СВЦЭМ!$A$34:$A$777,$A283,СВЦЭМ!$B$34:$B$777,R$261)+'СЕТ СН'!$F$15</f>
        <v>0</v>
      </c>
      <c r="S283" s="36">
        <f>SUMIFS(СВЦЭМ!$G$34:$G$777,СВЦЭМ!$A$34:$A$777,$A283,СВЦЭМ!$B$34:$B$777,S$261)+'СЕТ СН'!$F$15</f>
        <v>0</v>
      </c>
      <c r="T283" s="36">
        <f>SUMIFS(СВЦЭМ!$G$34:$G$777,СВЦЭМ!$A$34:$A$777,$A283,СВЦЭМ!$B$34:$B$777,T$261)+'СЕТ СН'!$F$15</f>
        <v>0</v>
      </c>
      <c r="U283" s="36">
        <f>SUMIFS(СВЦЭМ!$G$34:$G$777,СВЦЭМ!$A$34:$A$777,$A283,СВЦЭМ!$B$34:$B$777,U$261)+'СЕТ СН'!$F$15</f>
        <v>0</v>
      </c>
      <c r="V283" s="36">
        <f>SUMIFS(СВЦЭМ!$G$34:$G$777,СВЦЭМ!$A$34:$A$777,$A283,СВЦЭМ!$B$34:$B$777,V$261)+'СЕТ СН'!$F$15</f>
        <v>0</v>
      </c>
      <c r="W283" s="36">
        <f>SUMIFS(СВЦЭМ!$G$34:$G$777,СВЦЭМ!$A$34:$A$777,$A283,СВЦЭМ!$B$34:$B$777,W$261)+'СЕТ СН'!$F$15</f>
        <v>0</v>
      </c>
      <c r="X283" s="36">
        <f>SUMIFS(СВЦЭМ!$G$34:$G$777,СВЦЭМ!$A$34:$A$777,$A283,СВЦЭМ!$B$34:$B$777,X$261)+'СЕТ СН'!$F$15</f>
        <v>0</v>
      </c>
      <c r="Y283" s="36">
        <f>SUMIFS(СВЦЭМ!$G$34:$G$777,СВЦЭМ!$A$34:$A$777,$A283,СВЦЭМ!$B$34:$B$777,Y$261)+'СЕТ СН'!$F$15</f>
        <v>0</v>
      </c>
    </row>
    <row r="284" spans="1:25" ht="15.75" hidden="1" x14ac:dyDescent="0.2">
      <c r="A284" s="35">
        <f t="shared" si="7"/>
        <v>44005</v>
      </c>
      <c r="B284" s="36">
        <f>SUMIFS(СВЦЭМ!$G$34:$G$777,СВЦЭМ!$A$34:$A$777,$A284,СВЦЭМ!$B$34:$B$777,B$261)+'СЕТ СН'!$F$15</f>
        <v>0</v>
      </c>
      <c r="C284" s="36">
        <f>SUMIFS(СВЦЭМ!$G$34:$G$777,СВЦЭМ!$A$34:$A$777,$A284,СВЦЭМ!$B$34:$B$777,C$261)+'СЕТ СН'!$F$15</f>
        <v>0</v>
      </c>
      <c r="D284" s="36">
        <f>SUMIFS(СВЦЭМ!$G$34:$G$777,СВЦЭМ!$A$34:$A$777,$A284,СВЦЭМ!$B$34:$B$777,D$261)+'СЕТ СН'!$F$15</f>
        <v>0</v>
      </c>
      <c r="E284" s="36">
        <f>SUMIFS(СВЦЭМ!$G$34:$G$777,СВЦЭМ!$A$34:$A$777,$A284,СВЦЭМ!$B$34:$B$777,E$261)+'СЕТ СН'!$F$15</f>
        <v>0</v>
      </c>
      <c r="F284" s="36">
        <f>SUMIFS(СВЦЭМ!$G$34:$G$777,СВЦЭМ!$A$34:$A$777,$A284,СВЦЭМ!$B$34:$B$777,F$261)+'СЕТ СН'!$F$15</f>
        <v>0</v>
      </c>
      <c r="G284" s="36">
        <f>SUMIFS(СВЦЭМ!$G$34:$G$777,СВЦЭМ!$A$34:$A$777,$A284,СВЦЭМ!$B$34:$B$777,G$261)+'СЕТ СН'!$F$15</f>
        <v>0</v>
      </c>
      <c r="H284" s="36">
        <f>SUMIFS(СВЦЭМ!$G$34:$G$777,СВЦЭМ!$A$34:$A$777,$A284,СВЦЭМ!$B$34:$B$777,H$261)+'СЕТ СН'!$F$15</f>
        <v>0</v>
      </c>
      <c r="I284" s="36">
        <f>SUMIFS(СВЦЭМ!$G$34:$G$777,СВЦЭМ!$A$34:$A$777,$A284,СВЦЭМ!$B$34:$B$777,I$261)+'СЕТ СН'!$F$15</f>
        <v>0</v>
      </c>
      <c r="J284" s="36">
        <f>SUMIFS(СВЦЭМ!$G$34:$G$777,СВЦЭМ!$A$34:$A$777,$A284,СВЦЭМ!$B$34:$B$777,J$261)+'СЕТ СН'!$F$15</f>
        <v>0</v>
      </c>
      <c r="K284" s="36">
        <f>SUMIFS(СВЦЭМ!$G$34:$G$777,СВЦЭМ!$A$34:$A$777,$A284,СВЦЭМ!$B$34:$B$777,K$261)+'СЕТ СН'!$F$15</f>
        <v>0</v>
      </c>
      <c r="L284" s="36">
        <f>SUMIFS(СВЦЭМ!$G$34:$G$777,СВЦЭМ!$A$34:$A$777,$A284,СВЦЭМ!$B$34:$B$777,L$261)+'СЕТ СН'!$F$15</f>
        <v>0</v>
      </c>
      <c r="M284" s="36">
        <f>SUMIFS(СВЦЭМ!$G$34:$G$777,СВЦЭМ!$A$34:$A$777,$A284,СВЦЭМ!$B$34:$B$777,M$261)+'СЕТ СН'!$F$15</f>
        <v>0</v>
      </c>
      <c r="N284" s="36">
        <f>SUMIFS(СВЦЭМ!$G$34:$G$777,СВЦЭМ!$A$34:$A$777,$A284,СВЦЭМ!$B$34:$B$777,N$261)+'СЕТ СН'!$F$15</f>
        <v>0</v>
      </c>
      <c r="O284" s="36">
        <f>SUMIFS(СВЦЭМ!$G$34:$G$777,СВЦЭМ!$A$34:$A$777,$A284,СВЦЭМ!$B$34:$B$777,O$261)+'СЕТ СН'!$F$15</f>
        <v>0</v>
      </c>
      <c r="P284" s="36">
        <f>SUMIFS(СВЦЭМ!$G$34:$G$777,СВЦЭМ!$A$34:$A$777,$A284,СВЦЭМ!$B$34:$B$777,P$261)+'СЕТ СН'!$F$15</f>
        <v>0</v>
      </c>
      <c r="Q284" s="36">
        <f>SUMIFS(СВЦЭМ!$G$34:$G$777,СВЦЭМ!$A$34:$A$777,$A284,СВЦЭМ!$B$34:$B$777,Q$261)+'СЕТ СН'!$F$15</f>
        <v>0</v>
      </c>
      <c r="R284" s="36">
        <f>SUMIFS(СВЦЭМ!$G$34:$G$777,СВЦЭМ!$A$34:$A$777,$A284,СВЦЭМ!$B$34:$B$777,R$261)+'СЕТ СН'!$F$15</f>
        <v>0</v>
      </c>
      <c r="S284" s="36">
        <f>SUMIFS(СВЦЭМ!$G$34:$G$777,СВЦЭМ!$A$34:$A$777,$A284,СВЦЭМ!$B$34:$B$777,S$261)+'СЕТ СН'!$F$15</f>
        <v>0</v>
      </c>
      <c r="T284" s="36">
        <f>SUMIFS(СВЦЭМ!$G$34:$G$777,СВЦЭМ!$A$34:$A$777,$A284,СВЦЭМ!$B$34:$B$777,T$261)+'СЕТ СН'!$F$15</f>
        <v>0</v>
      </c>
      <c r="U284" s="36">
        <f>SUMIFS(СВЦЭМ!$G$34:$G$777,СВЦЭМ!$A$34:$A$777,$A284,СВЦЭМ!$B$34:$B$777,U$261)+'СЕТ СН'!$F$15</f>
        <v>0</v>
      </c>
      <c r="V284" s="36">
        <f>SUMIFS(СВЦЭМ!$G$34:$G$777,СВЦЭМ!$A$34:$A$777,$A284,СВЦЭМ!$B$34:$B$777,V$261)+'СЕТ СН'!$F$15</f>
        <v>0</v>
      </c>
      <c r="W284" s="36">
        <f>SUMIFS(СВЦЭМ!$G$34:$G$777,СВЦЭМ!$A$34:$A$777,$A284,СВЦЭМ!$B$34:$B$777,W$261)+'СЕТ СН'!$F$15</f>
        <v>0</v>
      </c>
      <c r="X284" s="36">
        <f>SUMIFS(СВЦЭМ!$G$34:$G$777,СВЦЭМ!$A$34:$A$777,$A284,СВЦЭМ!$B$34:$B$777,X$261)+'СЕТ СН'!$F$15</f>
        <v>0</v>
      </c>
      <c r="Y284" s="36">
        <f>SUMIFS(СВЦЭМ!$G$34:$G$777,СВЦЭМ!$A$34:$A$777,$A284,СВЦЭМ!$B$34:$B$777,Y$261)+'СЕТ СН'!$F$15</f>
        <v>0</v>
      </c>
    </row>
    <row r="285" spans="1:25" ht="15.75" hidden="1" x14ac:dyDescent="0.2">
      <c r="A285" s="35">
        <f t="shared" si="7"/>
        <v>44006</v>
      </c>
      <c r="B285" s="36">
        <f>SUMIFS(СВЦЭМ!$G$34:$G$777,СВЦЭМ!$A$34:$A$777,$A285,СВЦЭМ!$B$34:$B$777,B$261)+'СЕТ СН'!$F$15</f>
        <v>0</v>
      </c>
      <c r="C285" s="36">
        <f>SUMIFS(СВЦЭМ!$G$34:$G$777,СВЦЭМ!$A$34:$A$777,$A285,СВЦЭМ!$B$34:$B$777,C$261)+'СЕТ СН'!$F$15</f>
        <v>0</v>
      </c>
      <c r="D285" s="36">
        <f>SUMIFS(СВЦЭМ!$G$34:$G$777,СВЦЭМ!$A$34:$A$777,$A285,СВЦЭМ!$B$34:$B$777,D$261)+'СЕТ СН'!$F$15</f>
        <v>0</v>
      </c>
      <c r="E285" s="36">
        <f>SUMIFS(СВЦЭМ!$G$34:$G$777,СВЦЭМ!$A$34:$A$777,$A285,СВЦЭМ!$B$34:$B$777,E$261)+'СЕТ СН'!$F$15</f>
        <v>0</v>
      </c>
      <c r="F285" s="36">
        <f>SUMIFS(СВЦЭМ!$G$34:$G$777,СВЦЭМ!$A$34:$A$777,$A285,СВЦЭМ!$B$34:$B$777,F$261)+'СЕТ СН'!$F$15</f>
        <v>0</v>
      </c>
      <c r="G285" s="36">
        <f>SUMIFS(СВЦЭМ!$G$34:$G$777,СВЦЭМ!$A$34:$A$777,$A285,СВЦЭМ!$B$34:$B$777,G$261)+'СЕТ СН'!$F$15</f>
        <v>0</v>
      </c>
      <c r="H285" s="36">
        <f>SUMIFS(СВЦЭМ!$G$34:$G$777,СВЦЭМ!$A$34:$A$777,$A285,СВЦЭМ!$B$34:$B$777,H$261)+'СЕТ СН'!$F$15</f>
        <v>0</v>
      </c>
      <c r="I285" s="36">
        <f>SUMIFS(СВЦЭМ!$G$34:$G$777,СВЦЭМ!$A$34:$A$777,$A285,СВЦЭМ!$B$34:$B$777,I$261)+'СЕТ СН'!$F$15</f>
        <v>0</v>
      </c>
      <c r="J285" s="36">
        <f>SUMIFS(СВЦЭМ!$G$34:$G$777,СВЦЭМ!$A$34:$A$777,$A285,СВЦЭМ!$B$34:$B$777,J$261)+'СЕТ СН'!$F$15</f>
        <v>0</v>
      </c>
      <c r="K285" s="36">
        <f>SUMIFS(СВЦЭМ!$G$34:$G$777,СВЦЭМ!$A$34:$A$777,$A285,СВЦЭМ!$B$34:$B$777,K$261)+'СЕТ СН'!$F$15</f>
        <v>0</v>
      </c>
      <c r="L285" s="36">
        <f>SUMIFS(СВЦЭМ!$G$34:$G$777,СВЦЭМ!$A$34:$A$777,$A285,СВЦЭМ!$B$34:$B$777,L$261)+'СЕТ СН'!$F$15</f>
        <v>0</v>
      </c>
      <c r="M285" s="36">
        <f>SUMIFS(СВЦЭМ!$G$34:$G$777,СВЦЭМ!$A$34:$A$777,$A285,СВЦЭМ!$B$34:$B$777,M$261)+'СЕТ СН'!$F$15</f>
        <v>0</v>
      </c>
      <c r="N285" s="36">
        <f>SUMIFS(СВЦЭМ!$G$34:$G$777,СВЦЭМ!$A$34:$A$777,$A285,СВЦЭМ!$B$34:$B$777,N$261)+'СЕТ СН'!$F$15</f>
        <v>0</v>
      </c>
      <c r="O285" s="36">
        <f>SUMIFS(СВЦЭМ!$G$34:$G$777,СВЦЭМ!$A$34:$A$777,$A285,СВЦЭМ!$B$34:$B$777,O$261)+'СЕТ СН'!$F$15</f>
        <v>0</v>
      </c>
      <c r="P285" s="36">
        <f>SUMIFS(СВЦЭМ!$G$34:$G$777,СВЦЭМ!$A$34:$A$777,$A285,СВЦЭМ!$B$34:$B$777,P$261)+'СЕТ СН'!$F$15</f>
        <v>0</v>
      </c>
      <c r="Q285" s="36">
        <f>SUMIFS(СВЦЭМ!$G$34:$G$777,СВЦЭМ!$A$34:$A$777,$A285,СВЦЭМ!$B$34:$B$777,Q$261)+'СЕТ СН'!$F$15</f>
        <v>0</v>
      </c>
      <c r="R285" s="36">
        <f>SUMIFS(СВЦЭМ!$G$34:$G$777,СВЦЭМ!$A$34:$A$777,$A285,СВЦЭМ!$B$34:$B$777,R$261)+'СЕТ СН'!$F$15</f>
        <v>0</v>
      </c>
      <c r="S285" s="36">
        <f>SUMIFS(СВЦЭМ!$G$34:$G$777,СВЦЭМ!$A$34:$A$777,$A285,СВЦЭМ!$B$34:$B$777,S$261)+'СЕТ СН'!$F$15</f>
        <v>0</v>
      </c>
      <c r="T285" s="36">
        <f>SUMIFS(СВЦЭМ!$G$34:$G$777,СВЦЭМ!$A$34:$A$777,$A285,СВЦЭМ!$B$34:$B$777,T$261)+'СЕТ СН'!$F$15</f>
        <v>0</v>
      </c>
      <c r="U285" s="36">
        <f>SUMIFS(СВЦЭМ!$G$34:$G$777,СВЦЭМ!$A$34:$A$777,$A285,СВЦЭМ!$B$34:$B$777,U$261)+'СЕТ СН'!$F$15</f>
        <v>0</v>
      </c>
      <c r="V285" s="36">
        <f>SUMIFS(СВЦЭМ!$G$34:$G$777,СВЦЭМ!$A$34:$A$777,$A285,СВЦЭМ!$B$34:$B$777,V$261)+'СЕТ СН'!$F$15</f>
        <v>0</v>
      </c>
      <c r="W285" s="36">
        <f>SUMIFS(СВЦЭМ!$G$34:$G$777,СВЦЭМ!$A$34:$A$777,$A285,СВЦЭМ!$B$34:$B$777,W$261)+'СЕТ СН'!$F$15</f>
        <v>0</v>
      </c>
      <c r="X285" s="36">
        <f>SUMIFS(СВЦЭМ!$G$34:$G$777,СВЦЭМ!$A$34:$A$777,$A285,СВЦЭМ!$B$34:$B$777,X$261)+'СЕТ СН'!$F$15</f>
        <v>0</v>
      </c>
      <c r="Y285" s="36">
        <f>SUMIFS(СВЦЭМ!$G$34:$G$777,СВЦЭМ!$A$34:$A$777,$A285,СВЦЭМ!$B$34:$B$777,Y$261)+'СЕТ СН'!$F$15</f>
        <v>0</v>
      </c>
    </row>
    <row r="286" spans="1:25" ht="15.75" hidden="1" x14ac:dyDescent="0.2">
      <c r="A286" s="35">
        <f t="shared" si="7"/>
        <v>44007</v>
      </c>
      <c r="B286" s="36">
        <f>SUMIFS(СВЦЭМ!$G$34:$G$777,СВЦЭМ!$A$34:$A$777,$A286,СВЦЭМ!$B$34:$B$777,B$261)+'СЕТ СН'!$F$15</f>
        <v>0</v>
      </c>
      <c r="C286" s="36">
        <f>SUMIFS(СВЦЭМ!$G$34:$G$777,СВЦЭМ!$A$34:$A$777,$A286,СВЦЭМ!$B$34:$B$777,C$261)+'СЕТ СН'!$F$15</f>
        <v>0</v>
      </c>
      <c r="D286" s="36">
        <f>SUMIFS(СВЦЭМ!$G$34:$G$777,СВЦЭМ!$A$34:$A$777,$A286,СВЦЭМ!$B$34:$B$777,D$261)+'СЕТ СН'!$F$15</f>
        <v>0</v>
      </c>
      <c r="E286" s="36">
        <f>SUMIFS(СВЦЭМ!$G$34:$G$777,СВЦЭМ!$A$34:$A$777,$A286,СВЦЭМ!$B$34:$B$777,E$261)+'СЕТ СН'!$F$15</f>
        <v>0</v>
      </c>
      <c r="F286" s="36">
        <f>SUMIFS(СВЦЭМ!$G$34:$G$777,СВЦЭМ!$A$34:$A$777,$A286,СВЦЭМ!$B$34:$B$777,F$261)+'СЕТ СН'!$F$15</f>
        <v>0</v>
      </c>
      <c r="G286" s="36">
        <f>SUMIFS(СВЦЭМ!$G$34:$G$777,СВЦЭМ!$A$34:$A$777,$A286,СВЦЭМ!$B$34:$B$777,G$261)+'СЕТ СН'!$F$15</f>
        <v>0</v>
      </c>
      <c r="H286" s="36">
        <f>SUMIFS(СВЦЭМ!$G$34:$G$777,СВЦЭМ!$A$34:$A$777,$A286,СВЦЭМ!$B$34:$B$777,H$261)+'СЕТ СН'!$F$15</f>
        <v>0</v>
      </c>
      <c r="I286" s="36">
        <f>SUMIFS(СВЦЭМ!$G$34:$G$777,СВЦЭМ!$A$34:$A$777,$A286,СВЦЭМ!$B$34:$B$777,I$261)+'СЕТ СН'!$F$15</f>
        <v>0</v>
      </c>
      <c r="J286" s="36">
        <f>SUMIFS(СВЦЭМ!$G$34:$G$777,СВЦЭМ!$A$34:$A$777,$A286,СВЦЭМ!$B$34:$B$777,J$261)+'СЕТ СН'!$F$15</f>
        <v>0</v>
      </c>
      <c r="K286" s="36">
        <f>SUMIFS(СВЦЭМ!$G$34:$G$777,СВЦЭМ!$A$34:$A$777,$A286,СВЦЭМ!$B$34:$B$777,K$261)+'СЕТ СН'!$F$15</f>
        <v>0</v>
      </c>
      <c r="L286" s="36">
        <f>SUMIFS(СВЦЭМ!$G$34:$G$777,СВЦЭМ!$A$34:$A$777,$A286,СВЦЭМ!$B$34:$B$777,L$261)+'СЕТ СН'!$F$15</f>
        <v>0</v>
      </c>
      <c r="M286" s="36">
        <f>SUMIFS(СВЦЭМ!$G$34:$G$777,СВЦЭМ!$A$34:$A$777,$A286,СВЦЭМ!$B$34:$B$777,M$261)+'СЕТ СН'!$F$15</f>
        <v>0</v>
      </c>
      <c r="N286" s="36">
        <f>SUMIFS(СВЦЭМ!$G$34:$G$777,СВЦЭМ!$A$34:$A$777,$A286,СВЦЭМ!$B$34:$B$777,N$261)+'СЕТ СН'!$F$15</f>
        <v>0</v>
      </c>
      <c r="O286" s="36">
        <f>SUMIFS(СВЦЭМ!$G$34:$G$777,СВЦЭМ!$A$34:$A$777,$A286,СВЦЭМ!$B$34:$B$777,O$261)+'СЕТ СН'!$F$15</f>
        <v>0</v>
      </c>
      <c r="P286" s="36">
        <f>SUMIFS(СВЦЭМ!$G$34:$G$777,СВЦЭМ!$A$34:$A$777,$A286,СВЦЭМ!$B$34:$B$777,P$261)+'СЕТ СН'!$F$15</f>
        <v>0</v>
      </c>
      <c r="Q286" s="36">
        <f>SUMIFS(СВЦЭМ!$G$34:$G$777,СВЦЭМ!$A$34:$A$777,$A286,СВЦЭМ!$B$34:$B$777,Q$261)+'СЕТ СН'!$F$15</f>
        <v>0</v>
      </c>
      <c r="R286" s="36">
        <f>SUMIFS(СВЦЭМ!$G$34:$G$777,СВЦЭМ!$A$34:$A$777,$A286,СВЦЭМ!$B$34:$B$777,R$261)+'СЕТ СН'!$F$15</f>
        <v>0</v>
      </c>
      <c r="S286" s="36">
        <f>SUMIFS(СВЦЭМ!$G$34:$G$777,СВЦЭМ!$A$34:$A$777,$A286,СВЦЭМ!$B$34:$B$777,S$261)+'СЕТ СН'!$F$15</f>
        <v>0</v>
      </c>
      <c r="T286" s="36">
        <f>SUMIFS(СВЦЭМ!$G$34:$G$777,СВЦЭМ!$A$34:$A$777,$A286,СВЦЭМ!$B$34:$B$777,T$261)+'СЕТ СН'!$F$15</f>
        <v>0</v>
      </c>
      <c r="U286" s="36">
        <f>SUMIFS(СВЦЭМ!$G$34:$G$777,СВЦЭМ!$A$34:$A$777,$A286,СВЦЭМ!$B$34:$B$777,U$261)+'СЕТ СН'!$F$15</f>
        <v>0</v>
      </c>
      <c r="V286" s="36">
        <f>SUMIFS(СВЦЭМ!$G$34:$G$777,СВЦЭМ!$A$34:$A$777,$A286,СВЦЭМ!$B$34:$B$777,V$261)+'СЕТ СН'!$F$15</f>
        <v>0</v>
      </c>
      <c r="W286" s="36">
        <f>SUMIFS(СВЦЭМ!$G$34:$G$777,СВЦЭМ!$A$34:$A$777,$A286,СВЦЭМ!$B$34:$B$777,W$261)+'СЕТ СН'!$F$15</f>
        <v>0</v>
      </c>
      <c r="X286" s="36">
        <f>SUMIFS(СВЦЭМ!$G$34:$G$777,СВЦЭМ!$A$34:$A$777,$A286,СВЦЭМ!$B$34:$B$777,X$261)+'СЕТ СН'!$F$15</f>
        <v>0</v>
      </c>
      <c r="Y286" s="36">
        <f>SUMIFS(СВЦЭМ!$G$34:$G$777,СВЦЭМ!$A$34:$A$777,$A286,СВЦЭМ!$B$34:$B$777,Y$261)+'СЕТ СН'!$F$15</f>
        <v>0</v>
      </c>
    </row>
    <row r="287" spans="1:25" ht="15.75" hidden="1" x14ac:dyDescent="0.2">
      <c r="A287" s="35">
        <f t="shared" si="7"/>
        <v>44008</v>
      </c>
      <c r="B287" s="36">
        <f>SUMIFS(СВЦЭМ!$G$34:$G$777,СВЦЭМ!$A$34:$A$777,$A287,СВЦЭМ!$B$34:$B$777,B$261)+'СЕТ СН'!$F$15</f>
        <v>0</v>
      </c>
      <c r="C287" s="36">
        <f>SUMIFS(СВЦЭМ!$G$34:$G$777,СВЦЭМ!$A$34:$A$777,$A287,СВЦЭМ!$B$34:$B$777,C$261)+'СЕТ СН'!$F$15</f>
        <v>0</v>
      </c>
      <c r="D287" s="36">
        <f>SUMIFS(СВЦЭМ!$G$34:$G$777,СВЦЭМ!$A$34:$A$777,$A287,СВЦЭМ!$B$34:$B$777,D$261)+'СЕТ СН'!$F$15</f>
        <v>0</v>
      </c>
      <c r="E287" s="36">
        <f>SUMIFS(СВЦЭМ!$G$34:$G$777,СВЦЭМ!$A$34:$A$777,$A287,СВЦЭМ!$B$34:$B$777,E$261)+'СЕТ СН'!$F$15</f>
        <v>0</v>
      </c>
      <c r="F287" s="36">
        <f>SUMIFS(СВЦЭМ!$G$34:$G$777,СВЦЭМ!$A$34:$A$777,$A287,СВЦЭМ!$B$34:$B$777,F$261)+'СЕТ СН'!$F$15</f>
        <v>0</v>
      </c>
      <c r="G287" s="36">
        <f>SUMIFS(СВЦЭМ!$G$34:$G$777,СВЦЭМ!$A$34:$A$777,$A287,СВЦЭМ!$B$34:$B$777,G$261)+'СЕТ СН'!$F$15</f>
        <v>0</v>
      </c>
      <c r="H287" s="36">
        <f>SUMIFS(СВЦЭМ!$G$34:$G$777,СВЦЭМ!$A$34:$A$777,$A287,СВЦЭМ!$B$34:$B$777,H$261)+'СЕТ СН'!$F$15</f>
        <v>0</v>
      </c>
      <c r="I287" s="36">
        <f>SUMIFS(СВЦЭМ!$G$34:$G$777,СВЦЭМ!$A$34:$A$777,$A287,СВЦЭМ!$B$34:$B$777,I$261)+'СЕТ СН'!$F$15</f>
        <v>0</v>
      </c>
      <c r="J287" s="36">
        <f>SUMIFS(СВЦЭМ!$G$34:$G$777,СВЦЭМ!$A$34:$A$777,$A287,СВЦЭМ!$B$34:$B$777,J$261)+'СЕТ СН'!$F$15</f>
        <v>0</v>
      </c>
      <c r="K287" s="36">
        <f>SUMIFS(СВЦЭМ!$G$34:$G$777,СВЦЭМ!$A$34:$A$777,$A287,СВЦЭМ!$B$34:$B$777,K$261)+'СЕТ СН'!$F$15</f>
        <v>0</v>
      </c>
      <c r="L287" s="36">
        <f>SUMIFS(СВЦЭМ!$G$34:$G$777,СВЦЭМ!$A$34:$A$777,$A287,СВЦЭМ!$B$34:$B$777,L$261)+'СЕТ СН'!$F$15</f>
        <v>0</v>
      </c>
      <c r="M287" s="36">
        <f>SUMIFS(СВЦЭМ!$G$34:$G$777,СВЦЭМ!$A$34:$A$777,$A287,СВЦЭМ!$B$34:$B$777,M$261)+'СЕТ СН'!$F$15</f>
        <v>0</v>
      </c>
      <c r="N287" s="36">
        <f>SUMIFS(СВЦЭМ!$G$34:$G$777,СВЦЭМ!$A$34:$A$777,$A287,СВЦЭМ!$B$34:$B$777,N$261)+'СЕТ СН'!$F$15</f>
        <v>0</v>
      </c>
      <c r="O287" s="36">
        <f>SUMIFS(СВЦЭМ!$G$34:$G$777,СВЦЭМ!$A$34:$A$777,$A287,СВЦЭМ!$B$34:$B$777,O$261)+'СЕТ СН'!$F$15</f>
        <v>0</v>
      </c>
      <c r="P287" s="36">
        <f>SUMIFS(СВЦЭМ!$G$34:$G$777,СВЦЭМ!$A$34:$A$777,$A287,СВЦЭМ!$B$34:$B$777,P$261)+'СЕТ СН'!$F$15</f>
        <v>0</v>
      </c>
      <c r="Q287" s="36">
        <f>SUMIFS(СВЦЭМ!$G$34:$G$777,СВЦЭМ!$A$34:$A$777,$A287,СВЦЭМ!$B$34:$B$777,Q$261)+'СЕТ СН'!$F$15</f>
        <v>0</v>
      </c>
      <c r="R287" s="36">
        <f>SUMIFS(СВЦЭМ!$G$34:$G$777,СВЦЭМ!$A$34:$A$777,$A287,СВЦЭМ!$B$34:$B$777,R$261)+'СЕТ СН'!$F$15</f>
        <v>0</v>
      </c>
      <c r="S287" s="36">
        <f>SUMIFS(СВЦЭМ!$G$34:$G$777,СВЦЭМ!$A$34:$A$777,$A287,СВЦЭМ!$B$34:$B$777,S$261)+'СЕТ СН'!$F$15</f>
        <v>0</v>
      </c>
      <c r="T287" s="36">
        <f>SUMIFS(СВЦЭМ!$G$34:$G$777,СВЦЭМ!$A$34:$A$777,$A287,СВЦЭМ!$B$34:$B$777,T$261)+'СЕТ СН'!$F$15</f>
        <v>0</v>
      </c>
      <c r="U287" s="36">
        <f>SUMIFS(СВЦЭМ!$G$34:$G$777,СВЦЭМ!$A$34:$A$777,$A287,СВЦЭМ!$B$34:$B$777,U$261)+'СЕТ СН'!$F$15</f>
        <v>0</v>
      </c>
      <c r="V287" s="36">
        <f>SUMIFS(СВЦЭМ!$G$34:$G$777,СВЦЭМ!$A$34:$A$777,$A287,СВЦЭМ!$B$34:$B$777,V$261)+'СЕТ СН'!$F$15</f>
        <v>0</v>
      </c>
      <c r="W287" s="36">
        <f>SUMIFS(СВЦЭМ!$G$34:$G$777,СВЦЭМ!$A$34:$A$777,$A287,СВЦЭМ!$B$34:$B$777,W$261)+'СЕТ СН'!$F$15</f>
        <v>0</v>
      </c>
      <c r="X287" s="36">
        <f>SUMIFS(СВЦЭМ!$G$34:$G$777,СВЦЭМ!$A$34:$A$777,$A287,СВЦЭМ!$B$34:$B$777,X$261)+'СЕТ СН'!$F$15</f>
        <v>0</v>
      </c>
      <c r="Y287" s="36">
        <f>SUMIFS(СВЦЭМ!$G$34:$G$777,СВЦЭМ!$A$34:$A$777,$A287,СВЦЭМ!$B$34:$B$777,Y$261)+'СЕТ СН'!$F$15</f>
        <v>0</v>
      </c>
    </row>
    <row r="288" spans="1:25" ht="15.75" hidden="1" x14ac:dyDescent="0.2">
      <c r="A288" s="35">
        <f t="shared" si="7"/>
        <v>44009</v>
      </c>
      <c r="B288" s="36">
        <f>SUMIFS(СВЦЭМ!$G$34:$G$777,СВЦЭМ!$A$34:$A$777,$A288,СВЦЭМ!$B$34:$B$777,B$261)+'СЕТ СН'!$F$15</f>
        <v>0</v>
      </c>
      <c r="C288" s="36">
        <f>SUMIFS(СВЦЭМ!$G$34:$G$777,СВЦЭМ!$A$34:$A$777,$A288,СВЦЭМ!$B$34:$B$777,C$261)+'СЕТ СН'!$F$15</f>
        <v>0</v>
      </c>
      <c r="D288" s="36">
        <f>SUMIFS(СВЦЭМ!$G$34:$G$777,СВЦЭМ!$A$34:$A$777,$A288,СВЦЭМ!$B$34:$B$777,D$261)+'СЕТ СН'!$F$15</f>
        <v>0</v>
      </c>
      <c r="E288" s="36">
        <f>SUMIFS(СВЦЭМ!$G$34:$G$777,СВЦЭМ!$A$34:$A$777,$A288,СВЦЭМ!$B$34:$B$777,E$261)+'СЕТ СН'!$F$15</f>
        <v>0</v>
      </c>
      <c r="F288" s="36">
        <f>SUMIFS(СВЦЭМ!$G$34:$G$777,СВЦЭМ!$A$34:$A$777,$A288,СВЦЭМ!$B$34:$B$777,F$261)+'СЕТ СН'!$F$15</f>
        <v>0</v>
      </c>
      <c r="G288" s="36">
        <f>SUMIFS(СВЦЭМ!$G$34:$G$777,СВЦЭМ!$A$34:$A$777,$A288,СВЦЭМ!$B$34:$B$777,G$261)+'СЕТ СН'!$F$15</f>
        <v>0</v>
      </c>
      <c r="H288" s="36">
        <f>SUMIFS(СВЦЭМ!$G$34:$G$777,СВЦЭМ!$A$34:$A$777,$A288,СВЦЭМ!$B$34:$B$777,H$261)+'СЕТ СН'!$F$15</f>
        <v>0</v>
      </c>
      <c r="I288" s="36">
        <f>SUMIFS(СВЦЭМ!$G$34:$G$777,СВЦЭМ!$A$34:$A$777,$A288,СВЦЭМ!$B$34:$B$777,I$261)+'СЕТ СН'!$F$15</f>
        <v>0</v>
      </c>
      <c r="J288" s="36">
        <f>SUMIFS(СВЦЭМ!$G$34:$G$777,СВЦЭМ!$A$34:$A$777,$A288,СВЦЭМ!$B$34:$B$777,J$261)+'СЕТ СН'!$F$15</f>
        <v>0</v>
      </c>
      <c r="K288" s="36">
        <f>SUMIFS(СВЦЭМ!$G$34:$G$777,СВЦЭМ!$A$34:$A$777,$A288,СВЦЭМ!$B$34:$B$777,K$261)+'СЕТ СН'!$F$15</f>
        <v>0</v>
      </c>
      <c r="L288" s="36">
        <f>SUMIFS(СВЦЭМ!$G$34:$G$777,СВЦЭМ!$A$34:$A$777,$A288,СВЦЭМ!$B$34:$B$777,L$261)+'СЕТ СН'!$F$15</f>
        <v>0</v>
      </c>
      <c r="M288" s="36">
        <f>SUMIFS(СВЦЭМ!$G$34:$G$777,СВЦЭМ!$A$34:$A$777,$A288,СВЦЭМ!$B$34:$B$777,M$261)+'СЕТ СН'!$F$15</f>
        <v>0</v>
      </c>
      <c r="N288" s="36">
        <f>SUMIFS(СВЦЭМ!$G$34:$G$777,СВЦЭМ!$A$34:$A$777,$A288,СВЦЭМ!$B$34:$B$777,N$261)+'СЕТ СН'!$F$15</f>
        <v>0</v>
      </c>
      <c r="O288" s="36">
        <f>SUMIFS(СВЦЭМ!$G$34:$G$777,СВЦЭМ!$A$34:$A$777,$A288,СВЦЭМ!$B$34:$B$777,O$261)+'СЕТ СН'!$F$15</f>
        <v>0</v>
      </c>
      <c r="P288" s="36">
        <f>SUMIFS(СВЦЭМ!$G$34:$G$777,СВЦЭМ!$A$34:$A$777,$A288,СВЦЭМ!$B$34:$B$777,P$261)+'СЕТ СН'!$F$15</f>
        <v>0</v>
      </c>
      <c r="Q288" s="36">
        <f>SUMIFS(СВЦЭМ!$G$34:$G$777,СВЦЭМ!$A$34:$A$777,$A288,СВЦЭМ!$B$34:$B$777,Q$261)+'СЕТ СН'!$F$15</f>
        <v>0</v>
      </c>
      <c r="R288" s="36">
        <f>SUMIFS(СВЦЭМ!$G$34:$G$777,СВЦЭМ!$A$34:$A$777,$A288,СВЦЭМ!$B$34:$B$777,R$261)+'СЕТ СН'!$F$15</f>
        <v>0</v>
      </c>
      <c r="S288" s="36">
        <f>SUMIFS(СВЦЭМ!$G$34:$G$777,СВЦЭМ!$A$34:$A$777,$A288,СВЦЭМ!$B$34:$B$777,S$261)+'СЕТ СН'!$F$15</f>
        <v>0</v>
      </c>
      <c r="T288" s="36">
        <f>SUMIFS(СВЦЭМ!$G$34:$G$777,СВЦЭМ!$A$34:$A$777,$A288,СВЦЭМ!$B$34:$B$777,T$261)+'СЕТ СН'!$F$15</f>
        <v>0</v>
      </c>
      <c r="U288" s="36">
        <f>SUMIFS(СВЦЭМ!$G$34:$G$777,СВЦЭМ!$A$34:$A$777,$A288,СВЦЭМ!$B$34:$B$777,U$261)+'СЕТ СН'!$F$15</f>
        <v>0</v>
      </c>
      <c r="V288" s="36">
        <f>SUMIFS(СВЦЭМ!$G$34:$G$777,СВЦЭМ!$A$34:$A$777,$A288,СВЦЭМ!$B$34:$B$777,V$261)+'СЕТ СН'!$F$15</f>
        <v>0</v>
      </c>
      <c r="W288" s="36">
        <f>SUMIFS(СВЦЭМ!$G$34:$G$777,СВЦЭМ!$A$34:$A$777,$A288,СВЦЭМ!$B$34:$B$777,W$261)+'СЕТ СН'!$F$15</f>
        <v>0</v>
      </c>
      <c r="X288" s="36">
        <f>SUMIFS(СВЦЭМ!$G$34:$G$777,СВЦЭМ!$A$34:$A$777,$A288,СВЦЭМ!$B$34:$B$777,X$261)+'СЕТ СН'!$F$15</f>
        <v>0</v>
      </c>
      <c r="Y288" s="36">
        <f>SUMIFS(СВЦЭМ!$G$34:$G$777,СВЦЭМ!$A$34:$A$777,$A288,СВЦЭМ!$B$34:$B$777,Y$261)+'СЕТ СН'!$F$15</f>
        <v>0</v>
      </c>
    </row>
    <row r="289" spans="1:27" ht="15.75" hidden="1" x14ac:dyDescent="0.2">
      <c r="A289" s="35">
        <f t="shared" si="7"/>
        <v>44010</v>
      </c>
      <c r="B289" s="36">
        <f>SUMIFS(СВЦЭМ!$G$34:$G$777,СВЦЭМ!$A$34:$A$777,$A289,СВЦЭМ!$B$34:$B$777,B$261)+'СЕТ СН'!$F$15</f>
        <v>0</v>
      </c>
      <c r="C289" s="36">
        <f>SUMIFS(СВЦЭМ!$G$34:$G$777,СВЦЭМ!$A$34:$A$777,$A289,СВЦЭМ!$B$34:$B$777,C$261)+'СЕТ СН'!$F$15</f>
        <v>0</v>
      </c>
      <c r="D289" s="36">
        <f>SUMIFS(СВЦЭМ!$G$34:$G$777,СВЦЭМ!$A$34:$A$777,$A289,СВЦЭМ!$B$34:$B$777,D$261)+'СЕТ СН'!$F$15</f>
        <v>0</v>
      </c>
      <c r="E289" s="36">
        <f>SUMIFS(СВЦЭМ!$G$34:$G$777,СВЦЭМ!$A$34:$A$777,$A289,СВЦЭМ!$B$34:$B$777,E$261)+'СЕТ СН'!$F$15</f>
        <v>0</v>
      </c>
      <c r="F289" s="36">
        <f>SUMIFS(СВЦЭМ!$G$34:$G$777,СВЦЭМ!$A$34:$A$777,$A289,СВЦЭМ!$B$34:$B$777,F$261)+'СЕТ СН'!$F$15</f>
        <v>0</v>
      </c>
      <c r="G289" s="36">
        <f>SUMIFS(СВЦЭМ!$G$34:$G$777,СВЦЭМ!$A$34:$A$777,$A289,СВЦЭМ!$B$34:$B$777,G$261)+'СЕТ СН'!$F$15</f>
        <v>0</v>
      </c>
      <c r="H289" s="36">
        <f>SUMIFS(СВЦЭМ!$G$34:$G$777,СВЦЭМ!$A$34:$A$777,$A289,СВЦЭМ!$B$34:$B$777,H$261)+'СЕТ СН'!$F$15</f>
        <v>0</v>
      </c>
      <c r="I289" s="36">
        <f>SUMIFS(СВЦЭМ!$G$34:$G$777,СВЦЭМ!$A$34:$A$777,$A289,СВЦЭМ!$B$34:$B$777,I$261)+'СЕТ СН'!$F$15</f>
        <v>0</v>
      </c>
      <c r="J289" s="36">
        <f>SUMIFS(СВЦЭМ!$G$34:$G$777,СВЦЭМ!$A$34:$A$777,$A289,СВЦЭМ!$B$34:$B$777,J$261)+'СЕТ СН'!$F$15</f>
        <v>0</v>
      </c>
      <c r="K289" s="36">
        <f>SUMIFS(СВЦЭМ!$G$34:$G$777,СВЦЭМ!$A$34:$A$777,$A289,СВЦЭМ!$B$34:$B$777,K$261)+'СЕТ СН'!$F$15</f>
        <v>0</v>
      </c>
      <c r="L289" s="36">
        <f>SUMIFS(СВЦЭМ!$G$34:$G$777,СВЦЭМ!$A$34:$A$777,$A289,СВЦЭМ!$B$34:$B$777,L$261)+'СЕТ СН'!$F$15</f>
        <v>0</v>
      </c>
      <c r="M289" s="36">
        <f>SUMIFS(СВЦЭМ!$G$34:$G$777,СВЦЭМ!$A$34:$A$777,$A289,СВЦЭМ!$B$34:$B$777,M$261)+'СЕТ СН'!$F$15</f>
        <v>0</v>
      </c>
      <c r="N289" s="36">
        <f>SUMIFS(СВЦЭМ!$G$34:$G$777,СВЦЭМ!$A$34:$A$777,$A289,СВЦЭМ!$B$34:$B$777,N$261)+'СЕТ СН'!$F$15</f>
        <v>0</v>
      </c>
      <c r="O289" s="36">
        <f>SUMIFS(СВЦЭМ!$G$34:$G$777,СВЦЭМ!$A$34:$A$777,$A289,СВЦЭМ!$B$34:$B$777,O$261)+'СЕТ СН'!$F$15</f>
        <v>0</v>
      </c>
      <c r="P289" s="36">
        <f>SUMIFS(СВЦЭМ!$G$34:$G$777,СВЦЭМ!$A$34:$A$777,$A289,СВЦЭМ!$B$34:$B$777,P$261)+'СЕТ СН'!$F$15</f>
        <v>0</v>
      </c>
      <c r="Q289" s="36">
        <f>SUMIFS(СВЦЭМ!$G$34:$G$777,СВЦЭМ!$A$34:$A$777,$A289,СВЦЭМ!$B$34:$B$777,Q$261)+'СЕТ СН'!$F$15</f>
        <v>0</v>
      </c>
      <c r="R289" s="36">
        <f>SUMIFS(СВЦЭМ!$G$34:$G$777,СВЦЭМ!$A$34:$A$777,$A289,СВЦЭМ!$B$34:$B$777,R$261)+'СЕТ СН'!$F$15</f>
        <v>0</v>
      </c>
      <c r="S289" s="36">
        <f>SUMIFS(СВЦЭМ!$G$34:$G$777,СВЦЭМ!$A$34:$A$777,$A289,СВЦЭМ!$B$34:$B$777,S$261)+'СЕТ СН'!$F$15</f>
        <v>0</v>
      </c>
      <c r="T289" s="36">
        <f>SUMIFS(СВЦЭМ!$G$34:$G$777,СВЦЭМ!$A$34:$A$777,$A289,СВЦЭМ!$B$34:$B$777,T$261)+'СЕТ СН'!$F$15</f>
        <v>0</v>
      </c>
      <c r="U289" s="36">
        <f>SUMIFS(СВЦЭМ!$G$34:$G$777,СВЦЭМ!$A$34:$A$777,$A289,СВЦЭМ!$B$34:$B$777,U$261)+'СЕТ СН'!$F$15</f>
        <v>0</v>
      </c>
      <c r="V289" s="36">
        <f>SUMIFS(СВЦЭМ!$G$34:$G$777,СВЦЭМ!$A$34:$A$777,$A289,СВЦЭМ!$B$34:$B$777,V$261)+'СЕТ СН'!$F$15</f>
        <v>0</v>
      </c>
      <c r="W289" s="36">
        <f>SUMIFS(СВЦЭМ!$G$34:$G$777,СВЦЭМ!$A$34:$A$777,$A289,СВЦЭМ!$B$34:$B$777,W$261)+'СЕТ СН'!$F$15</f>
        <v>0</v>
      </c>
      <c r="X289" s="36">
        <f>SUMIFS(СВЦЭМ!$G$34:$G$777,СВЦЭМ!$A$34:$A$777,$A289,СВЦЭМ!$B$34:$B$777,X$261)+'СЕТ СН'!$F$15</f>
        <v>0</v>
      </c>
      <c r="Y289" s="36">
        <f>SUMIFS(СВЦЭМ!$G$34:$G$777,СВЦЭМ!$A$34:$A$777,$A289,СВЦЭМ!$B$34:$B$777,Y$261)+'СЕТ СН'!$F$15</f>
        <v>0</v>
      </c>
    </row>
    <row r="290" spans="1:27" ht="15.75" hidden="1" x14ac:dyDescent="0.2">
      <c r="A290" s="35">
        <f t="shared" si="7"/>
        <v>44011</v>
      </c>
      <c r="B290" s="36">
        <f>SUMIFS(СВЦЭМ!$G$34:$G$777,СВЦЭМ!$A$34:$A$777,$A290,СВЦЭМ!$B$34:$B$777,B$261)+'СЕТ СН'!$F$15</f>
        <v>0</v>
      </c>
      <c r="C290" s="36">
        <f>SUMIFS(СВЦЭМ!$G$34:$G$777,СВЦЭМ!$A$34:$A$777,$A290,СВЦЭМ!$B$34:$B$777,C$261)+'СЕТ СН'!$F$15</f>
        <v>0</v>
      </c>
      <c r="D290" s="36">
        <f>SUMIFS(СВЦЭМ!$G$34:$G$777,СВЦЭМ!$A$34:$A$777,$A290,СВЦЭМ!$B$34:$B$777,D$261)+'СЕТ СН'!$F$15</f>
        <v>0</v>
      </c>
      <c r="E290" s="36">
        <f>SUMIFS(СВЦЭМ!$G$34:$G$777,СВЦЭМ!$A$34:$A$777,$A290,СВЦЭМ!$B$34:$B$777,E$261)+'СЕТ СН'!$F$15</f>
        <v>0</v>
      </c>
      <c r="F290" s="36">
        <f>SUMIFS(СВЦЭМ!$G$34:$G$777,СВЦЭМ!$A$34:$A$777,$A290,СВЦЭМ!$B$34:$B$777,F$261)+'СЕТ СН'!$F$15</f>
        <v>0</v>
      </c>
      <c r="G290" s="36">
        <f>SUMIFS(СВЦЭМ!$G$34:$G$777,СВЦЭМ!$A$34:$A$777,$A290,СВЦЭМ!$B$34:$B$777,G$261)+'СЕТ СН'!$F$15</f>
        <v>0</v>
      </c>
      <c r="H290" s="36">
        <f>SUMIFS(СВЦЭМ!$G$34:$G$777,СВЦЭМ!$A$34:$A$777,$A290,СВЦЭМ!$B$34:$B$777,H$261)+'СЕТ СН'!$F$15</f>
        <v>0</v>
      </c>
      <c r="I290" s="36">
        <f>SUMIFS(СВЦЭМ!$G$34:$G$777,СВЦЭМ!$A$34:$A$777,$A290,СВЦЭМ!$B$34:$B$777,I$261)+'СЕТ СН'!$F$15</f>
        <v>0</v>
      </c>
      <c r="J290" s="36">
        <f>SUMIFS(СВЦЭМ!$G$34:$G$777,СВЦЭМ!$A$34:$A$777,$A290,СВЦЭМ!$B$34:$B$777,J$261)+'СЕТ СН'!$F$15</f>
        <v>0</v>
      </c>
      <c r="K290" s="36">
        <f>SUMIFS(СВЦЭМ!$G$34:$G$777,СВЦЭМ!$A$34:$A$777,$A290,СВЦЭМ!$B$34:$B$777,K$261)+'СЕТ СН'!$F$15</f>
        <v>0</v>
      </c>
      <c r="L290" s="36">
        <f>SUMIFS(СВЦЭМ!$G$34:$G$777,СВЦЭМ!$A$34:$A$777,$A290,СВЦЭМ!$B$34:$B$777,L$261)+'СЕТ СН'!$F$15</f>
        <v>0</v>
      </c>
      <c r="M290" s="36">
        <f>SUMIFS(СВЦЭМ!$G$34:$G$777,СВЦЭМ!$A$34:$A$777,$A290,СВЦЭМ!$B$34:$B$777,M$261)+'СЕТ СН'!$F$15</f>
        <v>0</v>
      </c>
      <c r="N290" s="36">
        <f>SUMIFS(СВЦЭМ!$G$34:$G$777,СВЦЭМ!$A$34:$A$777,$A290,СВЦЭМ!$B$34:$B$777,N$261)+'СЕТ СН'!$F$15</f>
        <v>0</v>
      </c>
      <c r="O290" s="36">
        <f>SUMIFS(СВЦЭМ!$G$34:$G$777,СВЦЭМ!$A$34:$A$777,$A290,СВЦЭМ!$B$34:$B$777,O$261)+'СЕТ СН'!$F$15</f>
        <v>0</v>
      </c>
      <c r="P290" s="36">
        <f>SUMIFS(СВЦЭМ!$G$34:$G$777,СВЦЭМ!$A$34:$A$777,$A290,СВЦЭМ!$B$34:$B$777,P$261)+'СЕТ СН'!$F$15</f>
        <v>0</v>
      </c>
      <c r="Q290" s="36">
        <f>SUMIFS(СВЦЭМ!$G$34:$G$777,СВЦЭМ!$A$34:$A$777,$A290,СВЦЭМ!$B$34:$B$777,Q$261)+'СЕТ СН'!$F$15</f>
        <v>0</v>
      </c>
      <c r="R290" s="36">
        <f>SUMIFS(СВЦЭМ!$G$34:$G$777,СВЦЭМ!$A$34:$A$777,$A290,СВЦЭМ!$B$34:$B$777,R$261)+'СЕТ СН'!$F$15</f>
        <v>0</v>
      </c>
      <c r="S290" s="36">
        <f>SUMIFS(СВЦЭМ!$G$34:$G$777,СВЦЭМ!$A$34:$A$777,$A290,СВЦЭМ!$B$34:$B$777,S$261)+'СЕТ СН'!$F$15</f>
        <v>0</v>
      </c>
      <c r="T290" s="36">
        <f>SUMIFS(СВЦЭМ!$G$34:$G$777,СВЦЭМ!$A$34:$A$777,$A290,СВЦЭМ!$B$34:$B$777,T$261)+'СЕТ СН'!$F$15</f>
        <v>0</v>
      </c>
      <c r="U290" s="36">
        <f>SUMIFS(СВЦЭМ!$G$34:$G$777,СВЦЭМ!$A$34:$A$777,$A290,СВЦЭМ!$B$34:$B$777,U$261)+'СЕТ СН'!$F$15</f>
        <v>0</v>
      </c>
      <c r="V290" s="36">
        <f>SUMIFS(СВЦЭМ!$G$34:$G$777,СВЦЭМ!$A$34:$A$777,$A290,СВЦЭМ!$B$34:$B$777,V$261)+'СЕТ СН'!$F$15</f>
        <v>0</v>
      </c>
      <c r="W290" s="36">
        <f>SUMIFS(СВЦЭМ!$G$34:$G$777,СВЦЭМ!$A$34:$A$777,$A290,СВЦЭМ!$B$34:$B$777,W$261)+'СЕТ СН'!$F$15</f>
        <v>0</v>
      </c>
      <c r="X290" s="36">
        <f>SUMIFS(СВЦЭМ!$G$34:$G$777,СВЦЭМ!$A$34:$A$777,$A290,СВЦЭМ!$B$34:$B$777,X$261)+'СЕТ СН'!$F$15</f>
        <v>0</v>
      </c>
      <c r="Y290" s="36">
        <f>SUMIFS(СВЦЭМ!$G$34:$G$777,СВЦЭМ!$A$34:$A$777,$A290,СВЦЭМ!$B$34:$B$777,Y$261)+'СЕТ СН'!$F$15</f>
        <v>0</v>
      </c>
    </row>
    <row r="291" spans="1:27" ht="15.75" hidden="1" x14ac:dyDescent="0.2">
      <c r="A291" s="35">
        <f t="shared" si="7"/>
        <v>44012</v>
      </c>
      <c r="B291" s="36">
        <f>SUMIFS(СВЦЭМ!$G$34:$G$777,СВЦЭМ!$A$34:$A$777,$A291,СВЦЭМ!$B$34:$B$777,B$261)+'СЕТ СН'!$F$15</f>
        <v>0</v>
      </c>
      <c r="C291" s="36">
        <f>SUMIFS(СВЦЭМ!$G$34:$G$777,СВЦЭМ!$A$34:$A$777,$A291,СВЦЭМ!$B$34:$B$777,C$261)+'СЕТ СН'!$F$15</f>
        <v>0</v>
      </c>
      <c r="D291" s="36">
        <f>SUMIFS(СВЦЭМ!$G$34:$G$777,СВЦЭМ!$A$34:$A$777,$A291,СВЦЭМ!$B$34:$B$777,D$261)+'СЕТ СН'!$F$15</f>
        <v>0</v>
      </c>
      <c r="E291" s="36">
        <f>SUMIFS(СВЦЭМ!$G$34:$G$777,СВЦЭМ!$A$34:$A$777,$A291,СВЦЭМ!$B$34:$B$777,E$261)+'СЕТ СН'!$F$15</f>
        <v>0</v>
      </c>
      <c r="F291" s="36">
        <f>SUMIFS(СВЦЭМ!$G$34:$G$777,СВЦЭМ!$A$34:$A$777,$A291,СВЦЭМ!$B$34:$B$777,F$261)+'СЕТ СН'!$F$15</f>
        <v>0</v>
      </c>
      <c r="G291" s="36">
        <f>SUMIFS(СВЦЭМ!$G$34:$G$777,СВЦЭМ!$A$34:$A$777,$A291,СВЦЭМ!$B$34:$B$777,G$261)+'СЕТ СН'!$F$15</f>
        <v>0</v>
      </c>
      <c r="H291" s="36">
        <f>SUMIFS(СВЦЭМ!$G$34:$G$777,СВЦЭМ!$A$34:$A$777,$A291,СВЦЭМ!$B$34:$B$777,H$261)+'СЕТ СН'!$F$15</f>
        <v>0</v>
      </c>
      <c r="I291" s="36">
        <f>SUMIFS(СВЦЭМ!$G$34:$G$777,СВЦЭМ!$A$34:$A$777,$A291,СВЦЭМ!$B$34:$B$777,I$261)+'СЕТ СН'!$F$15</f>
        <v>0</v>
      </c>
      <c r="J291" s="36">
        <f>SUMIFS(СВЦЭМ!$G$34:$G$777,СВЦЭМ!$A$34:$A$777,$A291,СВЦЭМ!$B$34:$B$777,J$261)+'СЕТ СН'!$F$15</f>
        <v>0</v>
      </c>
      <c r="K291" s="36">
        <f>SUMIFS(СВЦЭМ!$G$34:$G$777,СВЦЭМ!$A$34:$A$777,$A291,СВЦЭМ!$B$34:$B$777,K$261)+'СЕТ СН'!$F$15</f>
        <v>0</v>
      </c>
      <c r="L291" s="36">
        <f>SUMIFS(СВЦЭМ!$G$34:$G$777,СВЦЭМ!$A$34:$A$777,$A291,СВЦЭМ!$B$34:$B$777,L$261)+'СЕТ СН'!$F$15</f>
        <v>0</v>
      </c>
      <c r="M291" s="36">
        <f>SUMIFS(СВЦЭМ!$G$34:$G$777,СВЦЭМ!$A$34:$A$777,$A291,СВЦЭМ!$B$34:$B$777,M$261)+'СЕТ СН'!$F$15</f>
        <v>0</v>
      </c>
      <c r="N291" s="36">
        <f>SUMIFS(СВЦЭМ!$G$34:$G$777,СВЦЭМ!$A$34:$A$777,$A291,СВЦЭМ!$B$34:$B$777,N$261)+'СЕТ СН'!$F$15</f>
        <v>0</v>
      </c>
      <c r="O291" s="36">
        <f>SUMIFS(СВЦЭМ!$G$34:$G$777,СВЦЭМ!$A$34:$A$777,$A291,СВЦЭМ!$B$34:$B$777,O$261)+'СЕТ СН'!$F$15</f>
        <v>0</v>
      </c>
      <c r="P291" s="36">
        <f>SUMIFS(СВЦЭМ!$G$34:$G$777,СВЦЭМ!$A$34:$A$777,$A291,СВЦЭМ!$B$34:$B$777,P$261)+'СЕТ СН'!$F$15</f>
        <v>0</v>
      </c>
      <c r="Q291" s="36">
        <f>SUMIFS(СВЦЭМ!$G$34:$G$777,СВЦЭМ!$A$34:$A$777,$A291,СВЦЭМ!$B$34:$B$777,Q$261)+'СЕТ СН'!$F$15</f>
        <v>0</v>
      </c>
      <c r="R291" s="36">
        <f>SUMIFS(СВЦЭМ!$G$34:$G$777,СВЦЭМ!$A$34:$A$777,$A291,СВЦЭМ!$B$34:$B$777,R$261)+'СЕТ СН'!$F$15</f>
        <v>0</v>
      </c>
      <c r="S291" s="36">
        <f>SUMIFS(СВЦЭМ!$G$34:$G$777,СВЦЭМ!$A$34:$A$777,$A291,СВЦЭМ!$B$34:$B$777,S$261)+'СЕТ СН'!$F$15</f>
        <v>0</v>
      </c>
      <c r="T291" s="36">
        <f>SUMIFS(СВЦЭМ!$G$34:$G$777,СВЦЭМ!$A$34:$A$777,$A291,СВЦЭМ!$B$34:$B$777,T$261)+'СЕТ СН'!$F$15</f>
        <v>0</v>
      </c>
      <c r="U291" s="36">
        <f>SUMIFS(СВЦЭМ!$G$34:$G$777,СВЦЭМ!$A$34:$A$777,$A291,СВЦЭМ!$B$34:$B$777,U$261)+'СЕТ СН'!$F$15</f>
        <v>0</v>
      </c>
      <c r="V291" s="36">
        <f>SUMIFS(СВЦЭМ!$G$34:$G$777,СВЦЭМ!$A$34:$A$777,$A291,СВЦЭМ!$B$34:$B$777,V$261)+'СЕТ СН'!$F$15</f>
        <v>0</v>
      </c>
      <c r="W291" s="36">
        <f>SUMIFS(СВЦЭМ!$G$34:$G$777,СВЦЭМ!$A$34:$A$777,$A291,СВЦЭМ!$B$34:$B$777,W$261)+'СЕТ СН'!$F$15</f>
        <v>0</v>
      </c>
      <c r="X291" s="36">
        <f>SUMIFS(СВЦЭМ!$G$34:$G$777,СВЦЭМ!$A$34:$A$777,$A291,СВЦЭМ!$B$34:$B$777,X$261)+'СЕТ СН'!$F$15</f>
        <v>0</v>
      </c>
      <c r="Y291" s="36">
        <f>SUMIFS(СВЦЭМ!$G$34:$G$777,СВЦЭМ!$A$34:$A$777,$A291,СВЦЭМ!$B$34:$B$777,Y$261)+'СЕТ СН'!$F$15</f>
        <v>0</v>
      </c>
    </row>
    <row r="292" spans="1:27" ht="15.75" hidden="1" x14ac:dyDescent="0.2">
      <c r="A292" s="35">
        <f t="shared" si="7"/>
        <v>44013</v>
      </c>
      <c r="B292" s="36">
        <f>SUMIFS(СВЦЭМ!$G$34:$G$777,СВЦЭМ!$A$34:$A$777,$A292,СВЦЭМ!$B$34:$B$777,B$261)+'СЕТ СН'!$F$15</f>
        <v>0</v>
      </c>
      <c r="C292" s="36">
        <f>SUMIFS(СВЦЭМ!$G$34:$G$777,СВЦЭМ!$A$34:$A$777,$A292,СВЦЭМ!$B$34:$B$777,C$261)+'СЕТ СН'!$F$15</f>
        <v>0</v>
      </c>
      <c r="D292" s="36">
        <f>SUMIFS(СВЦЭМ!$G$34:$G$777,СВЦЭМ!$A$34:$A$777,$A292,СВЦЭМ!$B$34:$B$777,D$261)+'СЕТ СН'!$F$15</f>
        <v>0</v>
      </c>
      <c r="E292" s="36">
        <f>SUMIFS(СВЦЭМ!$G$34:$G$777,СВЦЭМ!$A$34:$A$777,$A292,СВЦЭМ!$B$34:$B$777,E$261)+'СЕТ СН'!$F$15</f>
        <v>0</v>
      </c>
      <c r="F292" s="36">
        <f>SUMIFS(СВЦЭМ!$G$34:$G$777,СВЦЭМ!$A$34:$A$777,$A292,СВЦЭМ!$B$34:$B$777,F$261)+'СЕТ СН'!$F$15</f>
        <v>0</v>
      </c>
      <c r="G292" s="36">
        <f>SUMIFS(СВЦЭМ!$G$34:$G$777,СВЦЭМ!$A$34:$A$777,$A292,СВЦЭМ!$B$34:$B$777,G$261)+'СЕТ СН'!$F$15</f>
        <v>0</v>
      </c>
      <c r="H292" s="36">
        <f>SUMIFS(СВЦЭМ!$G$34:$G$777,СВЦЭМ!$A$34:$A$777,$A292,СВЦЭМ!$B$34:$B$777,H$261)+'СЕТ СН'!$F$15</f>
        <v>0</v>
      </c>
      <c r="I292" s="36">
        <f>SUMIFS(СВЦЭМ!$G$34:$G$777,СВЦЭМ!$A$34:$A$777,$A292,СВЦЭМ!$B$34:$B$777,I$261)+'СЕТ СН'!$F$15</f>
        <v>0</v>
      </c>
      <c r="J292" s="36">
        <f>SUMIFS(СВЦЭМ!$G$34:$G$777,СВЦЭМ!$A$34:$A$777,$A292,СВЦЭМ!$B$34:$B$777,J$261)+'СЕТ СН'!$F$15</f>
        <v>0</v>
      </c>
      <c r="K292" s="36">
        <f>SUMIFS(СВЦЭМ!$G$34:$G$777,СВЦЭМ!$A$34:$A$777,$A292,СВЦЭМ!$B$34:$B$777,K$261)+'СЕТ СН'!$F$15</f>
        <v>0</v>
      </c>
      <c r="L292" s="36">
        <f>SUMIFS(СВЦЭМ!$G$34:$G$777,СВЦЭМ!$A$34:$A$777,$A292,СВЦЭМ!$B$34:$B$777,L$261)+'СЕТ СН'!$F$15</f>
        <v>0</v>
      </c>
      <c r="M292" s="36">
        <f>SUMIFS(СВЦЭМ!$G$34:$G$777,СВЦЭМ!$A$34:$A$777,$A292,СВЦЭМ!$B$34:$B$777,M$261)+'СЕТ СН'!$F$15</f>
        <v>0</v>
      </c>
      <c r="N292" s="36">
        <f>SUMIFS(СВЦЭМ!$G$34:$G$777,СВЦЭМ!$A$34:$A$777,$A292,СВЦЭМ!$B$34:$B$777,N$261)+'СЕТ СН'!$F$15</f>
        <v>0</v>
      </c>
      <c r="O292" s="36">
        <f>SUMIFS(СВЦЭМ!$G$34:$G$777,СВЦЭМ!$A$34:$A$777,$A292,СВЦЭМ!$B$34:$B$777,O$261)+'СЕТ СН'!$F$15</f>
        <v>0</v>
      </c>
      <c r="P292" s="36">
        <f>SUMIFS(СВЦЭМ!$G$34:$G$777,СВЦЭМ!$A$34:$A$777,$A292,СВЦЭМ!$B$34:$B$777,P$261)+'СЕТ СН'!$F$15</f>
        <v>0</v>
      </c>
      <c r="Q292" s="36">
        <f>SUMIFS(СВЦЭМ!$G$34:$G$777,СВЦЭМ!$A$34:$A$777,$A292,СВЦЭМ!$B$34:$B$777,Q$261)+'СЕТ СН'!$F$15</f>
        <v>0</v>
      </c>
      <c r="R292" s="36">
        <f>SUMIFS(СВЦЭМ!$G$34:$G$777,СВЦЭМ!$A$34:$A$777,$A292,СВЦЭМ!$B$34:$B$777,R$261)+'СЕТ СН'!$F$15</f>
        <v>0</v>
      </c>
      <c r="S292" s="36">
        <f>SUMIFS(СВЦЭМ!$G$34:$G$777,СВЦЭМ!$A$34:$A$777,$A292,СВЦЭМ!$B$34:$B$777,S$261)+'СЕТ СН'!$F$15</f>
        <v>0</v>
      </c>
      <c r="T292" s="36">
        <f>SUMIFS(СВЦЭМ!$G$34:$G$777,СВЦЭМ!$A$34:$A$777,$A292,СВЦЭМ!$B$34:$B$777,T$261)+'СЕТ СН'!$F$15</f>
        <v>0</v>
      </c>
      <c r="U292" s="36">
        <f>SUMIFS(СВЦЭМ!$G$34:$G$777,СВЦЭМ!$A$34:$A$777,$A292,СВЦЭМ!$B$34:$B$777,U$261)+'СЕТ СН'!$F$15</f>
        <v>0</v>
      </c>
      <c r="V292" s="36">
        <f>SUMIFS(СВЦЭМ!$G$34:$G$777,СВЦЭМ!$A$34:$A$777,$A292,СВЦЭМ!$B$34:$B$777,V$261)+'СЕТ СН'!$F$15</f>
        <v>0</v>
      </c>
      <c r="W292" s="36">
        <f>SUMIFS(СВЦЭМ!$G$34:$G$777,СВЦЭМ!$A$34:$A$777,$A292,СВЦЭМ!$B$34:$B$777,W$261)+'СЕТ СН'!$F$15</f>
        <v>0</v>
      </c>
      <c r="X292" s="36">
        <f>SUMIFS(СВЦЭМ!$G$34:$G$777,СВЦЭМ!$A$34:$A$777,$A292,СВЦЭМ!$B$34:$B$777,X$261)+'СЕТ СН'!$F$15</f>
        <v>0</v>
      </c>
      <c r="Y292" s="36">
        <f>SUMIFS(СВЦЭМ!$G$34:$G$777,СВЦЭМ!$A$34:$A$777,$A292,СВЦЭМ!$B$34:$B$777,Y$261)+'СЕТ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6" t="s">
        <v>7</v>
      </c>
      <c r="B294" s="130" t="s">
        <v>117</v>
      </c>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2"/>
    </row>
    <row r="295" spans="1:27" ht="12.75" hidden="1" customHeight="1" x14ac:dyDescent="0.2">
      <c r="A295" s="137"/>
      <c r="B295" s="133"/>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5"/>
    </row>
    <row r="296" spans="1:27" s="46" customFormat="1" ht="12.75" hidden="1" customHeight="1" x14ac:dyDescent="0.2">
      <c r="A296" s="138"/>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01.06.2020</v>
      </c>
      <c r="B297" s="36">
        <f>SUMIFS(СВЦЭМ!$H$34:$H$777,СВЦЭМ!$A$34:$A$777,$A297,СВЦЭМ!$B$34:$B$777,B$296)+'СЕТ СН'!$F$15</f>
        <v>0</v>
      </c>
      <c r="C297" s="36">
        <f>SUMIFS(СВЦЭМ!$H$34:$H$777,СВЦЭМ!$A$34:$A$777,$A297,СВЦЭМ!$B$34:$B$777,C$296)+'СЕТ СН'!$F$15</f>
        <v>0</v>
      </c>
      <c r="D297" s="36">
        <f>SUMIFS(СВЦЭМ!$H$34:$H$777,СВЦЭМ!$A$34:$A$777,$A297,СВЦЭМ!$B$34:$B$777,D$296)+'СЕТ СН'!$F$15</f>
        <v>0</v>
      </c>
      <c r="E297" s="36">
        <f>SUMIFS(СВЦЭМ!$H$34:$H$777,СВЦЭМ!$A$34:$A$777,$A297,СВЦЭМ!$B$34:$B$777,E$296)+'СЕТ СН'!$F$15</f>
        <v>0</v>
      </c>
      <c r="F297" s="36">
        <f>SUMIFS(СВЦЭМ!$H$34:$H$777,СВЦЭМ!$A$34:$A$777,$A297,СВЦЭМ!$B$34:$B$777,F$296)+'СЕТ СН'!$F$15</f>
        <v>0</v>
      </c>
      <c r="G297" s="36">
        <f>SUMIFS(СВЦЭМ!$H$34:$H$777,СВЦЭМ!$A$34:$A$777,$A297,СВЦЭМ!$B$34:$B$777,G$296)+'СЕТ СН'!$F$15</f>
        <v>0</v>
      </c>
      <c r="H297" s="36">
        <f>SUMIFS(СВЦЭМ!$H$34:$H$777,СВЦЭМ!$A$34:$A$777,$A297,СВЦЭМ!$B$34:$B$777,H$296)+'СЕТ СН'!$F$15</f>
        <v>0</v>
      </c>
      <c r="I297" s="36">
        <f>SUMIFS(СВЦЭМ!$H$34:$H$777,СВЦЭМ!$A$34:$A$777,$A297,СВЦЭМ!$B$34:$B$777,I$296)+'СЕТ СН'!$F$15</f>
        <v>0</v>
      </c>
      <c r="J297" s="36">
        <f>SUMIFS(СВЦЭМ!$H$34:$H$777,СВЦЭМ!$A$34:$A$777,$A297,СВЦЭМ!$B$34:$B$777,J$296)+'СЕТ СН'!$F$15</f>
        <v>0</v>
      </c>
      <c r="K297" s="36">
        <f>SUMIFS(СВЦЭМ!$H$34:$H$777,СВЦЭМ!$A$34:$A$777,$A297,СВЦЭМ!$B$34:$B$777,K$296)+'СЕТ СН'!$F$15</f>
        <v>0</v>
      </c>
      <c r="L297" s="36">
        <f>SUMIFS(СВЦЭМ!$H$34:$H$777,СВЦЭМ!$A$34:$A$777,$A297,СВЦЭМ!$B$34:$B$777,L$296)+'СЕТ СН'!$F$15</f>
        <v>0</v>
      </c>
      <c r="M297" s="36">
        <f>SUMIFS(СВЦЭМ!$H$34:$H$777,СВЦЭМ!$A$34:$A$777,$A297,СВЦЭМ!$B$34:$B$777,M$296)+'СЕТ СН'!$F$15</f>
        <v>0</v>
      </c>
      <c r="N297" s="36">
        <f>SUMIFS(СВЦЭМ!$H$34:$H$777,СВЦЭМ!$A$34:$A$777,$A297,СВЦЭМ!$B$34:$B$777,N$296)+'СЕТ СН'!$F$15</f>
        <v>0</v>
      </c>
      <c r="O297" s="36">
        <f>SUMIFS(СВЦЭМ!$H$34:$H$777,СВЦЭМ!$A$34:$A$777,$A297,СВЦЭМ!$B$34:$B$777,O$296)+'СЕТ СН'!$F$15</f>
        <v>0</v>
      </c>
      <c r="P297" s="36">
        <f>SUMIFS(СВЦЭМ!$H$34:$H$777,СВЦЭМ!$A$34:$A$777,$A297,СВЦЭМ!$B$34:$B$777,P$296)+'СЕТ СН'!$F$15</f>
        <v>0</v>
      </c>
      <c r="Q297" s="36">
        <f>SUMIFS(СВЦЭМ!$H$34:$H$777,СВЦЭМ!$A$34:$A$777,$A297,СВЦЭМ!$B$34:$B$777,Q$296)+'СЕТ СН'!$F$15</f>
        <v>0</v>
      </c>
      <c r="R297" s="36">
        <f>SUMIFS(СВЦЭМ!$H$34:$H$777,СВЦЭМ!$A$34:$A$777,$A297,СВЦЭМ!$B$34:$B$777,R$296)+'СЕТ СН'!$F$15</f>
        <v>0</v>
      </c>
      <c r="S297" s="36">
        <f>SUMIFS(СВЦЭМ!$H$34:$H$777,СВЦЭМ!$A$34:$A$777,$A297,СВЦЭМ!$B$34:$B$777,S$296)+'СЕТ СН'!$F$15</f>
        <v>0</v>
      </c>
      <c r="T297" s="36">
        <f>SUMIFS(СВЦЭМ!$H$34:$H$777,СВЦЭМ!$A$34:$A$777,$A297,СВЦЭМ!$B$34:$B$777,T$296)+'СЕТ СН'!$F$15</f>
        <v>0</v>
      </c>
      <c r="U297" s="36">
        <f>SUMIFS(СВЦЭМ!$H$34:$H$777,СВЦЭМ!$A$34:$A$777,$A297,СВЦЭМ!$B$34:$B$777,U$296)+'СЕТ СН'!$F$15</f>
        <v>0</v>
      </c>
      <c r="V297" s="36">
        <f>SUMIFS(СВЦЭМ!$H$34:$H$777,СВЦЭМ!$A$34:$A$777,$A297,СВЦЭМ!$B$34:$B$777,V$296)+'СЕТ СН'!$F$15</f>
        <v>0</v>
      </c>
      <c r="W297" s="36">
        <f>SUMIFS(СВЦЭМ!$H$34:$H$777,СВЦЭМ!$A$34:$A$777,$A297,СВЦЭМ!$B$34:$B$777,W$296)+'СЕТ СН'!$F$15</f>
        <v>0</v>
      </c>
      <c r="X297" s="36">
        <f>SUMIFS(СВЦЭМ!$H$34:$H$777,СВЦЭМ!$A$34:$A$777,$A297,СВЦЭМ!$B$34:$B$777,X$296)+'СЕТ СН'!$F$15</f>
        <v>0</v>
      </c>
      <c r="Y297" s="36">
        <f>SUMIFS(СВЦЭМ!$H$34:$H$777,СВЦЭМ!$A$34:$A$777,$A297,СВЦЭМ!$B$34:$B$777,Y$296)+'СЕТ СН'!$F$15</f>
        <v>0</v>
      </c>
      <c r="AA297" s="45"/>
    </row>
    <row r="298" spans="1:27" ht="15.75" hidden="1" x14ac:dyDescent="0.2">
      <c r="A298" s="35">
        <f>A297+1</f>
        <v>43984</v>
      </c>
      <c r="B298" s="36">
        <f>SUMIFS(СВЦЭМ!$H$34:$H$777,СВЦЭМ!$A$34:$A$777,$A298,СВЦЭМ!$B$34:$B$777,B$296)+'СЕТ СН'!$F$15</f>
        <v>0</v>
      </c>
      <c r="C298" s="36">
        <f>SUMIFS(СВЦЭМ!$H$34:$H$777,СВЦЭМ!$A$34:$A$777,$A298,СВЦЭМ!$B$34:$B$777,C$296)+'СЕТ СН'!$F$15</f>
        <v>0</v>
      </c>
      <c r="D298" s="36">
        <f>SUMIFS(СВЦЭМ!$H$34:$H$777,СВЦЭМ!$A$34:$A$777,$A298,СВЦЭМ!$B$34:$B$777,D$296)+'СЕТ СН'!$F$15</f>
        <v>0</v>
      </c>
      <c r="E298" s="36">
        <f>SUMIFS(СВЦЭМ!$H$34:$H$777,СВЦЭМ!$A$34:$A$777,$A298,СВЦЭМ!$B$34:$B$777,E$296)+'СЕТ СН'!$F$15</f>
        <v>0</v>
      </c>
      <c r="F298" s="36">
        <f>SUMIFS(СВЦЭМ!$H$34:$H$777,СВЦЭМ!$A$34:$A$777,$A298,СВЦЭМ!$B$34:$B$777,F$296)+'СЕТ СН'!$F$15</f>
        <v>0</v>
      </c>
      <c r="G298" s="36">
        <f>SUMIFS(СВЦЭМ!$H$34:$H$777,СВЦЭМ!$A$34:$A$777,$A298,СВЦЭМ!$B$34:$B$777,G$296)+'СЕТ СН'!$F$15</f>
        <v>0</v>
      </c>
      <c r="H298" s="36">
        <f>SUMIFS(СВЦЭМ!$H$34:$H$777,СВЦЭМ!$A$34:$A$777,$A298,СВЦЭМ!$B$34:$B$777,H$296)+'СЕТ СН'!$F$15</f>
        <v>0</v>
      </c>
      <c r="I298" s="36">
        <f>SUMIFS(СВЦЭМ!$H$34:$H$777,СВЦЭМ!$A$34:$A$777,$A298,СВЦЭМ!$B$34:$B$777,I$296)+'СЕТ СН'!$F$15</f>
        <v>0</v>
      </c>
      <c r="J298" s="36">
        <f>SUMIFS(СВЦЭМ!$H$34:$H$777,СВЦЭМ!$A$34:$A$777,$A298,СВЦЭМ!$B$34:$B$777,J$296)+'СЕТ СН'!$F$15</f>
        <v>0</v>
      </c>
      <c r="K298" s="36">
        <f>SUMIFS(СВЦЭМ!$H$34:$H$777,СВЦЭМ!$A$34:$A$777,$A298,СВЦЭМ!$B$34:$B$777,K$296)+'СЕТ СН'!$F$15</f>
        <v>0</v>
      </c>
      <c r="L298" s="36">
        <f>SUMIFS(СВЦЭМ!$H$34:$H$777,СВЦЭМ!$A$34:$A$777,$A298,СВЦЭМ!$B$34:$B$777,L$296)+'СЕТ СН'!$F$15</f>
        <v>0</v>
      </c>
      <c r="M298" s="36">
        <f>SUMIFS(СВЦЭМ!$H$34:$H$777,СВЦЭМ!$A$34:$A$777,$A298,СВЦЭМ!$B$34:$B$777,M$296)+'СЕТ СН'!$F$15</f>
        <v>0</v>
      </c>
      <c r="N298" s="36">
        <f>SUMIFS(СВЦЭМ!$H$34:$H$777,СВЦЭМ!$A$34:$A$777,$A298,СВЦЭМ!$B$34:$B$777,N$296)+'СЕТ СН'!$F$15</f>
        <v>0</v>
      </c>
      <c r="O298" s="36">
        <f>SUMIFS(СВЦЭМ!$H$34:$H$777,СВЦЭМ!$A$34:$A$777,$A298,СВЦЭМ!$B$34:$B$777,O$296)+'СЕТ СН'!$F$15</f>
        <v>0</v>
      </c>
      <c r="P298" s="36">
        <f>SUMIFS(СВЦЭМ!$H$34:$H$777,СВЦЭМ!$A$34:$A$777,$A298,СВЦЭМ!$B$34:$B$777,P$296)+'СЕТ СН'!$F$15</f>
        <v>0</v>
      </c>
      <c r="Q298" s="36">
        <f>SUMIFS(СВЦЭМ!$H$34:$H$777,СВЦЭМ!$A$34:$A$777,$A298,СВЦЭМ!$B$34:$B$777,Q$296)+'СЕТ СН'!$F$15</f>
        <v>0</v>
      </c>
      <c r="R298" s="36">
        <f>SUMIFS(СВЦЭМ!$H$34:$H$777,СВЦЭМ!$A$34:$A$777,$A298,СВЦЭМ!$B$34:$B$777,R$296)+'СЕТ СН'!$F$15</f>
        <v>0</v>
      </c>
      <c r="S298" s="36">
        <f>SUMIFS(СВЦЭМ!$H$34:$H$777,СВЦЭМ!$A$34:$A$777,$A298,СВЦЭМ!$B$34:$B$777,S$296)+'СЕТ СН'!$F$15</f>
        <v>0</v>
      </c>
      <c r="T298" s="36">
        <f>SUMIFS(СВЦЭМ!$H$34:$H$777,СВЦЭМ!$A$34:$A$777,$A298,СВЦЭМ!$B$34:$B$777,T$296)+'СЕТ СН'!$F$15</f>
        <v>0</v>
      </c>
      <c r="U298" s="36">
        <f>SUMIFS(СВЦЭМ!$H$34:$H$777,СВЦЭМ!$A$34:$A$777,$A298,СВЦЭМ!$B$34:$B$777,U$296)+'СЕТ СН'!$F$15</f>
        <v>0</v>
      </c>
      <c r="V298" s="36">
        <f>SUMIFS(СВЦЭМ!$H$34:$H$777,СВЦЭМ!$A$34:$A$777,$A298,СВЦЭМ!$B$34:$B$777,V$296)+'СЕТ СН'!$F$15</f>
        <v>0</v>
      </c>
      <c r="W298" s="36">
        <f>SUMIFS(СВЦЭМ!$H$34:$H$777,СВЦЭМ!$A$34:$A$777,$A298,СВЦЭМ!$B$34:$B$777,W$296)+'СЕТ СН'!$F$15</f>
        <v>0</v>
      </c>
      <c r="X298" s="36">
        <f>SUMIFS(СВЦЭМ!$H$34:$H$777,СВЦЭМ!$A$34:$A$777,$A298,СВЦЭМ!$B$34:$B$777,X$296)+'СЕТ СН'!$F$15</f>
        <v>0</v>
      </c>
      <c r="Y298" s="36">
        <f>SUMIFS(СВЦЭМ!$H$34:$H$777,СВЦЭМ!$A$34:$A$777,$A298,СВЦЭМ!$B$34:$B$777,Y$296)+'СЕТ СН'!$F$15</f>
        <v>0</v>
      </c>
    </row>
    <row r="299" spans="1:27" ht="15.75" hidden="1" x14ac:dyDescent="0.2">
      <c r="A299" s="35">
        <f t="shared" ref="A299:A327" si="8">A298+1</f>
        <v>43985</v>
      </c>
      <c r="B299" s="36">
        <f>SUMIFS(СВЦЭМ!$H$34:$H$777,СВЦЭМ!$A$34:$A$777,$A299,СВЦЭМ!$B$34:$B$777,B$296)+'СЕТ СН'!$F$15</f>
        <v>0</v>
      </c>
      <c r="C299" s="36">
        <f>SUMIFS(СВЦЭМ!$H$34:$H$777,СВЦЭМ!$A$34:$A$777,$A299,СВЦЭМ!$B$34:$B$777,C$296)+'СЕТ СН'!$F$15</f>
        <v>0</v>
      </c>
      <c r="D299" s="36">
        <f>SUMIFS(СВЦЭМ!$H$34:$H$777,СВЦЭМ!$A$34:$A$777,$A299,СВЦЭМ!$B$34:$B$777,D$296)+'СЕТ СН'!$F$15</f>
        <v>0</v>
      </c>
      <c r="E299" s="36">
        <f>SUMIFS(СВЦЭМ!$H$34:$H$777,СВЦЭМ!$A$34:$A$777,$A299,СВЦЭМ!$B$34:$B$777,E$296)+'СЕТ СН'!$F$15</f>
        <v>0</v>
      </c>
      <c r="F299" s="36">
        <f>SUMIFS(СВЦЭМ!$H$34:$H$777,СВЦЭМ!$A$34:$A$777,$A299,СВЦЭМ!$B$34:$B$777,F$296)+'СЕТ СН'!$F$15</f>
        <v>0</v>
      </c>
      <c r="G299" s="36">
        <f>SUMIFS(СВЦЭМ!$H$34:$H$777,СВЦЭМ!$A$34:$A$777,$A299,СВЦЭМ!$B$34:$B$777,G$296)+'СЕТ СН'!$F$15</f>
        <v>0</v>
      </c>
      <c r="H299" s="36">
        <f>SUMIFS(СВЦЭМ!$H$34:$H$777,СВЦЭМ!$A$34:$A$777,$A299,СВЦЭМ!$B$34:$B$777,H$296)+'СЕТ СН'!$F$15</f>
        <v>0</v>
      </c>
      <c r="I299" s="36">
        <f>SUMIFS(СВЦЭМ!$H$34:$H$777,СВЦЭМ!$A$34:$A$777,$A299,СВЦЭМ!$B$34:$B$777,I$296)+'СЕТ СН'!$F$15</f>
        <v>0</v>
      </c>
      <c r="J299" s="36">
        <f>SUMIFS(СВЦЭМ!$H$34:$H$777,СВЦЭМ!$A$34:$A$777,$A299,СВЦЭМ!$B$34:$B$777,J$296)+'СЕТ СН'!$F$15</f>
        <v>0</v>
      </c>
      <c r="K299" s="36">
        <f>SUMIFS(СВЦЭМ!$H$34:$H$777,СВЦЭМ!$A$34:$A$777,$A299,СВЦЭМ!$B$34:$B$777,K$296)+'СЕТ СН'!$F$15</f>
        <v>0</v>
      </c>
      <c r="L299" s="36">
        <f>SUMIFS(СВЦЭМ!$H$34:$H$777,СВЦЭМ!$A$34:$A$777,$A299,СВЦЭМ!$B$34:$B$777,L$296)+'СЕТ СН'!$F$15</f>
        <v>0</v>
      </c>
      <c r="M299" s="36">
        <f>SUMIFS(СВЦЭМ!$H$34:$H$777,СВЦЭМ!$A$34:$A$777,$A299,СВЦЭМ!$B$34:$B$777,M$296)+'СЕТ СН'!$F$15</f>
        <v>0</v>
      </c>
      <c r="N299" s="36">
        <f>SUMIFS(СВЦЭМ!$H$34:$H$777,СВЦЭМ!$A$34:$A$777,$A299,СВЦЭМ!$B$34:$B$777,N$296)+'СЕТ СН'!$F$15</f>
        <v>0</v>
      </c>
      <c r="O299" s="36">
        <f>SUMIFS(СВЦЭМ!$H$34:$H$777,СВЦЭМ!$A$34:$A$777,$A299,СВЦЭМ!$B$34:$B$777,O$296)+'СЕТ СН'!$F$15</f>
        <v>0</v>
      </c>
      <c r="P299" s="36">
        <f>SUMIFS(СВЦЭМ!$H$34:$H$777,СВЦЭМ!$A$34:$A$777,$A299,СВЦЭМ!$B$34:$B$777,P$296)+'СЕТ СН'!$F$15</f>
        <v>0</v>
      </c>
      <c r="Q299" s="36">
        <f>SUMIFS(СВЦЭМ!$H$34:$H$777,СВЦЭМ!$A$34:$A$777,$A299,СВЦЭМ!$B$34:$B$777,Q$296)+'СЕТ СН'!$F$15</f>
        <v>0</v>
      </c>
      <c r="R299" s="36">
        <f>SUMIFS(СВЦЭМ!$H$34:$H$777,СВЦЭМ!$A$34:$A$777,$A299,СВЦЭМ!$B$34:$B$777,R$296)+'СЕТ СН'!$F$15</f>
        <v>0</v>
      </c>
      <c r="S299" s="36">
        <f>SUMIFS(СВЦЭМ!$H$34:$H$777,СВЦЭМ!$A$34:$A$777,$A299,СВЦЭМ!$B$34:$B$777,S$296)+'СЕТ СН'!$F$15</f>
        <v>0</v>
      </c>
      <c r="T299" s="36">
        <f>SUMIFS(СВЦЭМ!$H$34:$H$777,СВЦЭМ!$A$34:$A$777,$A299,СВЦЭМ!$B$34:$B$777,T$296)+'СЕТ СН'!$F$15</f>
        <v>0</v>
      </c>
      <c r="U299" s="36">
        <f>SUMIFS(СВЦЭМ!$H$34:$H$777,СВЦЭМ!$A$34:$A$777,$A299,СВЦЭМ!$B$34:$B$777,U$296)+'СЕТ СН'!$F$15</f>
        <v>0</v>
      </c>
      <c r="V299" s="36">
        <f>SUMIFS(СВЦЭМ!$H$34:$H$777,СВЦЭМ!$A$34:$A$777,$A299,СВЦЭМ!$B$34:$B$777,V$296)+'СЕТ СН'!$F$15</f>
        <v>0</v>
      </c>
      <c r="W299" s="36">
        <f>SUMIFS(СВЦЭМ!$H$34:$H$777,СВЦЭМ!$A$34:$A$777,$A299,СВЦЭМ!$B$34:$B$777,W$296)+'СЕТ СН'!$F$15</f>
        <v>0</v>
      </c>
      <c r="X299" s="36">
        <f>SUMIFS(СВЦЭМ!$H$34:$H$777,СВЦЭМ!$A$34:$A$777,$A299,СВЦЭМ!$B$34:$B$777,X$296)+'СЕТ СН'!$F$15</f>
        <v>0</v>
      </c>
      <c r="Y299" s="36">
        <f>SUMIFS(СВЦЭМ!$H$34:$H$777,СВЦЭМ!$A$34:$A$777,$A299,СВЦЭМ!$B$34:$B$777,Y$296)+'СЕТ СН'!$F$15</f>
        <v>0</v>
      </c>
    </row>
    <row r="300" spans="1:27" ht="15.75" hidden="1" x14ac:dyDescent="0.2">
      <c r="A300" s="35">
        <f t="shared" si="8"/>
        <v>43986</v>
      </c>
      <c r="B300" s="36">
        <f>SUMIFS(СВЦЭМ!$H$34:$H$777,СВЦЭМ!$A$34:$A$777,$A300,СВЦЭМ!$B$34:$B$777,B$296)+'СЕТ СН'!$F$15</f>
        <v>0</v>
      </c>
      <c r="C300" s="36">
        <f>SUMIFS(СВЦЭМ!$H$34:$H$777,СВЦЭМ!$A$34:$A$777,$A300,СВЦЭМ!$B$34:$B$777,C$296)+'СЕТ СН'!$F$15</f>
        <v>0</v>
      </c>
      <c r="D300" s="36">
        <f>SUMIFS(СВЦЭМ!$H$34:$H$777,СВЦЭМ!$A$34:$A$777,$A300,СВЦЭМ!$B$34:$B$777,D$296)+'СЕТ СН'!$F$15</f>
        <v>0</v>
      </c>
      <c r="E300" s="36">
        <f>SUMIFS(СВЦЭМ!$H$34:$H$777,СВЦЭМ!$A$34:$A$777,$A300,СВЦЭМ!$B$34:$B$777,E$296)+'СЕТ СН'!$F$15</f>
        <v>0</v>
      </c>
      <c r="F300" s="36">
        <f>SUMIFS(СВЦЭМ!$H$34:$H$777,СВЦЭМ!$A$34:$A$777,$A300,СВЦЭМ!$B$34:$B$777,F$296)+'СЕТ СН'!$F$15</f>
        <v>0</v>
      </c>
      <c r="G300" s="36">
        <f>SUMIFS(СВЦЭМ!$H$34:$H$777,СВЦЭМ!$A$34:$A$777,$A300,СВЦЭМ!$B$34:$B$777,G$296)+'СЕТ СН'!$F$15</f>
        <v>0</v>
      </c>
      <c r="H300" s="36">
        <f>SUMIFS(СВЦЭМ!$H$34:$H$777,СВЦЭМ!$A$34:$A$777,$A300,СВЦЭМ!$B$34:$B$777,H$296)+'СЕТ СН'!$F$15</f>
        <v>0</v>
      </c>
      <c r="I300" s="36">
        <f>SUMIFS(СВЦЭМ!$H$34:$H$777,СВЦЭМ!$A$34:$A$777,$A300,СВЦЭМ!$B$34:$B$777,I$296)+'СЕТ СН'!$F$15</f>
        <v>0</v>
      </c>
      <c r="J300" s="36">
        <f>SUMIFS(СВЦЭМ!$H$34:$H$777,СВЦЭМ!$A$34:$A$777,$A300,СВЦЭМ!$B$34:$B$777,J$296)+'СЕТ СН'!$F$15</f>
        <v>0</v>
      </c>
      <c r="K300" s="36">
        <f>SUMIFS(СВЦЭМ!$H$34:$H$777,СВЦЭМ!$A$34:$A$777,$A300,СВЦЭМ!$B$34:$B$777,K$296)+'СЕТ СН'!$F$15</f>
        <v>0</v>
      </c>
      <c r="L300" s="36">
        <f>SUMIFS(СВЦЭМ!$H$34:$H$777,СВЦЭМ!$A$34:$A$777,$A300,СВЦЭМ!$B$34:$B$777,L$296)+'СЕТ СН'!$F$15</f>
        <v>0</v>
      </c>
      <c r="M300" s="36">
        <f>SUMIFS(СВЦЭМ!$H$34:$H$777,СВЦЭМ!$A$34:$A$777,$A300,СВЦЭМ!$B$34:$B$777,M$296)+'СЕТ СН'!$F$15</f>
        <v>0</v>
      </c>
      <c r="N300" s="36">
        <f>SUMIFS(СВЦЭМ!$H$34:$H$777,СВЦЭМ!$A$34:$A$777,$A300,СВЦЭМ!$B$34:$B$777,N$296)+'СЕТ СН'!$F$15</f>
        <v>0</v>
      </c>
      <c r="O300" s="36">
        <f>SUMIFS(СВЦЭМ!$H$34:$H$777,СВЦЭМ!$A$34:$A$777,$A300,СВЦЭМ!$B$34:$B$777,O$296)+'СЕТ СН'!$F$15</f>
        <v>0</v>
      </c>
      <c r="P300" s="36">
        <f>SUMIFS(СВЦЭМ!$H$34:$H$777,СВЦЭМ!$A$34:$A$777,$A300,СВЦЭМ!$B$34:$B$777,P$296)+'СЕТ СН'!$F$15</f>
        <v>0</v>
      </c>
      <c r="Q300" s="36">
        <f>SUMIFS(СВЦЭМ!$H$34:$H$777,СВЦЭМ!$A$34:$A$777,$A300,СВЦЭМ!$B$34:$B$777,Q$296)+'СЕТ СН'!$F$15</f>
        <v>0</v>
      </c>
      <c r="R300" s="36">
        <f>SUMIFS(СВЦЭМ!$H$34:$H$777,СВЦЭМ!$A$34:$A$777,$A300,СВЦЭМ!$B$34:$B$777,R$296)+'СЕТ СН'!$F$15</f>
        <v>0</v>
      </c>
      <c r="S300" s="36">
        <f>SUMIFS(СВЦЭМ!$H$34:$H$777,СВЦЭМ!$A$34:$A$777,$A300,СВЦЭМ!$B$34:$B$777,S$296)+'СЕТ СН'!$F$15</f>
        <v>0</v>
      </c>
      <c r="T300" s="36">
        <f>SUMIFS(СВЦЭМ!$H$34:$H$777,СВЦЭМ!$A$34:$A$777,$A300,СВЦЭМ!$B$34:$B$777,T$296)+'СЕТ СН'!$F$15</f>
        <v>0</v>
      </c>
      <c r="U300" s="36">
        <f>SUMIFS(СВЦЭМ!$H$34:$H$777,СВЦЭМ!$A$34:$A$777,$A300,СВЦЭМ!$B$34:$B$777,U$296)+'СЕТ СН'!$F$15</f>
        <v>0</v>
      </c>
      <c r="V300" s="36">
        <f>SUMIFS(СВЦЭМ!$H$34:$H$777,СВЦЭМ!$A$34:$A$777,$A300,СВЦЭМ!$B$34:$B$777,V$296)+'СЕТ СН'!$F$15</f>
        <v>0</v>
      </c>
      <c r="W300" s="36">
        <f>SUMIFS(СВЦЭМ!$H$34:$H$777,СВЦЭМ!$A$34:$A$777,$A300,СВЦЭМ!$B$34:$B$777,W$296)+'СЕТ СН'!$F$15</f>
        <v>0</v>
      </c>
      <c r="X300" s="36">
        <f>SUMIFS(СВЦЭМ!$H$34:$H$777,СВЦЭМ!$A$34:$A$777,$A300,СВЦЭМ!$B$34:$B$777,X$296)+'СЕТ СН'!$F$15</f>
        <v>0</v>
      </c>
      <c r="Y300" s="36">
        <f>SUMIFS(СВЦЭМ!$H$34:$H$777,СВЦЭМ!$A$34:$A$777,$A300,СВЦЭМ!$B$34:$B$777,Y$296)+'СЕТ СН'!$F$15</f>
        <v>0</v>
      </c>
    </row>
    <row r="301" spans="1:27" ht="15.75" hidden="1" x14ac:dyDescent="0.2">
      <c r="A301" s="35">
        <f t="shared" si="8"/>
        <v>43987</v>
      </c>
      <c r="B301" s="36">
        <f>SUMIFS(СВЦЭМ!$H$34:$H$777,СВЦЭМ!$A$34:$A$777,$A301,СВЦЭМ!$B$34:$B$777,B$296)+'СЕТ СН'!$F$15</f>
        <v>0</v>
      </c>
      <c r="C301" s="36">
        <f>SUMIFS(СВЦЭМ!$H$34:$H$777,СВЦЭМ!$A$34:$A$777,$A301,СВЦЭМ!$B$34:$B$777,C$296)+'СЕТ СН'!$F$15</f>
        <v>0</v>
      </c>
      <c r="D301" s="36">
        <f>SUMIFS(СВЦЭМ!$H$34:$H$777,СВЦЭМ!$A$34:$A$777,$A301,СВЦЭМ!$B$34:$B$777,D$296)+'СЕТ СН'!$F$15</f>
        <v>0</v>
      </c>
      <c r="E301" s="36">
        <f>SUMIFS(СВЦЭМ!$H$34:$H$777,СВЦЭМ!$A$34:$A$777,$A301,СВЦЭМ!$B$34:$B$777,E$296)+'СЕТ СН'!$F$15</f>
        <v>0</v>
      </c>
      <c r="F301" s="36">
        <f>SUMIFS(СВЦЭМ!$H$34:$H$777,СВЦЭМ!$A$34:$A$777,$A301,СВЦЭМ!$B$34:$B$777,F$296)+'СЕТ СН'!$F$15</f>
        <v>0</v>
      </c>
      <c r="G301" s="36">
        <f>SUMIFS(СВЦЭМ!$H$34:$H$777,СВЦЭМ!$A$34:$A$777,$A301,СВЦЭМ!$B$34:$B$777,G$296)+'СЕТ СН'!$F$15</f>
        <v>0</v>
      </c>
      <c r="H301" s="36">
        <f>SUMIFS(СВЦЭМ!$H$34:$H$777,СВЦЭМ!$A$34:$A$777,$A301,СВЦЭМ!$B$34:$B$777,H$296)+'СЕТ СН'!$F$15</f>
        <v>0</v>
      </c>
      <c r="I301" s="36">
        <f>SUMIFS(СВЦЭМ!$H$34:$H$777,СВЦЭМ!$A$34:$A$777,$A301,СВЦЭМ!$B$34:$B$777,I$296)+'СЕТ СН'!$F$15</f>
        <v>0</v>
      </c>
      <c r="J301" s="36">
        <f>SUMIFS(СВЦЭМ!$H$34:$H$777,СВЦЭМ!$A$34:$A$777,$A301,СВЦЭМ!$B$34:$B$777,J$296)+'СЕТ СН'!$F$15</f>
        <v>0</v>
      </c>
      <c r="K301" s="36">
        <f>SUMIFS(СВЦЭМ!$H$34:$H$777,СВЦЭМ!$A$34:$A$777,$A301,СВЦЭМ!$B$34:$B$777,K$296)+'СЕТ СН'!$F$15</f>
        <v>0</v>
      </c>
      <c r="L301" s="36">
        <f>SUMIFS(СВЦЭМ!$H$34:$H$777,СВЦЭМ!$A$34:$A$777,$A301,СВЦЭМ!$B$34:$B$777,L$296)+'СЕТ СН'!$F$15</f>
        <v>0</v>
      </c>
      <c r="M301" s="36">
        <f>SUMIFS(СВЦЭМ!$H$34:$H$777,СВЦЭМ!$A$34:$A$777,$A301,СВЦЭМ!$B$34:$B$777,M$296)+'СЕТ СН'!$F$15</f>
        <v>0</v>
      </c>
      <c r="N301" s="36">
        <f>SUMIFS(СВЦЭМ!$H$34:$H$777,СВЦЭМ!$A$34:$A$777,$A301,СВЦЭМ!$B$34:$B$777,N$296)+'СЕТ СН'!$F$15</f>
        <v>0</v>
      </c>
      <c r="O301" s="36">
        <f>SUMIFS(СВЦЭМ!$H$34:$H$777,СВЦЭМ!$A$34:$A$777,$A301,СВЦЭМ!$B$34:$B$777,O$296)+'СЕТ СН'!$F$15</f>
        <v>0</v>
      </c>
      <c r="P301" s="36">
        <f>SUMIFS(СВЦЭМ!$H$34:$H$777,СВЦЭМ!$A$34:$A$777,$A301,СВЦЭМ!$B$34:$B$777,P$296)+'СЕТ СН'!$F$15</f>
        <v>0</v>
      </c>
      <c r="Q301" s="36">
        <f>SUMIFS(СВЦЭМ!$H$34:$H$777,СВЦЭМ!$A$34:$A$777,$A301,СВЦЭМ!$B$34:$B$777,Q$296)+'СЕТ СН'!$F$15</f>
        <v>0</v>
      </c>
      <c r="R301" s="36">
        <f>SUMIFS(СВЦЭМ!$H$34:$H$777,СВЦЭМ!$A$34:$A$777,$A301,СВЦЭМ!$B$34:$B$777,R$296)+'СЕТ СН'!$F$15</f>
        <v>0</v>
      </c>
      <c r="S301" s="36">
        <f>SUMIFS(СВЦЭМ!$H$34:$H$777,СВЦЭМ!$A$34:$A$777,$A301,СВЦЭМ!$B$34:$B$777,S$296)+'СЕТ СН'!$F$15</f>
        <v>0</v>
      </c>
      <c r="T301" s="36">
        <f>SUMIFS(СВЦЭМ!$H$34:$H$777,СВЦЭМ!$A$34:$A$777,$A301,СВЦЭМ!$B$34:$B$777,T$296)+'СЕТ СН'!$F$15</f>
        <v>0</v>
      </c>
      <c r="U301" s="36">
        <f>SUMIFS(СВЦЭМ!$H$34:$H$777,СВЦЭМ!$A$34:$A$777,$A301,СВЦЭМ!$B$34:$B$777,U$296)+'СЕТ СН'!$F$15</f>
        <v>0</v>
      </c>
      <c r="V301" s="36">
        <f>SUMIFS(СВЦЭМ!$H$34:$H$777,СВЦЭМ!$A$34:$A$777,$A301,СВЦЭМ!$B$34:$B$777,V$296)+'СЕТ СН'!$F$15</f>
        <v>0</v>
      </c>
      <c r="W301" s="36">
        <f>SUMIFS(СВЦЭМ!$H$34:$H$777,СВЦЭМ!$A$34:$A$777,$A301,СВЦЭМ!$B$34:$B$777,W$296)+'СЕТ СН'!$F$15</f>
        <v>0</v>
      </c>
      <c r="X301" s="36">
        <f>SUMIFS(СВЦЭМ!$H$34:$H$777,СВЦЭМ!$A$34:$A$777,$A301,СВЦЭМ!$B$34:$B$777,X$296)+'СЕТ СН'!$F$15</f>
        <v>0</v>
      </c>
      <c r="Y301" s="36">
        <f>SUMIFS(СВЦЭМ!$H$34:$H$777,СВЦЭМ!$A$34:$A$777,$A301,СВЦЭМ!$B$34:$B$777,Y$296)+'СЕТ СН'!$F$15</f>
        <v>0</v>
      </c>
    </row>
    <row r="302" spans="1:27" ht="15.75" hidden="1" x14ac:dyDescent="0.2">
      <c r="A302" s="35">
        <f t="shared" si="8"/>
        <v>43988</v>
      </c>
      <c r="B302" s="36">
        <f>SUMIFS(СВЦЭМ!$H$34:$H$777,СВЦЭМ!$A$34:$A$777,$A302,СВЦЭМ!$B$34:$B$777,B$296)+'СЕТ СН'!$F$15</f>
        <v>0</v>
      </c>
      <c r="C302" s="36">
        <f>SUMIFS(СВЦЭМ!$H$34:$H$777,СВЦЭМ!$A$34:$A$777,$A302,СВЦЭМ!$B$34:$B$777,C$296)+'СЕТ СН'!$F$15</f>
        <v>0</v>
      </c>
      <c r="D302" s="36">
        <f>SUMIFS(СВЦЭМ!$H$34:$H$777,СВЦЭМ!$A$34:$A$777,$A302,СВЦЭМ!$B$34:$B$777,D$296)+'СЕТ СН'!$F$15</f>
        <v>0</v>
      </c>
      <c r="E302" s="36">
        <f>SUMIFS(СВЦЭМ!$H$34:$H$777,СВЦЭМ!$A$34:$A$777,$A302,СВЦЭМ!$B$34:$B$777,E$296)+'СЕТ СН'!$F$15</f>
        <v>0</v>
      </c>
      <c r="F302" s="36">
        <f>SUMIFS(СВЦЭМ!$H$34:$H$777,СВЦЭМ!$A$34:$A$777,$A302,СВЦЭМ!$B$34:$B$777,F$296)+'СЕТ СН'!$F$15</f>
        <v>0</v>
      </c>
      <c r="G302" s="36">
        <f>SUMIFS(СВЦЭМ!$H$34:$H$777,СВЦЭМ!$A$34:$A$777,$A302,СВЦЭМ!$B$34:$B$777,G$296)+'СЕТ СН'!$F$15</f>
        <v>0</v>
      </c>
      <c r="H302" s="36">
        <f>SUMIFS(СВЦЭМ!$H$34:$H$777,СВЦЭМ!$A$34:$A$777,$A302,СВЦЭМ!$B$34:$B$777,H$296)+'СЕТ СН'!$F$15</f>
        <v>0</v>
      </c>
      <c r="I302" s="36">
        <f>SUMIFS(СВЦЭМ!$H$34:$H$777,СВЦЭМ!$A$34:$A$777,$A302,СВЦЭМ!$B$34:$B$777,I$296)+'СЕТ СН'!$F$15</f>
        <v>0</v>
      </c>
      <c r="J302" s="36">
        <f>SUMIFS(СВЦЭМ!$H$34:$H$777,СВЦЭМ!$A$34:$A$777,$A302,СВЦЭМ!$B$34:$B$777,J$296)+'СЕТ СН'!$F$15</f>
        <v>0</v>
      </c>
      <c r="K302" s="36">
        <f>SUMIFS(СВЦЭМ!$H$34:$H$777,СВЦЭМ!$A$34:$A$777,$A302,СВЦЭМ!$B$34:$B$777,K$296)+'СЕТ СН'!$F$15</f>
        <v>0</v>
      </c>
      <c r="L302" s="36">
        <f>SUMIFS(СВЦЭМ!$H$34:$H$777,СВЦЭМ!$A$34:$A$777,$A302,СВЦЭМ!$B$34:$B$777,L$296)+'СЕТ СН'!$F$15</f>
        <v>0</v>
      </c>
      <c r="M302" s="36">
        <f>SUMIFS(СВЦЭМ!$H$34:$H$777,СВЦЭМ!$A$34:$A$777,$A302,СВЦЭМ!$B$34:$B$777,M$296)+'СЕТ СН'!$F$15</f>
        <v>0</v>
      </c>
      <c r="N302" s="36">
        <f>SUMIFS(СВЦЭМ!$H$34:$H$777,СВЦЭМ!$A$34:$A$777,$A302,СВЦЭМ!$B$34:$B$777,N$296)+'СЕТ СН'!$F$15</f>
        <v>0</v>
      </c>
      <c r="O302" s="36">
        <f>SUMIFS(СВЦЭМ!$H$34:$H$777,СВЦЭМ!$A$34:$A$777,$A302,СВЦЭМ!$B$34:$B$777,O$296)+'СЕТ СН'!$F$15</f>
        <v>0</v>
      </c>
      <c r="P302" s="36">
        <f>SUMIFS(СВЦЭМ!$H$34:$H$777,СВЦЭМ!$A$34:$A$777,$A302,СВЦЭМ!$B$34:$B$777,P$296)+'СЕТ СН'!$F$15</f>
        <v>0</v>
      </c>
      <c r="Q302" s="36">
        <f>SUMIFS(СВЦЭМ!$H$34:$H$777,СВЦЭМ!$A$34:$A$777,$A302,СВЦЭМ!$B$34:$B$777,Q$296)+'СЕТ СН'!$F$15</f>
        <v>0</v>
      </c>
      <c r="R302" s="36">
        <f>SUMIFS(СВЦЭМ!$H$34:$H$777,СВЦЭМ!$A$34:$A$777,$A302,СВЦЭМ!$B$34:$B$777,R$296)+'СЕТ СН'!$F$15</f>
        <v>0</v>
      </c>
      <c r="S302" s="36">
        <f>SUMIFS(СВЦЭМ!$H$34:$H$777,СВЦЭМ!$A$34:$A$777,$A302,СВЦЭМ!$B$34:$B$777,S$296)+'СЕТ СН'!$F$15</f>
        <v>0</v>
      </c>
      <c r="T302" s="36">
        <f>SUMIFS(СВЦЭМ!$H$34:$H$777,СВЦЭМ!$A$34:$A$777,$A302,СВЦЭМ!$B$34:$B$777,T$296)+'СЕТ СН'!$F$15</f>
        <v>0</v>
      </c>
      <c r="U302" s="36">
        <f>SUMIFS(СВЦЭМ!$H$34:$H$777,СВЦЭМ!$A$34:$A$777,$A302,СВЦЭМ!$B$34:$B$777,U$296)+'СЕТ СН'!$F$15</f>
        <v>0</v>
      </c>
      <c r="V302" s="36">
        <f>SUMIFS(СВЦЭМ!$H$34:$H$777,СВЦЭМ!$A$34:$A$777,$A302,СВЦЭМ!$B$34:$B$777,V$296)+'СЕТ СН'!$F$15</f>
        <v>0</v>
      </c>
      <c r="W302" s="36">
        <f>SUMIFS(СВЦЭМ!$H$34:$H$777,СВЦЭМ!$A$34:$A$777,$A302,СВЦЭМ!$B$34:$B$777,W$296)+'СЕТ СН'!$F$15</f>
        <v>0</v>
      </c>
      <c r="X302" s="36">
        <f>SUMIFS(СВЦЭМ!$H$34:$H$777,СВЦЭМ!$A$34:$A$777,$A302,СВЦЭМ!$B$34:$B$777,X$296)+'СЕТ СН'!$F$15</f>
        <v>0</v>
      </c>
      <c r="Y302" s="36">
        <f>SUMIFS(СВЦЭМ!$H$34:$H$777,СВЦЭМ!$A$34:$A$777,$A302,СВЦЭМ!$B$34:$B$777,Y$296)+'СЕТ СН'!$F$15</f>
        <v>0</v>
      </c>
    </row>
    <row r="303" spans="1:27" ht="15.75" hidden="1" x14ac:dyDescent="0.2">
      <c r="A303" s="35">
        <f t="shared" si="8"/>
        <v>43989</v>
      </c>
      <c r="B303" s="36">
        <f>SUMIFS(СВЦЭМ!$H$34:$H$777,СВЦЭМ!$A$34:$A$777,$A303,СВЦЭМ!$B$34:$B$777,B$296)+'СЕТ СН'!$F$15</f>
        <v>0</v>
      </c>
      <c r="C303" s="36">
        <f>SUMIFS(СВЦЭМ!$H$34:$H$777,СВЦЭМ!$A$34:$A$777,$A303,СВЦЭМ!$B$34:$B$777,C$296)+'СЕТ СН'!$F$15</f>
        <v>0</v>
      </c>
      <c r="D303" s="36">
        <f>SUMIFS(СВЦЭМ!$H$34:$H$777,СВЦЭМ!$A$34:$A$777,$A303,СВЦЭМ!$B$34:$B$777,D$296)+'СЕТ СН'!$F$15</f>
        <v>0</v>
      </c>
      <c r="E303" s="36">
        <f>SUMIFS(СВЦЭМ!$H$34:$H$777,СВЦЭМ!$A$34:$A$777,$A303,СВЦЭМ!$B$34:$B$777,E$296)+'СЕТ СН'!$F$15</f>
        <v>0</v>
      </c>
      <c r="F303" s="36">
        <f>SUMIFS(СВЦЭМ!$H$34:$H$777,СВЦЭМ!$A$34:$A$777,$A303,СВЦЭМ!$B$34:$B$777,F$296)+'СЕТ СН'!$F$15</f>
        <v>0</v>
      </c>
      <c r="G303" s="36">
        <f>SUMIFS(СВЦЭМ!$H$34:$H$777,СВЦЭМ!$A$34:$A$777,$A303,СВЦЭМ!$B$34:$B$777,G$296)+'СЕТ СН'!$F$15</f>
        <v>0</v>
      </c>
      <c r="H303" s="36">
        <f>SUMIFS(СВЦЭМ!$H$34:$H$777,СВЦЭМ!$A$34:$A$777,$A303,СВЦЭМ!$B$34:$B$777,H$296)+'СЕТ СН'!$F$15</f>
        <v>0</v>
      </c>
      <c r="I303" s="36">
        <f>SUMIFS(СВЦЭМ!$H$34:$H$777,СВЦЭМ!$A$34:$A$777,$A303,СВЦЭМ!$B$34:$B$777,I$296)+'СЕТ СН'!$F$15</f>
        <v>0</v>
      </c>
      <c r="J303" s="36">
        <f>SUMIFS(СВЦЭМ!$H$34:$H$777,СВЦЭМ!$A$34:$A$777,$A303,СВЦЭМ!$B$34:$B$777,J$296)+'СЕТ СН'!$F$15</f>
        <v>0</v>
      </c>
      <c r="K303" s="36">
        <f>SUMIFS(СВЦЭМ!$H$34:$H$777,СВЦЭМ!$A$34:$A$777,$A303,СВЦЭМ!$B$34:$B$777,K$296)+'СЕТ СН'!$F$15</f>
        <v>0</v>
      </c>
      <c r="L303" s="36">
        <f>SUMIFS(СВЦЭМ!$H$34:$H$777,СВЦЭМ!$A$34:$A$777,$A303,СВЦЭМ!$B$34:$B$777,L$296)+'СЕТ СН'!$F$15</f>
        <v>0</v>
      </c>
      <c r="M303" s="36">
        <f>SUMIFS(СВЦЭМ!$H$34:$H$777,СВЦЭМ!$A$34:$A$777,$A303,СВЦЭМ!$B$34:$B$777,M$296)+'СЕТ СН'!$F$15</f>
        <v>0</v>
      </c>
      <c r="N303" s="36">
        <f>SUMIFS(СВЦЭМ!$H$34:$H$777,СВЦЭМ!$A$34:$A$777,$A303,СВЦЭМ!$B$34:$B$777,N$296)+'СЕТ СН'!$F$15</f>
        <v>0</v>
      </c>
      <c r="O303" s="36">
        <f>SUMIFS(СВЦЭМ!$H$34:$H$777,СВЦЭМ!$A$34:$A$777,$A303,СВЦЭМ!$B$34:$B$777,O$296)+'СЕТ СН'!$F$15</f>
        <v>0</v>
      </c>
      <c r="P303" s="36">
        <f>SUMIFS(СВЦЭМ!$H$34:$H$777,СВЦЭМ!$A$34:$A$777,$A303,СВЦЭМ!$B$34:$B$777,P$296)+'СЕТ СН'!$F$15</f>
        <v>0</v>
      </c>
      <c r="Q303" s="36">
        <f>SUMIFS(СВЦЭМ!$H$34:$H$777,СВЦЭМ!$A$34:$A$777,$A303,СВЦЭМ!$B$34:$B$777,Q$296)+'СЕТ СН'!$F$15</f>
        <v>0</v>
      </c>
      <c r="R303" s="36">
        <f>SUMIFS(СВЦЭМ!$H$34:$H$777,СВЦЭМ!$A$34:$A$777,$A303,СВЦЭМ!$B$34:$B$777,R$296)+'СЕТ СН'!$F$15</f>
        <v>0</v>
      </c>
      <c r="S303" s="36">
        <f>SUMIFS(СВЦЭМ!$H$34:$H$777,СВЦЭМ!$A$34:$A$777,$A303,СВЦЭМ!$B$34:$B$777,S$296)+'СЕТ СН'!$F$15</f>
        <v>0</v>
      </c>
      <c r="T303" s="36">
        <f>SUMIFS(СВЦЭМ!$H$34:$H$777,СВЦЭМ!$A$34:$A$777,$A303,СВЦЭМ!$B$34:$B$777,T$296)+'СЕТ СН'!$F$15</f>
        <v>0</v>
      </c>
      <c r="U303" s="36">
        <f>SUMIFS(СВЦЭМ!$H$34:$H$777,СВЦЭМ!$A$34:$A$777,$A303,СВЦЭМ!$B$34:$B$777,U$296)+'СЕТ СН'!$F$15</f>
        <v>0</v>
      </c>
      <c r="V303" s="36">
        <f>SUMIFS(СВЦЭМ!$H$34:$H$777,СВЦЭМ!$A$34:$A$777,$A303,СВЦЭМ!$B$34:$B$777,V$296)+'СЕТ СН'!$F$15</f>
        <v>0</v>
      </c>
      <c r="W303" s="36">
        <f>SUMIFS(СВЦЭМ!$H$34:$H$777,СВЦЭМ!$A$34:$A$777,$A303,СВЦЭМ!$B$34:$B$777,W$296)+'СЕТ СН'!$F$15</f>
        <v>0</v>
      </c>
      <c r="X303" s="36">
        <f>SUMIFS(СВЦЭМ!$H$34:$H$777,СВЦЭМ!$A$34:$A$777,$A303,СВЦЭМ!$B$34:$B$777,X$296)+'СЕТ СН'!$F$15</f>
        <v>0</v>
      </c>
      <c r="Y303" s="36">
        <f>SUMIFS(СВЦЭМ!$H$34:$H$777,СВЦЭМ!$A$34:$A$777,$A303,СВЦЭМ!$B$34:$B$777,Y$296)+'СЕТ СН'!$F$15</f>
        <v>0</v>
      </c>
    </row>
    <row r="304" spans="1:27" ht="15.75" hidden="1" x14ac:dyDescent="0.2">
      <c r="A304" s="35">
        <f t="shared" si="8"/>
        <v>43990</v>
      </c>
      <c r="B304" s="36">
        <f>SUMIFS(СВЦЭМ!$H$34:$H$777,СВЦЭМ!$A$34:$A$777,$A304,СВЦЭМ!$B$34:$B$777,B$296)+'СЕТ СН'!$F$15</f>
        <v>0</v>
      </c>
      <c r="C304" s="36">
        <f>SUMIFS(СВЦЭМ!$H$34:$H$777,СВЦЭМ!$A$34:$A$777,$A304,СВЦЭМ!$B$34:$B$777,C$296)+'СЕТ СН'!$F$15</f>
        <v>0</v>
      </c>
      <c r="D304" s="36">
        <f>SUMIFS(СВЦЭМ!$H$34:$H$777,СВЦЭМ!$A$34:$A$777,$A304,СВЦЭМ!$B$34:$B$777,D$296)+'СЕТ СН'!$F$15</f>
        <v>0</v>
      </c>
      <c r="E304" s="36">
        <f>SUMIFS(СВЦЭМ!$H$34:$H$777,СВЦЭМ!$A$34:$A$777,$A304,СВЦЭМ!$B$34:$B$777,E$296)+'СЕТ СН'!$F$15</f>
        <v>0</v>
      </c>
      <c r="F304" s="36">
        <f>SUMIFS(СВЦЭМ!$H$34:$H$777,СВЦЭМ!$A$34:$A$777,$A304,СВЦЭМ!$B$34:$B$777,F$296)+'СЕТ СН'!$F$15</f>
        <v>0</v>
      </c>
      <c r="G304" s="36">
        <f>SUMIFS(СВЦЭМ!$H$34:$H$777,СВЦЭМ!$A$34:$A$777,$A304,СВЦЭМ!$B$34:$B$777,G$296)+'СЕТ СН'!$F$15</f>
        <v>0</v>
      </c>
      <c r="H304" s="36">
        <f>SUMIFS(СВЦЭМ!$H$34:$H$777,СВЦЭМ!$A$34:$A$777,$A304,СВЦЭМ!$B$34:$B$777,H$296)+'СЕТ СН'!$F$15</f>
        <v>0</v>
      </c>
      <c r="I304" s="36">
        <f>SUMIFS(СВЦЭМ!$H$34:$H$777,СВЦЭМ!$A$34:$A$777,$A304,СВЦЭМ!$B$34:$B$777,I$296)+'СЕТ СН'!$F$15</f>
        <v>0</v>
      </c>
      <c r="J304" s="36">
        <f>SUMIFS(СВЦЭМ!$H$34:$H$777,СВЦЭМ!$A$34:$A$777,$A304,СВЦЭМ!$B$34:$B$777,J$296)+'СЕТ СН'!$F$15</f>
        <v>0</v>
      </c>
      <c r="K304" s="36">
        <f>SUMIFS(СВЦЭМ!$H$34:$H$777,СВЦЭМ!$A$34:$A$777,$A304,СВЦЭМ!$B$34:$B$777,K$296)+'СЕТ СН'!$F$15</f>
        <v>0</v>
      </c>
      <c r="L304" s="36">
        <f>SUMIFS(СВЦЭМ!$H$34:$H$777,СВЦЭМ!$A$34:$A$777,$A304,СВЦЭМ!$B$34:$B$777,L$296)+'СЕТ СН'!$F$15</f>
        <v>0</v>
      </c>
      <c r="M304" s="36">
        <f>SUMIFS(СВЦЭМ!$H$34:$H$777,СВЦЭМ!$A$34:$A$777,$A304,СВЦЭМ!$B$34:$B$777,M$296)+'СЕТ СН'!$F$15</f>
        <v>0</v>
      </c>
      <c r="N304" s="36">
        <f>SUMIFS(СВЦЭМ!$H$34:$H$777,СВЦЭМ!$A$34:$A$777,$A304,СВЦЭМ!$B$34:$B$777,N$296)+'СЕТ СН'!$F$15</f>
        <v>0</v>
      </c>
      <c r="O304" s="36">
        <f>SUMIFS(СВЦЭМ!$H$34:$H$777,СВЦЭМ!$A$34:$A$777,$A304,СВЦЭМ!$B$34:$B$777,O$296)+'СЕТ СН'!$F$15</f>
        <v>0</v>
      </c>
      <c r="P304" s="36">
        <f>SUMIFS(СВЦЭМ!$H$34:$H$777,СВЦЭМ!$A$34:$A$777,$A304,СВЦЭМ!$B$34:$B$777,P$296)+'СЕТ СН'!$F$15</f>
        <v>0</v>
      </c>
      <c r="Q304" s="36">
        <f>SUMIFS(СВЦЭМ!$H$34:$H$777,СВЦЭМ!$A$34:$A$777,$A304,СВЦЭМ!$B$34:$B$777,Q$296)+'СЕТ СН'!$F$15</f>
        <v>0</v>
      </c>
      <c r="R304" s="36">
        <f>SUMIFS(СВЦЭМ!$H$34:$H$777,СВЦЭМ!$A$34:$A$777,$A304,СВЦЭМ!$B$34:$B$777,R$296)+'СЕТ СН'!$F$15</f>
        <v>0</v>
      </c>
      <c r="S304" s="36">
        <f>SUMIFS(СВЦЭМ!$H$34:$H$777,СВЦЭМ!$A$34:$A$777,$A304,СВЦЭМ!$B$34:$B$777,S$296)+'СЕТ СН'!$F$15</f>
        <v>0</v>
      </c>
      <c r="T304" s="36">
        <f>SUMIFS(СВЦЭМ!$H$34:$H$777,СВЦЭМ!$A$34:$A$777,$A304,СВЦЭМ!$B$34:$B$777,T$296)+'СЕТ СН'!$F$15</f>
        <v>0</v>
      </c>
      <c r="U304" s="36">
        <f>SUMIFS(СВЦЭМ!$H$34:$H$777,СВЦЭМ!$A$34:$A$777,$A304,СВЦЭМ!$B$34:$B$777,U$296)+'СЕТ СН'!$F$15</f>
        <v>0</v>
      </c>
      <c r="V304" s="36">
        <f>SUMIFS(СВЦЭМ!$H$34:$H$777,СВЦЭМ!$A$34:$A$777,$A304,СВЦЭМ!$B$34:$B$777,V$296)+'СЕТ СН'!$F$15</f>
        <v>0</v>
      </c>
      <c r="W304" s="36">
        <f>SUMIFS(СВЦЭМ!$H$34:$H$777,СВЦЭМ!$A$34:$A$777,$A304,СВЦЭМ!$B$34:$B$777,W$296)+'СЕТ СН'!$F$15</f>
        <v>0</v>
      </c>
      <c r="X304" s="36">
        <f>SUMIFS(СВЦЭМ!$H$34:$H$777,СВЦЭМ!$A$34:$A$777,$A304,СВЦЭМ!$B$34:$B$777,X$296)+'СЕТ СН'!$F$15</f>
        <v>0</v>
      </c>
      <c r="Y304" s="36">
        <f>SUMIFS(СВЦЭМ!$H$34:$H$777,СВЦЭМ!$A$34:$A$777,$A304,СВЦЭМ!$B$34:$B$777,Y$296)+'СЕТ СН'!$F$15</f>
        <v>0</v>
      </c>
    </row>
    <row r="305" spans="1:25" ht="15.75" hidden="1" x14ac:dyDescent="0.2">
      <c r="A305" s="35">
        <f t="shared" si="8"/>
        <v>43991</v>
      </c>
      <c r="B305" s="36">
        <f>SUMIFS(СВЦЭМ!$H$34:$H$777,СВЦЭМ!$A$34:$A$777,$A305,СВЦЭМ!$B$34:$B$777,B$296)+'СЕТ СН'!$F$15</f>
        <v>0</v>
      </c>
      <c r="C305" s="36">
        <f>SUMIFS(СВЦЭМ!$H$34:$H$777,СВЦЭМ!$A$34:$A$777,$A305,СВЦЭМ!$B$34:$B$777,C$296)+'СЕТ СН'!$F$15</f>
        <v>0</v>
      </c>
      <c r="D305" s="36">
        <f>SUMIFS(СВЦЭМ!$H$34:$H$777,СВЦЭМ!$A$34:$A$777,$A305,СВЦЭМ!$B$34:$B$777,D$296)+'СЕТ СН'!$F$15</f>
        <v>0</v>
      </c>
      <c r="E305" s="36">
        <f>SUMIFS(СВЦЭМ!$H$34:$H$777,СВЦЭМ!$A$34:$A$777,$A305,СВЦЭМ!$B$34:$B$777,E$296)+'СЕТ СН'!$F$15</f>
        <v>0</v>
      </c>
      <c r="F305" s="36">
        <f>SUMIFS(СВЦЭМ!$H$34:$H$777,СВЦЭМ!$A$34:$A$777,$A305,СВЦЭМ!$B$34:$B$777,F$296)+'СЕТ СН'!$F$15</f>
        <v>0</v>
      </c>
      <c r="G305" s="36">
        <f>SUMIFS(СВЦЭМ!$H$34:$H$777,СВЦЭМ!$A$34:$A$777,$A305,СВЦЭМ!$B$34:$B$777,G$296)+'СЕТ СН'!$F$15</f>
        <v>0</v>
      </c>
      <c r="H305" s="36">
        <f>SUMIFS(СВЦЭМ!$H$34:$H$777,СВЦЭМ!$A$34:$A$777,$A305,СВЦЭМ!$B$34:$B$777,H$296)+'СЕТ СН'!$F$15</f>
        <v>0</v>
      </c>
      <c r="I305" s="36">
        <f>SUMIFS(СВЦЭМ!$H$34:$H$777,СВЦЭМ!$A$34:$A$777,$A305,СВЦЭМ!$B$34:$B$777,I$296)+'СЕТ СН'!$F$15</f>
        <v>0</v>
      </c>
      <c r="J305" s="36">
        <f>SUMIFS(СВЦЭМ!$H$34:$H$777,СВЦЭМ!$A$34:$A$777,$A305,СВЦЭМ!$B$34:$B$777,J$296)+'СЕТ СН'!$F$15</f>
        <v>0</v>
      </c>
      <c r="K305" s="36">
        <f>SUMIFS(СВЦЭМ!$H$34:$H$777,СВЦЭМ!$A$34:$A$777,$A305,СВЦЭМ!$B$34:$B$777,K$296)+'СЕТ СН'!$F$15</f>
        <v>0</v>
      </c>
      <c r="L305" s="36">
        <f>SUMIFS(СВЦЭМ!$H$34:$H$777,СВЦЭМ!$A$34:$A$777,$A305,СВЦЭМ!$B$34:$B$777,L$296)+'СЕТ СН'!$F$15</f>
        <v>0</v>
      </c>
      <c r="M305" s="36">
        <f>SUMIFS(СВЦЭМ!$H$34:$H$777,СВЦЭМ!$A$34:$A$777,$A305,СВЦЭМ!$B$34:$B$777,M$296)+'СЕТ СН'!$F$15</f>
        <v>0</v>
      </c>
      <c r="N305" s="36">
        <f>SUMIFS(СВЦЭМ!$H$34:$H$777,СВЦЭМ!$A$34:$A$777,$A305,СВЦЭМ!$B$34:$B$777,N$296)+'СЕТ СН'!$F$15</f>
        <v>0</v>
      </c>
      <c r="O305" s="36">
        <f>SUMIFS(СВЦЭМ!$H$34:$H$777,СВЦЭМ!$A$34:$A$777,$A305,СВЦЭМ!$B$34:$B$777,O$296)+'СЕТ СН'!$F$15</f>
        <v>0</v>
      </c>
      <c r="P305" s="36">
        <f>SUMIFS(СВЦЭМ!$H$34:$H$777,СВЦЭМ!$A$34:$A$777,$A305,СВЦЭМ!$B$34:$B$777,P$296)+'СЕТ СН'!$F$15</f>
        <v>0</v>
      </c>
      <c r="Q305" s="36">
        <f>SUMIFS(СВЦЭМ!$H$34:$H$777,СВЦЭМ!$A$34:$A$777,$A305,СВЦЭМ!$B$34:$B$777,Q$296)+'СЕТ СН'!$F$15</f>
        <v>0</v>
      </c>
      <c r="R305" s="36">
        <f>SUMIFS(СВЦЭМ!$H$34:$H$777,СВЦЭМ!$A$34:$A$777,$A305,СВЦЭМ!$B$34:$B$777,R$296)+'СЕТ СН'!$F$15</f>
        <v>0</v>
      </c>
      <c r="S305" s="36">
        <f>SUMIFS(СВЦЭМ!$H$34:$H$777,СВЦЭМ!$A$34:$A$777,$A305,СВЦЭМ!$B$34:$B$777,S$296)+'СЕТ СН'!$F$15</f>
        <v>0</v>
      </c>
      <c r="T305" s="36">
        <f>SUMIFS(СВЦЭМ!$H$34:$H$777,СВЦЭМ!$A$34:$A$777,$A305,СВЦЭМ!$B$34:$B$777,T$296)+'СЕТ СН'!$F$15</f>
        <v>0</v>
      </c>
      <c r="U305" s="36">
        <f>SUMIFS(СВЦЭМ!$H$34:$H$777,СВЦЭМ!$A$34:$A$777,$A305,СВЦЭМ!$B$34:$B$777,U$296)+'СЕТ СН'!$F$15</f>
        <v>0</v>
      </c>
      <c r="V305" s="36">
        <f>SUMIFS(СВЦЭМ!$H$34:$H$777,СВЦЭМ!$A$34:$A$777,$A305,СВЦЭМ!$B$34:$B$777,V$296)+'СЕТ СН'!$F$15</f>
        <v>0</v>
      </c>
      <c r="W305" s="36">
        <f>SUMIFS(СВЦЭМ!$H$34:$H$777,СВЦЭМ!$A$34:$A$777,$A305,СВЦЭМ!$B$34:$B$777,W$296)+'СЕТ СН'!$F$15</f>
        <v>0</v>
      </c>
      <c r="X305" s="36">
        <f>SUMIFS(СВЦЭМ!$H$34:$H$777,СВЦЭМ!$A$34:$A$777,$A305,СВЦЭМ!$B$34:$B$777,X$296)+'СЕТ СН'!$F$15</f>
        <v>0</v>
      </c>
      <c r="Y305" s="36">
        <f>SUMIFS(СВЦЭМ!$H$34:$H$777,СВЦЭМ!$A$34:$A$777,$A305,СВЦЭМ!$B$34:$B$777,Y$296)+'СЕТ СН'!$F$15</f>
        <v>0</v>
      </c>
    </row>
    <row r="306" spans="1:25" ht="15.75" hidden="1" x14ac:dyDescent="0.2">
      <c r="A306" s="35">
        <f t="shared" si="8"/>
        <v>43992</v>
      </c>
      <c r="B306" s="36">
        <f>SUMIFS(СВЦЭМ!$H$34:$H$777,СВЦЭМ!$A$34:$A$777,$A306,СВЦЭМ!$B$34:$B$777,B$296)+'СЕТ СН'!$F$15</f>
        <v>0</v>
      </c>
      <c r="C306" s="36">
        <f>SUMIFS(СВЦЭМ!$H$34:$H$777,СВЦЭМ!$A$34:$A$777,$A306,СВЦЭМ!$B$34:$B$777,C$296)+'СЕТ СН'!$F$15</f>
        <v>0</v>
      </c>
      <c r="D306" s="36">
        <f>SUMIFS(СВЦЭМ!$H$34:$H$777,СВЦЭМ!$A$34:$A$777,$A306,СВЦЭМ!$B$34:$B$777,D$296)+'СЕТ СН'!$F$15</f>
        <v>0</v>
      </c>
      <c r="E306" s="36">
        <f>SUMIFS(СВЦЭМ!$H$34:$H$777,СВЦЭМ!$A$34:$A$777,$A306,СВЦЭМ!$B$34:$B$777,E$296)+'СЕТ СН'!$F$15</f>
        <v>0</v>
      </c>
      <c r="F306" s="36">
        <f>SUMIFS(СВЦЭМ!$H$34:$H$777,СВЦЭМ!$A$34:$A$777,$A306,СВЦЭМ!$B$34:$B$777,F$296)+'СЕТ СН'!$F$15</f>
        <v>0</v>
      </c>
      <c r="G306" s="36">
        <f>SUMIFS(СВЦЭМ!$H$34:$H$777,СВЦЭМ!$A$34:$A$777,$A306,СВЦЭМ!$B$34:$B$777,G$296)+'СЕТ СН'!$F$15</f>
        <v>0</v>
      </c>
      <c r="H306" s="36">
        <f>SUMIFS(СВЦЭМ!$H$34:$H$777,СВЦЭМ!$A$34:$A$777,$A306,СВЦЭМ!$B$34:$B$777,H$296)+'СЕТ СН'!$F$15</f>
        <v>0</v>
      </c>
      <c r="I306" s="36">
        <f>SUMIFS(СВЦЭМ!$H$34:$H$777,СВЦЭМ!$A$34:$A$777,$A306,СВЦЭМ!$B$34:$B$777,I$296)+'СЕТ СН'!$F$15</f>
        <v>0</v>
      </c>
      <c r="J306" s="36">
        <f>SUMIFS(СВЦЭМ!$H$34:$H$777,СВЦЭМ!$A$34:$A$777,$A306,СВЦЭМ!$B$34:$B$777,J$296)+'СЕТ СН'!$F$15</f>
        <v>0</v>
      </c>
      <c r="K306" s="36">
        <f>SUMIFS(СВЦЭМ!$H$34:$H$777,СВЦЭМ!$A$34:$A$777,$A306,СВЦЭМ!$B$34:$B$777,K$296)+'СЕТ СН'!$F$15</f>
        <v>0</v>
      </c>
      <c r="L306" s="36">
        <f>SUMIFS(СВЦЭМ!$H$34:$H$777,СВЦЭМ!$A$34:$A$777,$A306,СВЦЭМ!$B$34:$B$777,L$296)+'СЕТ СН'!$F$15</f>
        <v>0</v>
      </c>
      <c r="M306" s="36">
        <f>SUMIFS(СВЦЭМ!$H$34:$H$777,СВЦЭМ!$A$34:$A$777,$A306,СВЦЭМ!$B$34:$B$777,M$296)+'СЕТ СН'!$F$15</f>
        <v>0</v>
      </c>
      <c r="N306" s="36">
        <f>SUMIFS(СВЦЭМ!$H$34:$H$777,СВЦЭМ!$A$34:$A$777,$A306,СВЦЭМ!$B$34:$B$777,N$296)+'СЕТ СН'!$F$15</f>
        <v>0</v>
      </c>
      <c r="O306" s="36">
        <f>SUMIFS(СВЦЭМ!$H$34:$H$777,СВЦЭМ!$A$34:$A$777,$A306,СВЦЭМ!$B$34:$B$777,O$296)+'СЕТ СН'!$F$15</f>
        <v>0</v>
      </c>
      <c r="P306" s="36">
        <f>SUMIFS(СВЦЭМ!$H$34:$H$777,СВЦЭМ!$A$34:$A$777,$A306,СВЦЭМ!$B$34:$B$777,P$296)+'СЕТ СН'!$F$15</f>
        <v>0</v>
      </c>
      <c r="Q306" s="36">
        <f>SUMIFS(СВЦЭМ!$H$34:$H$777,СВЦЭМ!$A$34:$A$777,$A306,СВЦЭМ!$B$34:$B$777,Q$296)+'СЕТ СН'!$F$15</f>
        <v>0</v>
      </c>
      <c r="R306" s="36">
        <f>SUMIFS(СВЦЭМ!$H$34:$H$777,СВЦЭМ!$A$34:$A$777,$A306,СВЦЭМ!$B$34:$B$777,R$296)+'СЕТ СН'!$F$15</f>
        <v>0</v>
      </c>
      <c r="S306" s="36">
        <f>SUMIFS(СВЦЭМ!$H$34:$H$777,СВЦЭМ!$A$34:$A$777,$A306,СВЦЭМ!$B$34:$B$777,S$296)+'СЕТ СН'!$F$15</f>
        <v>0</v>
      </c>
      <c r="T306" s="36">
        <f>SUMIFS(СВЦЭМ!$H$34:$H$777,СВЦЭМ!$A$34:$A$777,$A306,СВЦЭМ!$B$34:$B$777,T$296)+'СЕТ СН'!$F$15</f>
        <v>0</v>
      </c>
      <c r="U306" s="36">
        <f>SUMIFS(СВЦЭМ!$H$34:$H$777,СВЦЭМ!$A$34:$A$777,$A306,СВЦЭМ!$B$34:$B$777,U$296)+'СЕТ СН'!$F$15</f>
        <v>0</v>
      </c>
      <c r="V306" s="36">
        <f>SUMIFS(СВЦЭМ!$H$34:$H$777,СВЦЭМ!$A$34:$A$777,$A306,СВЦЭМ!$B$34:$B$777,V$296)+'СЕТ СН'!$F$15</f>
        <v>0</v>
      </c>
      <c r="W306" s="36">
        <f>SUMIFS(СВЦЭМ!$H$34:$H$777,СВЦЭМ!$A$34:$A$777,$A306,СВЦЭМ!$B$34:$B$777,W$296)+'СЕТ СН'!$F$15</f>
        <v>0</v>
      </c>
      <c r="X306" s="36">
        <f>SUMIFS(СВЦЭМ!$H$34:$H$777,СВЦЭМ!$A$34:$A$777,$A306,СВЦЭМ!$B$34:$B$777,X$296)+'СЕТ СН'!$F$15</f>
        <v>0</v>
      </c>
      <c r="Y306" s="36">
        <f>SUMIFS(СВЦЭМ!$H$34:$H$777,СВЦЭМ!$A$34:$A$777,$A306,СВЦЭМ!$B$34:$B$777,Y$296)+'СЕТ СН'!$F$15</f>
        <v>0</v>
      </c>
    </row>
    <row r="307" spans="1:25" ht="15.75" hidden="1" x14ac:dyDescent="0.2">
      <c r="A307" s="35">
        <f t="shared" si="8"/>
        <v>43993</v>
      </c>
      <c r="B307" s="36">
        <f>SUMIFS(СВЦЭМ!$H$34:$H$777,СВЦЭМ!$A$34:$A$777,$A307,СВЦЭМ!$B$34:$B$777,B$296)+'СЕТ СН'!$F$15</f>
        <v>0</v>
      </c>
      <c r="C307" s="36">
        <f>SUMIFS(СВЦЭМ!$H$34:$H$777,СВЦЭМ!$A$34:$A$777,$A307,СВЦЭМ!$B$34:$B$777,C$296)+'СЕТ СН'!$F$15</f>
        <v>0</v>
      </c>
      <c r="D307" s="36">
        <f>SUMIFS(СВЦЭМ!$H$34:$H$777,СВЦЭМ!$A$34:$A$777,$A307,СВЦЭМ!$B$34:$B$777,D$296)+'СЕТ СН'!$F$15</f>
        <v>0</v>
      </c>
      <c r="E307" s="36">
        <f>SUMIFS(СВЦЭМ!$H$34:$H$777,СВЦЭМ!$A$34:$A$777,$A307,СВЦЭМ!$B$34:$B$777,E$296)+'СЕТ СН'!$F$15</f>
        <v>0</v>
      </c>
      <c r="F307" s="36">
        <f>SUMIFS(СВЦЭМ!$H$34:$H$777,СВЦЭМ!$A$34:$A$777,$A307,СВЦЭМ!$B$34:$B$777,F$296)+'СЕТ СН'!$F$15</f>
        <v>0</v>
      </c>
      <c r="G307" s="36">
        <f>SUMIFS(СВЦЭМ!$H$34:$H$777,СВЦЭМ!$A$34:$A$777,$A307,СВЦЭМ!$B$34:$B$777,G$296)+'СЕТ СН'!$F$15</f>
        <v>0</v>
      </c>
      <c r="H307" s="36">
        <f>SUMIFS(СВЦЭМ!$H$34:$H$777,СВЦЭМ!$A$34:$A$777,$A307,СВЦЭМ!$B$34:$B$777,H$296)+'СЕТ СН'!$F$15</f>
        <v>0</v>
      </c>
      <c r="I307" s="36">
        <f>SUMIFS(СВЦЭМ!$H$34:$H$777,СВЦЭМ!$A$34:$A$777,$A307,СВЦЭМ!$B$34:$B$777,I$296)+'СЕТ СН'!$F$15</f>
        <v>0</v>
      </c>
      <c r="J307" s="36">
        <f>SUMIFS(СВЦЭМ!$H$34:$H$777,СВЦЭМ!$A$34:$A$777,$A307,СВЦЭМ!$B$34:$B$777,J$296)+'СЕТ СН'!$F$15</f>
        <v>0</v>
      </c>
      <c r="K307" s="36">
        <f>SUMIFS(СВЦЭМ!$H$34:$H$777,СВЦЭМ!$A$34:$A$777,$A307,СВЦЭМ!$B$34:$B$777,K$296)+'СЕТ СН'!$F$15</f>
        <v>0</v>
      </c>
      <c r="L307" s="36">
        <f>SUMIFS(СВЦЭМ!$H$34:$H$777,СВЦЭМ!$A$34:$A$777,$A307,СВЦЭМ!$B$34:$B$777,L$296)+'СЕТ СН'!$F$15</f>
        <v>0</v>
      </c>
      <c r="M307" s="36">
        <f>SUMIFS(СВЦЭМ!$H$34:$H$777,СВЦЭМ!$A$34:$A$777,$A307,СВЦЭМ!$B$34:$B$777,M$296)+'СЕТ СН'!$F$15</f>
        <v>0</v>
      </c>
      <c r="N307" s="36">
        <f>SUMIFS(СВЦЭМ!$H$34:$H$777,СВЦЭМ!$A$34:$A$777,$A307,СВЦЭМ!$B$34:$B$777,N$296)+'СЕТ СН'!$F$15</f>
        <v>0</v>
      </c>
      <c r="O307" s="36">
        <f>SUMIFS(СВЦЭМ!$H$34:$H$777,СВЦЭМ!$A$34:$A$777,$A307,СВЦЭМ!$B$34:$B$777,O$296)+'СЕТ СН'!$F$15</f>
        <v>0</v>
      </c>
      <c r="P307" s="36">
        <f>SUMIFS(СВЦЭМ!$H$34:$H$777,СВЦЭМ!$A$34:$A$777,$A307,СВЦЭМ!$B$34:$B$777,P$296)+'СЕТ СН'!$F$15</f>
        <v>0</v>
      </c>
      <c r="Q307" s="36">
        <f>SUMIFS(СВЦЭМ!$H$34:$H$777,СВЦЭМ!$A$34:$A$777,$A307,СВЦЭМ!$B$34:$B$777,Q$296)+'СЕТ СН'!$F$15</f>
        <v>0</v>
      </c>
      <c r="R307" s="36">
        <f>SUMIFS(СВЦЭМ!$H$34:$H$777,СВЦЭМ!$A$34:$A$777,$A307,СВЦЭМ!$B$34:$B$777,R$296)+'СЕТ СН'!$F$15</f>
        <v>0</v>
      </c>
      <c r="S307" s="36">
        <f>SUMIFS(СВЦЭМ!$H$34:$H$777,СВЦЭМ!$A$34:$A$777,$A307,СВЦЭМ!$B$34:$B$777,S$296)+'СЕТ СН'!$F$15</f>
        <v>0</v>
      </c>
      <c r="T307" s="36">
        <f>SUMIFS(СВЦЭМ!$H$34:$H$777,СВЦЭМ!$A$34:$A$777,$A307,СВЦЭМ!$B$34:$B$777,T$296)+'СЕТ СН'!$F$15</f>
        <v>0</v>
      </c>
      <c r="U307" s="36">
        <f>SUMIFS(СВЦЭМ!$H$34:$H$777,СВЦЭМ!$A$34:$A$777,$A307,СВЦЭМ!$B$34:$B$777,U$296)+'СЕТ СН'!$F$15</f>
        <v>0</v>
      </c>
      <c r="V307" s="36">
        <f>SUMIFS(СВЦЭМ!$H$34:$H$777,СВЦЭМ!$A$34:$A$777,$A307,СВЦЭМ!$B$34:$B$777,V$296)+'СЕТ СН'!$F$15</f>
        <v>0</v>
      </c>
      <c r="W307" s="36">
        <f>SUMIFS(СВЦЭМ!$H$34:$H$777,СВЦЭМ!$A$34:$A$777,$A307,СВЦЭМ!$B$34:$B$777,W$296)+'СЕТ СН'!$F$15</f>
        <v>0</v>
      </c>
      <c r="X307" s="36">
        <f>SUMIFS(СВЦЭМ!$H$34:$H$777,СВЦЭМ!$A$34:$A$777,$A307,СВЦЭМ!$B$34:$B$777,X$296)+'СЕТ СН'!$F$15</f>
        <v>0</v>
      </c>
      <c r="Y307" s="36">
        <f>SUMIFS(СВЦЭМ!$H$34:$H$777,СВЦЭМ!$A$34:$A$777,$A307,СВЦЭМ!$B$34:$B$777,Y$296)+'СЕТ СН'!$F$15</f>
        <v>0</v>
      </c>
    </row>
    <row r="308" spans="1:25" ht="15.75" hidden="1" x14ac:dyDescent="0.2">
      <c r="A308" s="35">
        <f t="shared" si="8"/>
        <v>43994</v>
      </c>
      <c r="B308" s="36">
        <f>SUMIFS(СВЦЭМ!$H$34:$H$777,СВЦЭМ!$A$34:$A$777,$A308,СВЦЭМ!$B$34:$B$777,B$296)+'СЕТ СН'!$F$15</f>
        <v>0</v>
      </c>
      <c r="C308" s="36">
        <f>SUMIFS(СВЦЭМ!$H$34:$H$777,СВЦЭМ!$A$34:$A$777,$A308,СВЦЭМ!$B$34:$B$777,C$296)+'СЕТ СН'!$F$15</f>
        <v>0</v>
      </c>
      <c r="D308" s="36">
        <f>SUMIFS(СВЦЭМ!$H$34:$H$777,СВЦЭМ!$A$34:$A$777,$A308,СВЦЭМ!$B$34:$B$777,D$296)+'СЕТ СН'!$F$15</f>
        <v>0</v>
      </c>
      <c r="E308" s="36">
        <f>SUMIFS(СВЦЭМ!$H$34:$H$777,СВЦЭМ!$A$34:$A$777,$A308,СВЦЭМ!$B$34:$B$777,E$296)+'СЕТ СН'!$F$15</f>
        <v>0</v>
      </c>
      <c r="F308" s="36">
        <f>SUMIFS(СВЦЭМ!$H$34:$H$777,СВЦЭМ!$A$34:$A$777,$A308,СВЦЭМ!$B$34:$B$777,F$296)+'СЕТ СН'!$F$15</f>
        <v>0</v>
      </c>
      <c r="G308" s="36">
        <f>SUMIFS(СВЦЭМ!$H$34:$H$777,СВЦЭМ!$A$34:$A$777,$A308,СВЦЭМ!$B$34:$B$777,G$296)+'СЕТ СН'!$F$15</f>
        <v>0</v>
      </c>
      <c r="H308" s="36">
        <f>SUMIFS(СВЦЭМ!$H$34:$H$777,СВЦЭМ!$A$34:$A$777,$A308,СВЦЭМ!$B$34:$B$777,H$296)+'СЕТ СН'!$F$15</f>
        <v>0</v>
      </c>
      <c r="I308" s="36">
        <f>SUMIFS(СВЦЭМ!$H$34:$H$777,СВЦЭМ!$A$34:$A$777,$A308,СВЦЭМ!$B$34:$B$777,I$296)+'СЕТ СН'!$F$15</f>
        <v>0</v>
      </c>
      <c r="J308" s="36">
        <f>SUMIFS(СВЦЭМ!$H$34:$H$777,СВЦЭМ!$A$34:$A$777,$A308,СВЦЭМ!$B$34:$B$777,J$296)+'СЕТ СН'!$F$15</f>
        <v>0</v>
      </c>
      <c r="K308" s="36">
        <f>SUMIFS(СВЦЭМ!$H$34:$H$777,СВЦЭМ!$A$34:$A$777,$A308,СВЦЭМ!$B$34:$B$777,K$296)+'СЕТ СН'!$F$15</f>
        <v>0</v>
      </c>
      <c r="L308" s="36">
        <f>SUMIFS(СВЦЭМ!$H$34:$H$777,СВЦЭМ!$A$34:$A$777,$A308,СВЦЭМ!$B$34:$B$777,L$296)+'СЕТ СН'!$F$15</f>
        <v>0</v>
      </c>
      <c r="M308" s="36">
        <f>SUMIFS(СВЦЭМ!$H$34:$H$777,СВЦЭМ!$A$34:$A$777,$A308,СВЦЭМ!$B$34:$B$777,M$296)+'СЕТ СН'!$F$15</f>
        <v>0</v>
      </c>
      <c r="N308" s="36">
        <f>SUMIFS(СВЦЭМ!$H$34:$H$777,СВЦЭМ!$A$34:$A$777,$A308,СВЦЭМ!$B$34:$B$777,N$296)+'СЕТ СН'!$F$15</f>
        <v>0</v>
      </c>
      <c r="O308" s="36">
        <f>SUMIFS(СВЦЭМ!$H$34:$H$777,СВЦЭМ!$A$34:$A$777,$A308,СВЦЭМ!$B$34:$B$777,O$296)+'СЕТ СН'!$F$15</f>
        <v>0</v>
      </c>
      <c r="P308" s="36">
        <f>SUMIFS(СВЦЭМ!$H$34:$H$777,СВЦЭМ!$A$34:$A$777,$A308,СВЦЭМ!$B$34:$B$777,P$296)+'СЕТ СН'!$F$15</f>
        <v>0</v>
      </c>
      <c r="Q308" s="36">
        <f>SUMIFS(СВЦЭМ!$H$34:$H$777,СВЦЭМ!$A$34:$A$777,$A308,СВЦЭМ!$B$34:$B$777,Q$296)+'СЕТ СН'!$F$15</f>
        <v>0</v>
      </c>
      <c r="R308" s="36">
        <f>SUMIFS(СВЦЭМ!$H$34:$H$777,СВЦЭМ!$A$34:$A$777,$A308,СВЦЭМ!$B$34:$B$777,R$296)+'СЕТ СН'!$F$15</f>
        <v>0</v>
      </c>
      <c r="S308" s="36">
        <f>SUMIFS(СВЦЭМ!$H$34:$H$777,СВЦЭМ!$A$34:$A$777,$A308,СВЦЭМ!$B$34:$B$777,S$296)+'СЕТ СН'!$F$15</f>
        <v>0</v>
      </c>
      <c r="T308" s="36">
        <f>SUMIFS(СВЦЭМ!$H$34:$H$777,СВЦЭМ!$A$34:$A$777,$A308,СВЦЭМ!$B$34:$B$777,T$296)+'СЕТ СН'!$F$15</f>
        <v>0</v>
      </c>
      <c r="U308" s="36">
        <f>SUMIFS(СВЦЭМ!$H$34:$H$777,СВЦЭМ!$A$34:$A$777,$A308,СВЦЭМ!$B$34:$B$777,U$296)+'СЕТ СН'!$F$15</f>
        <v>0</v>
      </c>
      <c r="V308" s="36">
        <f>SUMIFS(СВЦЭМ!$H$34:$H$777,СВЦЭМ!$A$34:$A$777,$A308,СВЦЭМ!$B$34:$B$777,V$296)+'СЕТ СН'!$F$15</f>
        <v>0</v>
      </c>
      <c r="W308" s="36">
        <f>SUMIFS(СВЦЭМ!$H$34:$H$777,СВЦЭМ!$A$34:$A$777,$A308,СВЦЭМ!$B$34:$B$777,W$296)+'СЕТ СН'!$F$15</f>
        <v>0</v>
      </c>
      <c r="X308" s="36">
        <f>SUMIFS(СВЦЭМ!$H$34:$H$777,СВЦЭМ!$A$34:$A$777,$A308,СВЦЭМ!$B$34:$B$777,X$296)+'СЕТ СН'!$F$15</f>
        <v>0</v>
      </c>
      <c r="Y308" s="36">
        <f>SUMIFS(СВЦЭМ!$H$34:$H$777,СВЦЭМ!$A$34:$A$777,$A308,СВЦЭМ!$B$34:$B$777,Y$296)+'СЕТ СН'!$F$15</f>
        <v>0</v>
      </c>
    </row>
    <row r="309" spans="1:25" ht="15.75" hidden="1" x14ac:dyDescent="0.2">
      <c r="A309" s="35">
        <f t="shared" si="8"/>
        <v>43995</v>
      </c>
      <c r="B309" s="36">
        <f>SUMIFS(СВЦЭМ!$H$34:$H$777,СВЦЭМ!$A$34:$A$777,$A309,СВЦЭМ!$B$34:$B$777,B$296)+'СЕТ СН'!$F$15</f>
        <v>0</v>
      </c>
      <c r="C309" s="36">
        <f>SUMIFS(СВЦЭМ!$H$34:$H$777,СВЦЭМ!$A$34:$A$777,$A309,СВЦЭМ!$B$34:$B$777,C$296)+'СЕТ СН'!$F$15</f>
        <v>0</v>
      </c>
      <c r="D309" s="36">
        <f>SUMIFS(СВЦЭМ!$H$34:$H$777,СВЦЭМ!$A$34:$A$777,$A309,СВЦЭМ!$B$34:$B$777,D$296)+'СЕТ СН'!$F$15</f>
        <v>0</v>
      </c>
      <c r="E309" s="36">
        <f>SUMIFS(СВЦЭМ!$H$34:$H$777,СВЦЭМ!$A$34:$A$777,$A309,СВЦЭМ!$B$34:$B$777,E$296)+'СЕТ СН'!$F$15</f>
        <v>0</v>
      </c>
      <c r="F309" s="36">
        <f>SUMIFS(СВЦЭМ!$H$34:$H$777,СВЦЭМ!$A$34:$A$777,$A309,СВЦЭМ!$B$34:$B$777,F$296)+'СЕТ СН'!$F$15</f>
        <v>0</v>
      </c>
      <c r="G309" s="36">
        <f>SUMIFS(СВЦЭМ!$H$34:$H$777,СВЦЭМ!$A$34:$A$777,$A309,СВЦЭМ!$B$34:$B$777,G$296)+'СЕТ СН'!$F$15</f>
        <v>0</v>
      </c>
      <c r="H309" s="36">
        <f>SUMIFS(СВЦЭМ!$H$34:$H$777,СВЦЭМ!$A$34:$A$777,$A309,СВЦЭМ!$B$34:$B$777,H$296)+'СЕТ СН'!$F$15</f>
        <v>0</v>
      </c>
      <c r="I309" s="36">
        <f>SUMIFS(СВЦЭМ!$H$34:$H$777,СВЦЭМ!$A$34:$A$777,$A309,СВЦЭМ!$B$34:$B$777,I$296)+'СЕТ СН'!$F$15</f>
        <v>0</v>
      </c>
      <c r="J309" s="36">
        <f>SUMIFS(СВЦЭМ!$H$34:$H$777,СВЦЭМ!$A$34:$A$777,$A309,СВЦЭМ!$B$34:$B$777,J$296)+'СЕТ СН'!$F$15</f>
        <v>0</v>
      </c>
      <c r="K309" s="36">
        <f>SUMIFS(СВЦЭМ!$H$34:$H$777,СВЦЭМ!$A$34:$A$777,$A309,СВЦЭМ!$B$34:$B$777,K$296)+'СЕТ СН'!$F$15</f>
        <v>0</v>
      </c>
      <c r="L309" s="36">
        <f>SUMIFS(СВЦЭМ!$H$34:$H$777,СВЦЭМ!$A$34:$A$777,$A309,СВЦЭМ!$B$34:$B$777,L$296)+'СЕТ СН'!$F$15</f>
        <v>0</v>
      </c>
      <c r="M309" s="36">
        <f>SUMIFS(СВЦЭМ!$H$34:$H$777,СВЦЭМ!$A$34:$A$777,$A309,СВЦЭМ!$B$34:$B$777,M$296)+'СЕТ СН'!$F$15</f>
        <v>0</v>
      </c>
      <c r="N309" s="36">
        <f>SUMIFS(СВЦЭМ!$H$34:$H$777,СВЦЭМ!$A$34:$A$777,$A309,СВЦЭМ!$B$34:$B$777,N$296)+'СЕТ СН'!$F$15</f>
        <v>0</v>
      </c>
      <c r="O309" s="36">
        <f>SUMIFS(СВЦЭМ!$H$34:$H$777,СВЦЭМ!$A$34:$A$777,$A309,СВЦЭМ!$B$34:$B$777,O$296)+'СЕТ СН'!$F$15</f>
        <v>0</v>
      </c>
      <c r="P309" s="36">
        <f>SUMIFS(СВЦЭМ!$H$34:$H$777,СВЦЭМ!$A$34:$A$777,$A309,СВЦЭМ!$B$34:$B$777,P$296)+'СЕТ СН'!$F$15</f>
        <v>0</v>
      </c>
      <c r="Q309" s="36">
        <f>SUMIFS(СВЦЭМ!$H$34:$H$777,СВЦЭМ!$A$34:$A$777,$A309,СВЦЭМ!$B$34:$B$777,Q$296)+'СЕТ СН'!$F$15</f>
        <v>0</v>
      </c>
      <c r="R309" s="36">
        <f>SUMIFS(СВЦЭМ!$H$34:$H$777,СВЦЭМ!$A$34:$A$777,$A309,СВЦЭМ!$B$34:$B$777,R$296)+'СЕТ СН'!$F$15</f>
        <v>0</v>
      </c>
      <c r="S309" s="36">
        <f>SUMIFS(СВЦЭМ!$H$34:$H$777,СВЦЭМ!$A$34:$A$777,$A309,СВЦЭМ!$B$34:$B$777,S$296)+'СЕТ СН'!$F$15</f>
        <v>0</v>
      </c>
      <c r="T309" s="36">
        <f>SUMIFS(СВЦЭМ!$H$34:$H$777,СВЦЭМ!$A$34:$A$777,$A309,СВЦЭМ!$B$34:$B$777,T$296)+'СЕТ СН'!$F$15</f>
        <v>0</v>
      </c>
      <c r="U309" s="36">
        <f>SUMIFS(СВЦЭМ!$H$34:$H$777,СВЦЭМ!$A$34:$A$777,$A309,СВЦЭМ!$B$34:$B$777,U$296)+'СЕТ СН'!$F$15</f>
        <v>0</v>
      </c>
      <c r="V309" s="36">
        <f>SUMIFS(СВЦЭМ!$H$34:$H$777,СВЦЭМ!$A$34:$A$777,$A309,СВЦЭМ!$B$34:$B$777,V$296)+'СЕТ СН'!$F$15</f>
        <v>0</v>
      </c>
      <c r="W309" s="36">
        <f>SUMIFS(СВЦЭМ!$H$34:$H$777,СВЦЭМ!$A$34:$A$777,$A309,СВЦЭМ!$B$34:$B$777,W$296)+'СЕТ СН'!$F$15</f>
        <v>0</v>
      </c>
      <c r="X309" s="36">
        <f>SUMIFS(СВЦЭМ!$H$34:$H$777,СВЦЭМ!$A$34:$A$777,$A309,СВЦЭМ!$B$34:$B$777,X$296)+'СЕТ СН'!$F$15</f>
        <v>0</v>
      </c>
      <c r="Y309" s="36">
        <f>SUMIFS(СВЦЭМ!$H$34:$H$777,СВЦЭМ!$A$34:$A$777,$A309,СВЦЭМ!$B$34:$B$777,Y$296)+'СЕТ СН'!$F$15</f>
        <v>0</v>
      </c>
    </row>
    <row r="310" spans="1:25" ht="15.75" hidden="1" x14ac:dyDescent="0.2">
      <c r="A310" s="35">
        <f t="shared" si="8"/>
        <v>43996</v>
      </c>
      <c r="B310" s="36">
        <f>SUMIFS(СВЦЭМ!$H$34:$H$777,СВЦЭМ!$A$34:$A$777,$A310,СВЦЭМ!$B$34:$B$777,B$296)+'СЕТ СН'!$F$15</f>
        <v>0</v>
      </c>
      <c r="C310" s="36">
        <f>SUMIFS(СВЦЭМ!$H$34:$H$777,СВЦЭМ!$A$34:$A$777,$A310,СВЦЭМ!$B$34:$B$777,C$296)+'СЕТ СН'!$F$15</f>
        <v>0</v>
      </c>
      <c r="D310" s="36">
        <f>SUMIFS(СВЦЭМ!$H$34:$H$777,СВЦЭМ!$A$34:$A$777,$A310,СВЦЭМ!$B$34:$B$777,D$296)+'СЕТ СН'!$F$15</f>
        <v>0</v>
      </c>
      <c r="E310" s="36">
        <f>SUMIFS(СВЦЭМ!$H$34:$H$777,СВЦЭМ!$A$34:$A$777,$A310,СВЦЭМ!$B$34:$B$777,E$296)+'СЕТ СН'!$F$15</f>
        <v>0</v>
      </c>
      <c r="F310" s="36">
        <f>SUMIFS(СВЦЭМ!$H$34:$H$777,СВЦЭМ!$A$34:$A$777,$A310,СВЦЭМ!$B$34:$B$777,F$296)+'СЕТ СН'!$F$15</f>
        <v>0</v>
      </c>
      <c r="G310" s="36">
        <f>SUMIFS(СВЦЭМ!$H$34:$H$777,СВЦЭМ!$A$34:$A$777,$A310,СВЦЭМ!$B$34:$B$777,G$296)+'СЕТ СН'!$F$15</f>
        <v>0</v>
      </c>
      <c r="H310" s="36">
        <f>SUMIFS(СВЦЭМ!$H$34:$H$777,СВЦЭМ!$A$34:$A$777,$A310,СВЦЭМ!$B$34:$B$777,H$296)+'СЕТ СН'!$F$15</f>
        <v>0</v>
      </c>
      <c r="I310" s="36">
        <f>SUMIFS(СВЦЭМ!$H$34:$H$777,СВЦЭМ!$A$34:$A$777,$A310,СВЦЭМ!$B$34:$B$777,I$296)+'СЕТ СН'!$F$15</f>
        <v>0</v>
      </c>
      <c r="J310" s="36">
        <f>SUMIFS(СВЦЭМ!$H$34:$H$777,СВЦЭМ!$A$34:$A$777,$A310,СВЦЭМ!$B$34:$B$777,J$296)+'СЕТ СН'!$F$15</f>
        <v>0</v>
      </c>
      <c r="K310" s="36">
        <f>SUMIFS(СВЦЭМ!$H$34:$H$777,СВЦЭМ!$A$34:$A$777,$A310,СВЦЭМ!$B$34:$B$777,K$296)+'СЕТ СН'!$F$15</f>
        <v>0</v>
      </c>
      <c r="L310" s="36">
        <f>SUMIFS(СВЦЭМ!$H$34:$H$777,СВЦЭМ!$A$34:$A$777,$A310,СВЦЭМ!$B$34:$B$777,L$296)+'СЕТ СН'!$F$15</f>
        <v>0</v>
      </c>
      <c r="M310" s="36">
        <f>SUMIFS(СВЦЭМ!$H$34:$H$777,СВЦЭМ!$A$34:$A$777,$A310,СВЦЭМ!$B$34:$B$777,M$296)+'СЕТ СН'!$F$15</f>
        <v>0</v>
      </c>
      <c r="N310" s="36">
        <f>SUMIFS(СВЦЭМ!$H$34:$H$777,СВЦЭМ!$A$34:$A$777,$A310,СВЦЭМ!$B$34:$B$777,N$296)+'СЕТ СН'!$F$15</f>
        <v>0</v>
      </c>
      <c r="O310" s="36">
        <f>SUMIFS(СВЦЭМ!$H$34:$H$777,СВЦЭМ!$A$34:$A$777,$A310,СВЦЭМ!$B$34:$B$777,O$296)+'СЕТ СН'!$F$15</f>
        <v>0</v>
      </c>
      <c r="P310" s="36">
        <f>SUMIFS(СВЦЭМ!$H$34:$H$777,СВЦЭМ!$A$34:$A$777,$A310,СВЦЭМ!$B$34:$B$777,P$296)+'СЕТ СН'!$F$15</f>
        <v>0</v>
      </c>
      <c r="Q310" s="36">
        <f>SUMIFS(СВЦЭМ!$H$34:$H$777,СВЦЭМ!$A$34:$A$777,$A310,СВЦЭМ!$B$34:$B$777,Q$296)+'СЕТ СН'!$F$15</f>
        <v>0</v>
      </c>
      <c r="R310" s="36">
        <f>SUMIFS(СВЦЭМ!$H$34:$H$777,СВЦЭМ!$A$34:$A$777,$A310,СВЦЭМ!$B$34:$B$777,R$296)+'СЕТ СН'!$F$15</f>
        <v>0</v>
      </c>
      <c r="S310" s="36">
        <f>SUMIFS(СВЦЭМ!$H$34:$H$777,СВЦЭМ!$A$34:$A$777,$A310,СВЦЭМ!$B$34:$B$777,S$296)+'СЕТ СН'!$F$15</f>
        <v>0</v>
      </c>
      <c r="T310" s="36">
        <f>SUMIFS(СВЦЭМ!$H$34:$H$777,СВЦЭМ!$A$34:$A$777,$A310,СВЦЭМ!$B$34:$B$777,T$296)+'СЕТ СН'!$F$15</f>
        <v>0</v>
      </c>
      <c r="U310" s="36">
        <f>SUMIFS(СВЦЭМ!$H$34:$H$777,СВЦЭМ!$A$34:$A$777,$A310,СВЦЭМ!$B$34:$B$777,U$296)+'СЕТ СН'!$F$15</f>
        <v>0</v>
      </c>
      <c r="V310" s="36">
        <f>SUMIFS(СВЦЭМ!$H$34:$H$777,СВЦЭМ!$A$34:$A$777,$A310,СВЦЭМ!$B$34:$B$777,V$296)+'СЕТ СН'!$F$15</f>
        <v>0</v>
      </c>
      <c r="W310" s="36">
        <f>SUMIFS(СВЦЭМ!$H$34:$H$777,СВЦЭМ!$A$34:$A$777,$A310,СВЦЭМ!$B$34:$B$777,W$296)+'СЕТ СН'!$F$15</f>
        <v>0</v>
      </c>
      <c r="X310" s="36">
        <f>SUMIFS(СВЦЭМ!$H$34:$H$777,СВЦЭМ!$A$34:$A$777,$A310,СВЦЭМ!$B$34:$B$777,X$296)+'СЕТ СН'!$F$15</f>
        <v>0</v>
      </c>
      <c r="Y310" s="36">
        <f>SUMIFS(СВЦЭМ!$H$34:$H$777,СВЦЭМ!$A$34:$A$777,$A310,СВЦЭМ!$B$34:$B$777,Y$296)+'СЕТ СН'!$F$15</f>
        <v>0</v>
      </c>
    </row>
    <row r="311" spans="1:25" ht="15.75" hidden="1" x14ac:dyDescent="0.2">
      <c r="A311" s="35">
        <f t="shared" si="8"/>
        <v>43997</v>
      </c>
      <c r="B311" s="36">
        <f>SUMIFS(СВЦЭМ!$H$34:$H$777,СВЦЭМ!$A$34:$A$777,$A311,СВЦЭМ!$B$34:$B$777,B$296)+'СЕТ СН'!$F$15</f>
        <v>0</v>
      </c>
      <c r="C311" s="36">
        <f>SUMIFS(СВЦЭМ!$H$34:$H$777,СВЦЭМ!$A$34:$A$777,$A311,СВЦЭМ!$B$34:$B$777,C$296)+'СЕТ СН'!$F$15</f>
        <v>0</v>
      </c>
      <c r="D311" s="36">
        <f>SUMIFS(СВЦЭМ!$H$34:$H$777,СВЦЭМ!$A$34:$A$777,$A311,СВЦЭМ!$B$34:$B$777,D$296)+'СЕТ СН'!$F$15</f>
        <v>0</v>
      </c>
      <c r="E311" s="36">
        <f>SUMIFS(СВЦЭМ!$H$34:$H$777,СВЦЭМ!$A$34:$A$777,$A311,СВЦЭМ!$B$34:$B$777,E$296)+'СЕТ СН'!$F$15</f>
        <v>0</v>
      </c>
      <c r="F311" s="36">
        <f>SUMIFS(СВЦЭМ!$H$34:$H$777,СВЦЭМ!$A$34:$A$777,$A311,СВЦЭМ!$B$34:$B$777,F$296)+'СЕТ СН'!$F$15</f>
        <v>0</v>
      </c>
      <c r="G311" s="36">
        <f>SUMIFS(СВЦЭМ!$H$34:$H$777,СВЦЭМ!$A$34:$A$777,$A311,СВЦЭМ!$B$34:$B$777,G$296)+'СЕТ СН'!$F$15</f>
        <v>0</v>
      </c>
      <c r="H311" s="36">
        <f>SUMIFS(СВЦЭМ!$H$34:$H$777,СВЦЭМ!$A$34:$A$777,$A311,СВЦЭМ!$B$34:$B$777,H$296)+'СЕТ СН'!$F$15</f>
        <v>0</v>
      </c>
      <c r="I311" s="36">
        <f>SUMIFS(СВЦЭМ!$H$34:$H$777,СВЦЭМ!$A$34:$A$777,$A311,СВЦЭМ!$B$34:$B$777,I$296)+'СЕТ СН'!$F$15</f>
        <v>0</v>
      </c>
      <c r="J311" s="36">
        <f>SUMIFS(СВЦЭМ!$H$34:$H$777,СВЦЭМ!$A$34:$A$777,$A311,СВЦЭМ!$B$34:$B$777,J$296)+'СЕТ СН'!$F$15</f>
        <v>0</v>
      </c>
      <c r="K311" s="36">
        <f>SUMIFS(СВЦЭМ!$H$34:$H$777,СВЦЭМ!$A$34:$A$777,$A311,СВЦЭМ!$B$34:$B$777,K$296)+'СЕТ СН'!$F$15</f>
        <v>0</v>
      </c>
      <c r="L311" s="36">
        <f>SUMIFS(СВЦЭМ!$H$34:$H$777,СВЦЭМ!$A$34:$A$777,$A311,СВЦЭМ!$B$34:$B$777,L$296)+'СЕТ СН'!$F$15</f>
        <v>0</v>
      </c>
      <c r="M311" s="36">
        <f>SUMIFS(СВЦЭМ!$H$34:$H$777,СВЦЭМ!$A$34:$A$777,$A311,СВЦЭМ!$B$34:$B$777,M$296)+'СЕТ СН'!$F$15</f>
        <v>0</v>
      </c>
      <c r="N311" s="36">
        <f>SUMIFS(СВЦЭМ!$H$34:$H$777,СВЦЭМ!$A$34:$A$777,$A311,СВЦЭМ!$B$34:$B$777,N$296)+'СЕТ СН'!$F$15</f>
        <v>0</v>
      </c>
      <c r="O311" s="36">
        <f>SUMIFS(СВЦЭМ!$H$34:$H$777,СВЦЭМ!$A$34:$A$777,$A311,СВЦЭМ!$B$34:$B$777,O$296)+'СЕТ СН'!$F$15</f>
        <v>0</v>
      </c>
      <c r="P311" s="36">
        <f>SUMIFS(СВЦЭМ!$H$34:$H$777,СВЦЭМ!$A$34:$A$777,$A311,СВЦЭМ!$B$34:$B$777,P$296)+'СЕТ СН'!$F$15</f>
        <v>0</v>
      </c>
      <c r="Q311" s="36">
        <f>SUMIFS(СВЦЭМ!$H$34:$H$777,СВЦЭМ!$A$34:$A$777,$A311,СВЦЭМ!$B$34:$B$777,Q$296)+'СЕТ СН'!$F$15</f>
        <v>0</v>
      </c>
      <c r="R311" s="36">
        <f>SUMIFS(СВЦЭМ!$H$34:$H$777,СВЦЭМ!$A$34:$A$777,$A311,СВЦЭМ!$B$34:$B$777,R$296)+'СЕТ СН'!$F$15</f>
        <v>0</v>
      </c>
      <c r="S311" s="36">
        <f>SUMIFS(СВЦЭМ!$H$34:$H$777,СВЦЭМ!$A$34:$A$777,$A311,СВЦЭМ!$B$34:$B$777,S$296)+'СЕТ СН'!$F$15</f>
        <v>0</v>
      </c>
      <c r="T311" s="36">
        <f>SUMIFS(СВЦЭМ!$H$34:$H$777,СВЦЭМ!$A$34:$A$777,$A311,СВЦЭМ!$B$34:$B$777,T$296)+'СЕТ СН'!$F$15</f>
        <v>0</v>
      </c>
      <c r="U311" s="36">
        <f>SUMIFS(СВЦЭМ!$H$34:$H$777,СВЦЭМ!$A$34:$A$777,$A311,СВЦЭМ!$B$34:$B$777,U$296)+'СЕТ СН'!$F$15</f>
        <v>0</v>
      </c>
      <c r="V311" s="36">
        <f>SUMIFS(СВЦЭМ!$H$34:$H$777,СВЦЭМ!$A$34:$A$777,$A311,СВЦЭМ!$B$34:$B$777,V$296)+'СЕТ СН'!$F$15</f>
        <v>0</v>
      </c>
      <c r="W311" s="36">
        <f>SUMIFS(СВЦЭМ!$H$34:$H$777,СВЦЭМ!$A$34:$A$777,$A311,СВЦЭМ!$B$34:$B$777,W$296)+'СЕТ СН'!$F$15</f>
        <v>0</v>
      </c>
      <c r="X311" s="36">
        <f>SUMIFS(СВЦЭМ!$H$34:$H$777,СВЦЭМ!$A$34:$A$777,$A311,СВЦЭМ!$B$34:$B$777,X$296)+'СЕТ СН'!$F$15</f>
        <v>0</v>
      </c>
      <c r="Y311" s="36">
        <f>SUMIFS(СВЦЭМ!$H$34:$H$777,СВЦЭМ!$A$34:$A$777,$A311,СВЦЭМ!$B$34:$B$777,Y$296)+'СЕТ СН'!$F$15</f>
        <v>0</v>
      </c>
    </row>
    <row r="312" spans="1:25" ht="15.75" hidden="1" x14ac:dyDescent="0.2">
      <c r="A312" s="35">
        <f t="shared" si="8"/>
        <v>43998</v>
      </c>
      <c r="B312" s="36">
        <f>SUMIFS(СВЦЭМ!$H$34:$H$777,СВЦЭМ!$A$34:$A$777,$A312,СВЦЭМ!$B$34:$B$777,B$296)+'СЕТ СН'!$F$15</f>
        <v>0</v>
      </c>
      <c r="C312" s="36">
        <f>SUMIFS(СВЦЭМ!$H$34:$H$777,СВЦЭМ!$A$34:$A$777,$A312,СВЦЭМ!$B$34:$B$777,C$296)+'СЕТ СН'!$F$15</f>
        <v>0</v>
      </c>
      <c r="D312" s="36">
        <f>SUMIFS(СВЦЭМ!$H$34:$H$777,СВЦЭМ!$A$34:$A$777,$A312,СВЦЭМ!$B$34:$B$777,D$296)+'СЕТ СН'!$F$15</f>
        <v>0</v>
      </c>
      <c r="E312" s="36">
        <f>SUMIFS(СВЦЭМ!$H$34:$H$777,СВЦЭМ!$A$34:$A$777,$A312,СВЦЭМ!$B$34:$B$777,E$296)+'СЕТ СН'!$F$15</f>
        <v>0</v>
      </c>
      <c r="F312" s="36">
        <f>SUMIFS(СВЦЭМ!$H$34:$H$777,СВЦЭМ!$A$34:$A$777,$A312,СВЦЭМ!$B$34:$B$777,F$296)+'СЕТ СН'!$F$15</f>
        <v>0</v>
      </c>
      <c r="G312" s="36">
        <f>SUMIFS(СВЦЭМ!$H$34:$H$777,СВЦЭМ!$A$34:$A$777,$A312,СВЦЭМ!$B$34:$B$777,G$296)+'СЕТ СН'!$F$15</f>
        <v>0</v>
      </c>
      <c r="H312" s="36">
        <f>SUMIFS(СВЦЭМ!$H$34:$H$777,СВЦЭМ!$A$34:$A$777,$A312,СВЦЭМ!$B$34:$B$777,H$296)+'СЕТ СН'!$F$15</f>
        <v>0</v>
      </c>
      <c r="I312" s="36">
        <f>SUMIFS(СВЦЭМ!$H$34:$H$777,СВЦЭМ!$A$34:$A$777,$A312,СВЦЭМ!$B$34:$B$777,I$296)+'СЕТ СН'!$F$15</f>
        <v>0</v>
      </c>
      <c r="J312" s="36">
        <f>SUMIFS(СВЦЭМ!$H$34:$H$777,СВЦЭМ!$A$34:$A$777,$A312,СВЦЭМ!$B$34:$B$777,J$296)+'СЕТ СН'!$F$15</f>
        <v>0</v>
      </c>
      <c r="K312" s="36">
        <f>SUMIFS(СВЦЭМ!$H$34:$H$777,СВЦЭМ!$A$34:$A$777,$A312,СВЦЭМ!$B$34:$B$777,K$296)+'СЕТ СН'!$F$15</f>
        <v>0</v>
      </c>
      <c r="L312" s="36">
        <f>SUMIFS(СВЦЭМ!$H$34:$H$777,СВЦЭМ!$A$34:$A$777,$A312,СВЦЭМ!$B$34:$B$777,L$296)+'СЕТ СН'!$F$15</f>
        <v>0</v>
      </c>
      <c r="M312" s="36">
        <f>SUMIFS(СВЦЭМ!$H$34:$H$777,СВЦЭМ!$A$34:$A$777,$A312,СВЦЭМ!$B$34:$B$777,M$296)+'СЕТ СН'!$F$15</f>
        <v>0</v>
      </c>
      <c r="N312" s="36">
        <f>SUMIFS(СВЦЭМ!$H$34:$H$777,СВЦЭМ!$A$34:$A$777,$A312,СВЦЭМ!$B$34:$B$777,N$296)+'СЕТ СН'!$F$15</f>
        <v>0</v>
      </c>
      <c r="O312" s="36">
        <f>SUMIFS(СВЦЭМ!$H$34:$H$777,СВЦЭМ!$A$34:$A$777,$A312,СВЦЭМ!$B$34:$B$777,O$296)+'СЕТ СН'!$F$15</f>
        <v>0</v>
      </c>
      <c r="P312" s="36">
        <f>SUMIFS(СВЦЭМ!$H$34:$H$777,СВЦЭМ!$A$34:$A$777,$A312,СВЦЭМ!$B$34:$B$777,P$296)+'СЕТ СН'!$F$15</f>
        <v>0</v>
      </c>
      <c r="Q312" s="36">
        <f>SUMIFS(СВЦЭМ!$H$34:$H$777,СВЦЭМ!$A$34:$A$777,$A312,СВЦЭМ!$B$34:$B$777,Q$296)+'СЕТ СН'!$F$15</f>
        <v>0</v>
      </c>
      <c r="R312" s="36">
        <f>SUMIFS(СВЦЭМ!$H$34:$H$777,СВЦЭМ!$A$34:$A$777,$A312,СВЦЭМ!$B$34:$B$777,R$296)+'СЕТ СН'!$F$15</f>
        <v>0</v>
      </c>
      <c r="S312" s="36">
        <f>SUMIFS(СВЦЭМ!$H$34:$H$777,СВЦЭМ!$A$34:$A$777,$A312,СВЦЭМ!$B$34:$B$777,S$296)+'СЕТ СН'!$F$15</f>
        <v>0</v>
      </c>
      <c r="T312" s="36">
        <f>SUMIFS(СВЦЭМ!$H$34:$H$777,СВЦЭМ!$A$34:$A$777,$A312,СВЦЭМ!$B$34:$B$777,T$296)+'СЕТ СН'!$F$15</f>
        <v>0</v>
      </c>
      <c r="U312" s="36">
        <f>SUMIFS(СВЦЭМ!$H$34:$H$777,СВЦЭМ!$A$34:$A$777,$A312,СВЦЭМ!$B$34:$B$777,U$296)+'СЕТ СН'!$F$15</f>
        <v>0</v>
      </c>
      <c r="V312" s="36">
        <f>SUMIFS(СВЦЭМ!$H$34:$H$777,СВЦЭМ!$A$34:$A$777,$A312,СВЦЭМ!$B$34:$B$777,V$296)+'СЕТ СН'!$F$15</f>
        <v>0</v>
      </c>
      <c r="W312" s="36">
        <f>SUMIFS(СВЦЭМ!$H$34:$H$777,СВЦЭМ!$A$34:$A$777,$A312,СВЦЭМ!$B$34:$B$777,W$296)+'СЕТ СН'!$F$15</f>
        <v>0</v>
      </c>
      <c r="X312" s="36">
        <f>SUMIFS(СВЦЭМ!$H$34:$H$777,СВЦЭМ!$A$34:$A$777,$A312,СВЦЭМ!$B$34:$B$777,X$296)+'СЕТ СН'!$F$15</f>
        <v>0</v>
      </c>
      <c r="Y312" s="36">
        <f>SUMIFS(СВЦЭМ!$H$34:$H$777,СВЦЭМ!$A$34:$A$777,$A312,СВЦЭМ!$B$34:$B$777,Y$296)+'СЕТ СН'!$F$15</f>
        <v>0</v>
      </c>
    </row>
    <row r="313" spans="1:25" ht="15.75" hidden="1" x14ac:dyDescent="0.2">
      <c r="A313" s="35">
        <f t="shared" si="8"/>
        <v>43999</v>
      </c>
      <c r="B313" s="36">
        <f>SUMIFS(СВЦЭМ!$H$34:$H$777,СВЦЭМ!$A$34:$A$777,$A313,СВЦЭМ!$B$34:$B$777,B$296)+'СЕТ СН'!$F$15</f>
        <v>0</v>
      </c>
      <c r="C313" s="36">
        <f>SUMIFS(СВЦЭМ!$H$34:$H$777,СВЦЭМ!$A$34:$A$777,$A313,СВЦЭМ!$B$34:$B$777,C$296)+'СЕТ СН'!$F$15</f>
        <v>0</v>
      </c>
      <c r="D313" s="36">
        <f>SUMIFS(СВЦЭМ!$H$34:$H$777,СВЦЭМ!$A$34:$A$777,$A313,СВЦЭМ!$B$34:$B$777,D$296)+'СЕТ СН'!$F$15</f>
        <v>0</v>
      </c>
      <c r="E313" s="36">
        <f>SUMIFS(СВЦЭМ!$H$34:$H$777,СВЦЭМ!$A$34:$A$777,$A313,СВЦЭМ!$B$34:$B$777,E$296)+'СЕТ СН'!$F$15</f>
        <v>0</v>
      </c>
      <c r="F313" s="36">
        <f>SUMIFS(СВЦЭМ!$H$34:$H$777,СВЦЭМ!$A$34:$A$777,$A313,СВЦЭМ!$B$34:$B$777,F$296)+'СЕТ СН'!$F$15</f>
        <v>0</v>
      </c>
      <c r="G313" s="36">
        <f>SUMIFS(СВЦЭМ!$H$34:$H$777,СВЦЭМ!$A$34:$A$777,$A313,СВЦЭМ!$B$34:$B$777,G$296)+'СЕТ СН'!$F$15</f>
        <v>0</v>
      </c>
      <c r="H313" s="36">
        <f>SUMIFS(СВЦЭМ!$H$34:$H$777,СВЦЭМ!$A$34:$A$777,$A313,СВЦЭМ!$B$34:$B$777,H$296)+'СЕТ СН'!$F$15</f>
        <v>0</v>
      </c>
      <c r="I313" s="36">
        <f>SUMIFS(СВЦЭМ!$H$34:$H$777,СВЦЭМ!$A$34:$A$777,$A313,СВЦЭМ!$B$34:$B$777,I$296)+'СЕТ СН'!$F$15</f>
        <v>0</v>
      </c>
      <c r="J313" s="36">
        <f>SUMIFS(СВЦЭМ!$H$34:$H$777,СВЦЭМ!$A$34:$A$777,$A313,СВЦЭМ!$B$34:$B$777,J$296)+'СЕТ СН'!$F$15</f>
        <v>0</v>
      </c>
      <c r="K313" s="36">
        <f>SUMIFS(СВЦЭМ!$H$34:$H$777,СВЦЭМ!$A$34:$A$777,$A313,СВЦЭМ!$B$34:$B$777,K$296)+'СЕТ СН'!$F$15</f>
        <v>0</v>
      </c>
      <c r="L313" s="36">
        <f>SUMIFS(СВЦЭМ!$H$34:$H$777,СВЦЭМ!$A$34:$A$777,$A313,СВЦЭМ!$B$34:$B$777,L$296)+'СЕТ СН'!$F$15</f>
        <v>0</v>
      </c>
      <c r="M313" s="36">
        <f>SUMIFS(СВЦЭМ!$H$34:$H$777,СВЦЭМ!$A$34:$A$777,$A313,СВЦЭМ!$B$34:$B$777,M$296)+'СЕТ СН'!$F$15</f>
        <v>0</v>
      </c>
      <c r="N313" s="36">
        <f>SUMIFS(СВЦЭМ!$H$34:$H$777,СВЦЭМ!$A$34:$A$777,$A313,СВЦЭМ!$B$34:$B$777,N$296)+'СЕТ СН'!$F$15</f>
        <v>0</v>
      </c>
      <c r="O313" s="36">
        <f>SUMIFS(СВЦЭМ!$H$34:$H$777,СВЦЭМ!$A$34:$A$777,$A313,СВЦЭМ!$B$34:$B$777,O$296)+'СЕТ СН'!$F$15</f>
        <v>0</v>
      </c>
      <c r="P313" s="36">
        <f>SUMIFS(СВЦЭМ!$H$34:$H$777,СВЦЭМ!$A$34:$A$777,$A313,СВЦЭМ!$B$34:$B$777,P$296)+'СЕТ СН'!$F$15</f>
        <v>0</v>
      </c>
      <c r="Q313" s="36">
        <f>SUMIFS(СВЦЭМ!$H$34:$H$777,СВЦЭМ!$A$34:$A$777,$A313,СВЦЭМ!$B$34:$B$777,Q$296)+'СЕТ СН'!$F$15</f>
        <v>0</v>
      </c>
      <c r="R313" s="36">
        <f>SUMIFS(СВЦЭМ!$H$34:$H$777,СВЦЭМ!$A$34:$A$777,$A313,СВЦЭМ!$B$34:$B$777,R$296)+'СЕТ СН'!$F$15</f>
        <v>0</v>
      </c>
      <c r="S313" s="36">
        <f>SUMIFS(СВЦЭМ!$H$34:$H$777,СВЦЭМ!$A$34:$A$777,$A313,СВЦЭМ!$B$34:$B$777,S$296)+'СЕТ СН'!$F$15</f>
        <v>0</v>
      </c>
      <c r="T313" s="36">
        <f>SUMIFS(СВЦЭМ!$H$34:$H$777,СВЦЭМ!$A$34:$A$777,$A313,СВЦЭМ!$B$34:$B$777,T$296)+'СЕТ СН'!$F$15</f>
        <v>0</v>
      </c>
      <c r="U313" s="36">
        <f>SUMIFS(СВЦЭМ!$H$34:$H$777,СВЦЭМ!$A$34:$A$777,$A313,СВЦЭМ!$B$34:$B$777,U$296)+'СЕТ СН'!$F$15</f>
        <v>0</v>
      </c>
      <c r="V313" s="36">
        <f>SUMIFS(СВЦЭМ!$H$34:$H$777,СВЦЭМ!$A$34:$A$777,$A313,СВЦЭМ!$B$34:$B$777,V$296)+'СЕТ СН'!$F$15</f>
        <v>0</v>
      </c>
      <c r="W313" s="36">
        <f>SUMIFS(СВЦЭМ!$H$34:$H$777,СВЦЭМ!$A$34:$A$777,$A313,СВЦЭМ!$B$34:$B$777,W$296)+'СЕТ СН'!$F$15</f>
        <v>0</v>
      </c>
      <c r="X313" s="36">
        <f>SUMIFS(СВЦЭМ!$H$34:$H$777,СВЦЭМ!$A$34:$A$777,$A313,СВЦЭМ!$B$34:$B$777,X$296)+'СЕТ СН'!$F$15</f>
        <v>0</v>
      </c>
      <c r="Y313" s="36">
        <f>SUMIFS(СВЦЭМ!$H$34:$H$777,СВЦЭМ!$A$34:$A$777,$A313,СВЦЭМ!$B$34:$B$777,Y$296)+'СЕТ СН'!$F$15</f>
        <v>0</v>
      </c>
    </row>
    <row r="314" spans="1:25" ht="15.75" hidden="1" x14ac:dyDescent="0.2">
      <c r="A314" s="35">
        <f t="shared" si="8"/>
        <v>44000</v>
      </c>
      <c r="B314" s="36">
        <f>SUMIFS(СВЦЭМ!$H$34:$H$777,СВЦЭМ!$A$34:$A$777,$A314,СВЦЭМ!$B$34:$B$777,B$296)+'СЕТ СН'!$F$15</f>
        <v>0</v>
      </c>
      <c r="C314" s="36">
        <f>SUMIFS(СВЦЭМ!$H$34:$H$777,СВЦЭМ!$A$34:$A$777,$A314,СВЦЭМ!$B$34:$B$777,C$296)+'СЕТ СН'!$F$15</f>
        <v>0</v>
      </c>
      <c r="D314" s="36">
        <f>SUMIFS(СВЦЭМ!$H$34:$H$777,СВЦЭМ!$A$34:$A$777,$A314,СВЦЭМ!$B$34:$B$777,D$296)+'СЕТ СН'!$F$15</f>
        <v>0</v>
      </c>
      <c r="E314" s="36">
        <f>SUMIFS(СВЦЭМ!$H$34:$H$777,СВЦЭМ!$A$34:$A$777,$A314,СВЦЭМ!$B$34:$B$777,E$296)+'СЕТ СН'!$F$15</f>
        <v>0</v>
      </c>
      <c r="F314" s="36">
        <f>SUMIFS(СВЦЭМ!$H$34:$H$777,СВЦЭМ!$A$34:$A$777,$A314,СВЦЭМ!$B$34:$B$777,F$296)+'СЕТ СН'!$F$15</f>
        <v>0</v>
      </c>
      <c r="G314" s="36">
        <f>SUMIFS(СВЦЭМ!$H$34:$H$777,СВЦЭМ!$A$34:$A$777,$A314,СВЦЭМ!$B$34:$B$777,G$296)+'СЕТ СН'!$F$15</f>
        <v>0</v>
      </c>
      <c r="H314" s="36">
        <f>SUMIFS(СВЦЭМ!$H$34:$H$777,СВЦЭМ!$A$34:$A$777,$A314,СВЦЭМ!$B$34:$B$777,H$296)+'СЕТ СН'!$F$15</f>
        <v>0</v>
      </c>
      <c r="I314" s="36">
        <f>SUMIFS(СВЦЭМ!$H$34:$H$777,СВЦЭМ!$A$34:$A$777,$A314,СВЦЭМ!$B$34:$B$777,I$296)+'СЕТ СН'!$F$15</f>
        <v>0</v>
      </c>
      <c r="J314" s="36">
        <f>SUMIFS(СВЦЭМ!$H$34:$H$777,СВЦЭМ!$A$34:$A$777,$A314,СВЦЭМ!$B$34:$B$777,J$296)+'СЕТ СН'!$F$15</f>
        <v>0</v>
      </c>
      <c r="K314" s="36">
        <f>SUMIFS(СВЦЭМ!$H$34:$H$777,СВЦЭМ!$A$34:$A$777,$A314,СВЦЭМ!$B$34:$B$777,K$296)+'СЕТ СН'!$F$15</f>
        <v>0</v>
      </c>
      <c r="L314" s="36">
        <f>SUMIFS(СВЦЭМ!$H$34:$H$777,СВЦЭМ!$A$34:$A$777,$A314,СВЦЭМ!$B$34:$B$777,L$296)+'СЕТ СН'!$F$15</f>
        <v>0</v>
      </c>
      <c r="M314" s="36">
        <f>SUMIFS(СВЦЭМ!$H$34:$H$777,СВЦЭМ!$A$34:$A$777,$A314,СВЦЭМ!$B$34:$B$777,M$296)+'СЕТ СН'!$F$15</f>
        <v>0</v>
      </c>
      <c r="N314" s="36">
        <f>SUMIFS(СВЦЭМ!$H$34:$H$777,СВЦЭМ!$A$34:$A$777,$A314,СВЦЭМ!$B$34:$B$777,N$296)+'СЕТ СН'!$F$15</f>
        <v>0</v>
      </c>
      <c r="O314" s="36">
        <f>SUMIFS(СВЦЭМ!$H$34:$H$777,СВЦЭМ!$A$34:$A$777,$A314,СВЦЭМ!$B$34:$B$777,O$296)+'СЕТ СН'!$F$15</f>
        <v>0</v>
      </c>
      <c r="P314" s="36">
        <f>SUMIFS(СВЦЭМ!$H$34:$H$777,СВЦЭМ!$A$34:$A$777,$A314,СВЦЭМ!$B$34:$B$777,P$296)+'СЕТ СН'!$F$15</f>
        <v>0</v>
      </c>
      <c r="Q314" s="36">
        <f>SUMIFS(СВЦЭМ!$H$34:$H$777,СВЦЭМ!$A$34:$A$777,$A314,СВЦЭМ!$B$34:$B$777,Q$296)+'СЕТ СН'!$F$15</f>
        <v>0</v>
      </c>
      <c r="R314" s="36">
        <f>SUMIFS(СВЦЭМ!$H$34:$H$777,СВЦЭМ!$A$34:$A$777,$A314,СВЦЭМ!$B$34:$B$777,R$296)+'СЕТ СН'!$F$15</f>
        <v>0</v>
      </c>
      <c r="S314" s="36">
        <f>SUMIFS(СВЦЭМ!$H$34:$H$777,СВЦЭМ!$A$34:$A$777,$A314,СВЦЭМ!$B$34:$B$777,S$296)+'СЕТ СН'!$F$15</f>
        <v>0</v>
      </c>
      <c r="T314" s="36">
        <f>SUMIFS(СВЦЭМ!$H$34:$H$777,СВЦЭМ!$A$34:$A$777,$A314,СВЦЭМ!$B$34:$B$777,T$296)+'СЕТ СН'!$F$15</f>
        <v>0</v>
      </c>
      <c r="U314" s="36">
        <f>SUMIFS(СВЦЭМ!$H$34:$H$777,СВЦЭМ!$A$34:$A$777,$A314,СВЦЭМ!$B$34:$B$777,U$296)+'СЕТ СН'!$F$15</f>
        <v>0</v>
      </c>
      <c r="V314" s="36">
        <f>SUMIFS(СВЦЭМ!$H$34:$H$777,СВЦЭМ!$A$34:$A$777,$A314,СВЦЭМ!$B$34:$B$777,V$296)+'СЕТ СН'!$F$15</f>
        <v>0</v>
      </c>
      <c r="W314" s="36">
        <f>SUMIFS(СВЦЭМ!$H$34:$H$777,СВЦЭМ!$A$34:$A$777,$A314,СВЦЭМ!$B$34:$B$777,W$296)+'СЕТ СН'!$F$15</f>
        <v>0</v>
      </c>
      <c r="X314" s="36">
        <f>SUMIFS(СВЦЭМ!$H$34:$H$777,СВЦЭМ!$A$34:$A$777,$A314,СВЦЭМ!$B$34:$B$777,X$296)+'СЕТ СН'!$F$15</f>
        <v>0</v>
      </c>
      <c r="Y314" s="36">
        <f>SUMIFS(СВЦЭМ!$H$34:$H$777,СВЦЭМ!$A$34:$A$777,$A314,СВЦЭМ!$B$34:$B$777,Y$296)+'СЕТ СН'!$F$15</f>
        <v>0</v>
      </c>
    </row>
    <row r="315" spans="1:25" ht="15.75" hidden="1" x14ac:dyDescent="0.2">
      <c r="A315" s="35">
        <f t="shared" si="8"/>
        <v>44001</v>
      </c>
      <c r="B315" s="36">
        <f>SUMIFS(СВЦЭМ!$H$34:$H$777,СВЦЭМ!$A$34:$A$777,$A315,СВЦЭМ!$B$34:$B$777,B$296)+'СЕТ СН'!$F$15</f>
        <v>0</v>
      </c>
      <c r="C315" s="36">
        <f>SUMIFS(СВЦЭМ!$H$34:$H$777,СВЦЭМ!$A$34:$A$777,$A315,СВЦЭМ!$B$34:$B$777,C$296)+'СЕТ СН'!$F$15</f>
        <v>0</v>
      </c>
      <c r="D315" s="36">
        <f>SUMIFS(СВЦЭМ!$H$34:$H$777,СВЦЭМ!$A$34:$A$777,$A315,СВЦЭМ!$B$34:$B$777,D$296)+'СЕТ СН'!$F$15</f>
        <v>0</v>
      </c>
      <c r="E315" s="36">
        <f>SUMIFS(СВЦЭМ!$H$34:$H$777,СВЦЭМ!$A$34:$A$777,$A315,СВЦЭМ!$B$34:$B$777,E$296)+'СЕТ СН'!$F$15</f>
        <v>0</v>
      </c>
      <c r="F315" s="36">
        <f>SUMIFS(СВЦЭМ!$H$34:$H$777,СВЦЭМ!$A$34:$A$777,$A315,СВЦЭМ!$B$34:$B$777,F$296)+'СЕТ СН'!$F$15</f>
        <v>0</v>
      </c>
      <c r="G315" s="36">
        <f>SUMIFS(СВЦЭМ!$H$34:$H$777,СВЦЭМ!$A$34:$A$777,$A315,СВЦЭМ!$B$34:$B$777,G$296)+'СЕТ СН'!$F$15</f>
        <v>0</v>
      </c>
      <c r="H315" s="36">
        <f>SUMIFS(СВЦЭМ!$H$34:$H$777,СВЦЭМ!$A$34:$A$777,$A315,СВЦЭМ!$B$34:$B$777,H$296)+'СЕТ СН'!$F$15</f>
        <v>0</v>
      </c>
      <c r="I315" s="36">
        <f>SUMIFS(СВЦЭМ!$H$34:$H$777,СВЦЭМ!$A$34:$A$777,$A315,СВЦЭМ!$B$34:$B$777,I$296)+'СЕТ СН'!$F$15</f>
        <v>0</v>
      </c>
      <c r="J315" s="36">
        <f>SUMIFS(СВЦЭМ!$H$34:$H$777,СВЦЭМ!$A$34:$A$777,$A315,СВЦЭМ!$B$34:$B$777,J$296)+'СЕТ СН'!$F$15</f>
        <v>0</v>
      </c>
      <c r="K315" s="36">
        <f>SUMIFS(СВЦЭМ!$H$34:$H$777,СВЦЭМ!$A$34:$A$777,$A315,СВЦЭМ!$B$34:$B$777,K$296)+'СЕТ СН'!$F$15</f>
        <v>0</v>
      </c>
      <c r="L315" s="36">
        <f>SUMIFS(СВЦЭМ!$H$34:$H$777,СВЦЭМ!$A$34:$A$777,$A315,СВЦЭМ!$B$34:$B$777,L$296)+'СЕТ СН'!$F$15</f>
        <v>0</v>
      </c>
      <c r="M315" s="36">
        <f>SUMIFS(СВЦЭМ!$H$34:$H$777,СВЦЭМ!$A$34:$A$777,$A315,СВЦЭМ!$B$34:$B$777,M$296)+'СЕТ СН'!$F$15</f>
        <v>0</v>
      </c>
      <c r="N315" s="36">
        <f>SUMIFS(СВЦЭМ!$H$34:$H$777,СВЦЭМ!$A$34:$A$777,$A315,СВЦЭМ!$B$34:$B$777,N$296)+'СЕТ СН'!$F$15</f>
        <v>0</v>
      </c>
      <c r="O315" s="36">
        <f>SUMIFS(СВЦЭМ!$H$34:$H$777,СВЦЭМ!$A$34:$A$777,$A315,СВЦЭМ!$B$34:$B$777,O$296)+'СЕТ СН'!$F$15</f>
        <v>0</v>
      </c>
      <c r="P315" s="36">
        <f>SUMIFS(СВЦЭМ!$H$34:$H$777,СВЦЭМ!$A$34:$A$777,$A315,СВЦЭМ!$B$34:$B$777,P$296)+'СЕТ СН'!$F$15</f>
        <v>0</v>
      </c>
      <c r="Q315" s="36">
        <f>SUMIFS(СВЦЭМ!$H$34:$H$777,СВЦЭМ!$A$34:$A$777,$A315,СВЦЭМ!$B$34:$B$777,Q$296)+'СЕТ СН'!$F$15</f>
        <v>0</v>
      </c>
      <c r="R315" s="36">
        <f>SUMIFS(СВЦЭМ!$H$34:$H$777,СВЦЭМ!$A$34:$A$777,$A315,СВЦЭМ!$B$34:$B$777,R$296)+'СЕТ СН'!$F$15</f>
        <v>0</v>
      </c>
      <c r="S315" s="36">
        <f>SUMIFS(СВЦЭМ!$H$34:$H$777,СВЦЭМ!$A$34:$A$777,$A315,СВЦЭМ!$B$34:$B$777,S$296)+'СЕТ СН'!$F$15</f>
        <v>0</v>
      </c>
      <c r="T315" s="36">
        <f>SUMIFS(СВЦЭМ!$H$34:$H$777,СВЦЭМ!$A$34:$A$777,$A315,СВЦЭМ!$B$34:$B$777,T$296)+'СЕТ СН'!$F$15</f>
        <v>0</v>
      </c>
      <c r="U315" s="36">
        <f>SUMIFS(СВЦЭМ!$H$34:$H$777,СВЦЭМ!$A$34:$A$777,$A315,СВЦЭМ!$B$34:$B$777,U$296)+'СЕТ СН'!$F$15</f>
        <v>0</v>
      </c>
      <c r="V315" s="36">
        <f>SUMIFS(СВЦЭМ!$H$34:$H$777,СВЦЭМ!$A$34:$A$777,$A315,СВЦЭМ!$B$34:$B$777,V$296)+'СЕТ СН'!$F$15</f>
        <v>0</v>
      </c>
      <c r="W315" s="36">
        <f>SUMIFS(СВЦЭМ!$H$34:$H$777,СВЦЭМ!$A$34:$A$777,$A315,СВЦЭМ!$B$34:$B$777,W$296)+'СЕТ СН'!$F$15</f>
        <v>0</v>
      </c>
      <c r="X315" s="36">
        <f>SUMIFS(СВЦЭМ!$H$34:$H$777,СВЦЭМ!$A$34:$A$777,$A315,СВЦЭМ!$B$34:$B$777,X$296)+'СЕТ СН'!$F$15</f>
        <v>0</v>
      </c>
      <c r="Y315" s="36">
        <f>SUMIFS(СВЦЭМ!$H$34:$H$777,СВЦЭМ!$A$34:$A$777,$A315,СВЦЭМ!$B$34:$B$777,Y$296)+'СЕТ СН'!$F$15</f>
        <v>0</v>
      </c>
    </row>
    <row r="316" spans="1:25" ht="15.75" hidden="1" x14ac:dyDescent="0.2">
      <c r="A316" s="35">
        <f t="shared" si="8"/>
        <v>44002</v>
      </c>
      <c r="B316" s="36">
        <f>SUMIFS(СВЦЭМ!$H$34:$H$777,СВЦЭМ!$A$34:$A$777,$A316,СВЦЭМ!$B$34:$B$777,B$296)+'СЕТ СН'!$F$15</f>
        <v>0</v>
      </c>
      <c r="C316" s="36">
        <f>SUMIFS(СВЦЭМ!$H$34:$H$777,СВЦЭМ!$A$34:$A$777,$A316,СВЦЭМ!$B$34:$B$777,C$296)+'СЕТ СН'!$F$15</f>
        <v>0</v>
      </c>
      <c r="D316" s="36">
        <f>SUMIFS(СВЦЭМ!$H$34:$H$777,СВЦЭМ!$A$34:$A$777,$A316,СВЦЭМ!$B$34:$B$777,D$296)+'СЕТ СН'!$F$15</f>
        <v>0</v>
      </c>
      <c r="E316" s="36">
        <f>SUMIFS(СВЦЭМ!$H$34:$H$777,СВЦЭМ!$A$34:$A$777,$A316,СВЦЭМ!$B$34:$B$777,E$296)+'СЕТ СН'!$F$15</f>
        <v>0</v>
      </c>
      <c r="F316" s="36">
        <f>SUMIFS(СВЦЭМ!$H$34:$H$777,СВЦЭМ!$A$34:$A$777,$A316,СВЦЭМ!$B$34:$B$777,F$296)+'СЕТ СН'!$F$15</f>
        <v>0</v>
      </c>
      <c r="G316" s="36">
        <f>SUMIFS(СВЦЭМ!$H$34:$H$777,СВЦЭМ!$A$34:$A$777,$A316,СВЦЭМ!$B$34:$B$777,G$296)+'СЕТ СН'!$F$15</f>
        <v>0</v>
      </c>
      <c r="H316" s="36">
        <f>SUMIFS(СВЦЭМ!$H$34:$H$777,СВЦЭМ!$A$34:$A$777,$A316,СВЦЭМ!$B$34:$B$777,H$296)+'СЕТ СН'!$F$15</f>
        <v>0</v>
      </c>
      <c r="I316" s="36">
        <f>SUMIFS(СВЦЭМ!$H$34:$H$777,СВЦЭМ!$A$34:$A$777,$A316,СВЦЭМ!$B$34:$B$777,I$296)+'СЕТ СН'!$F$15</f>
        <v>0</v>
      </c>
      <c r="J316" s="36">
        <f>SUMIFS(СВЦЭМ!$H$34:$H$777,СВЦЭМ!$A$34:$A$777,$A316,СВЦЭМ!$B$34:$B$777,J$296)+'СЕТ СН'!$F$15</f>
        <v>0</v>
      </c>
      <c r="K316" s="36">
        <f>SUMIFS(СВЦЭМ!$H$34:$H$777,СВЦЭМ!$A$34:$A$777,$A316,СВЦЭМ!$B$34:$B$777,K$296)+'СЕТ СН'!$F$15</f>
        <v>0</v>
      </c>
      <c r="L316" s="36">
        <f>SUMIFS(СВЦЭМ!$H$34:$H$777,СВЦЭМ!$A$34:$A$777,$A316,СВЦЭМ!$B$34:$B$777,L$296)+'СЕТ СН'!$F$15</f>
        <v>0</v>
      </c>
      <c r="M316" s="36">
        <f>SUMIFS(СВЦЭМ!$H$34:$H$777,СВЦЭМ!$A$34:$A$777,$A316,СВЦЭМ!$B$34:$B$777,M$296)+'СЕТ СН'!$F$15</f>
        <v>0</v>
      </c>
      <c r="N316" s="36">
        <f>SUMIFS(СВЦЭМ!$H$34:$H$777,СВЦЭМ!$A$34:$A$777,$A316,СВЦЭМ!$B$34:$B$777,N$296)+'СЕТ СН'!$F$15</f>
        <v>0</v>
      </c>
      <c r="O316" s="36">
        <f>SUMIFS(СВЦЭМ!$H$34:$H$777,СВЦЭМ!$A$34:$A$777,$A316,СВЦЭМ!$B$34:$B$777,O$296)+'СЕТ СН'!$F$15</f>
        <v>0</v>
      </c>
      <c r="P316" s="36">
        <f>SUMIFS(СВЦЭМ!$H$34:$H$777,СВЦЭМ!$A$34:$A$777,$A316,СВЦЭМ!$B$34:$B$777,P$296)+'СЕТ СН'!$F$15</f>
        <v>0</v>
      </c>
      <c r="Q316" s="36">
        <f>SUMIFS(СВЦЭМ!$H$34:$H$777,СВЦЭМ!$A$34:$A$777,$A316,СВЦЭМ!$B$34:$B$777,Q$296)+'СЕТ СН'!$F$15</f>
        <v>0</v>
      </c>
      <c r="R316" s="36">
        <f>SUMIFS(СВЦЭМ!$H$34:$H$777,СВЦЭМ!$A$34:$A$777,$A316,СВЦЭМ!$B$34:$B$777,R$296)+'СЕТ СН'!$F$15</f>
        <v>0</v>
      </c>
      <c r="S316" s="36">
        <f>SUMIFS(СВЦЭМ!$H$34:$H$777,СВЦЭМ!$A$34:$A$777,$A316,СВЦЭМ!$B$34:$B$777,S$296)+'СЕТ СН'!$F$15</f>
        <v>0</v>
      </c>
      <c r="T316" s="36">
        <f>SUMIFS(СВЦЭМ!$H$34:$H$777,СВЦЭМ!$A$34:$A$777,$A316,СВЦЭМ!$B$34:$B$777,T$296)+'СЕТ СН'!$F$15</f>
        <v>0</v>
      </c>
      <c r="U316" s="36">
        <f>SUMIFS(СВЦЭМ!$H$34:$H$777,СВЦЭМ!$A$34:$A$777,$A316,СВЦЭМ!$B$34:$B$777,U$296)+'СЕТ СН'!$F$15</f>
        <v>0</v>
      </c>
      <c r="V316" s="36">
        <f>SUMIFS(СВЦЭМ!$H$34:$H$777,СВЦЭМ!$A$34:$A$777,$A316,СВЦЭМ!$B$34:$B$777,V$296)+'СЕТ СН'!$F$15</f>
        <v>0</v>
      </c>
      <c r="W316" s="36">
        <f>SUMIFS(СВЦЭМ!$H$34:$H$777,СВЦЭМ!$A$34:$A$777,$A316,СВЦЭМ!$B$34:$B$777,W$296)+'СЕТ СН'!$F$15</f>
        <v>0</v>
      </c>
      <c r="X316" s="36">
        <f>SUMIFS(СВЦЭМ!$H$34:$H$777,СВЦЭМ!$A$34:$A$777,$A316,СВЦЭМ!$B$34:$B$777,X$296)+'СЕТ СН'!$F$15</f>
        <v>0</v>
      </c>
      <c r="Y316" s="36">
        <f>SUMIFS(СВЦЭМ!$H$34:$H$777,СВЦЭМ!$A$34:$A$777,$A316,СВЦЭМ!$B$34:$B$777,Y$296)+'СЕТ СН'!$F$15</f>
        <v>0</v>
      </c>
    </row>
    <row r="317" spans="1:25" ht="15.75" hidden="1" x14ac:dyDescent="0.2">
      <c r="A317" s="35">
        <f t="shared" si="8"/>
        <v>44003</v>
      </c>
      <c r="B317" s="36">
        <f>SUMIFS(СВЦЭМ!$H$34:$H$777,СВЦЭМ!$A$34:$A$777,$A317,СВЦЭМ!$B$34:$B$777,B$296)+'СЕТ СН'!$F$15</f>
        <v>0</v>
      </c>
      <c r="C317" s="36">
        <f>SUMIFS(СВЦЭМ!$H$34:$H$777,СВЦЭМ!$A$34:$A$777,$A317,СВЦЭМ!$B$34:$B$777,C$296)+'СЕТ СН'!$F$15</f>
        <v>0</v>
      </c>
      <c r="D317" s="36">
        <f>SUMIFS(СВЦЭМ!$H$34:$H$777,СВЦЭМ!$A$34:$A$777,$A317,СВЦЭМ!$B$34:$B$777,D$296)+'СЕТ СН'!$F$15</f>
        <v>0</v>
      </c>
      <c r="E317" s="36">
        <f>SUMIFS(СВЦЭМ!$H$34:$H$777,СВЦЭМ!$A$34:$A$777,$A317,СВЦЭМ!$B$34:$B$777,E$296)+'СЕТ СН'!$F$15</f>
        <v>0</v>
      </c>
      <c r="F317" s="36">
        <f>SUMIFS(СВЦЭМ!$H$34:$H$777,СВЦЭМ!$A$34:$A$777,$A317,СВЦЭМ!$B$34:$B$777,F$296)+'СЕТ СН'!$F$15</f>
        <v>0</v>
      </c>
      <c r="G317" s="36">
        <f>SUMIFS(СВЦЭМ!$H$34:$H$777,СВЦЭМ!$A$34:$A$777,$A317,СВЦЭМ!$B$34:$B$777,G$296)+'СЕТ СН'!$F$15</f>
        <v>0</v>
      </c>
      <c r="H317" s="36">
        <f>SUMIFS(СВЦЭМ!$H$34:$H$777,СВЦЭМ!$A$34:$A$777,$A317,СВЦЭМ!$B$34:$B$777,H$296)+'СЕТ СН'!$F$15</f>
        <v>0</v>
      </c>
      <c r="I317" s="36">
        <f>SUMIFS(СВЦЭМ!$H$34:$H$777,СВЦЭМ!$A$34:$A$777,$A317,СВЦЭМ!$B$34:$B$777,I$296)+'СЕТ СН'!$F$15</f>
        <v>0</v>
      </c>
      <c r="J317" s="36">
        <f>SUMIFS(СВЦЭМ!$H$34:$H$777,СВЦЭМ!$A$34:$A$777,$A317,СВЦЭМ!$B$34:$B$777,J$296)+'СЕТ СН'!$F$15</f>
        <v>0</v>
      </c>
      <c r="K317" s="36">
        <f>SUMIFS(СВЦЭМ!$H$34:$H$777,СВЦЭМ!$A$34:$A$777,$A317,СВЦЭМ!$B$34:$B$777,K$296)+'СЕТ СН'!$F$15</f>
        <v>0</v>
      </c>
      <c r="L317" s="36">
        <f>SUMIFS(СВЦЭМ!$H$34:$H$777,СВЦЭМ!$A$34:$A$777,$A317,СВЦЭМ!$B$34:$B$777,L$296)+'СЕТ СН'!$F$15</f>
        <v>0</v>
      </c>
      <c r="M317" s="36">
        <f>SUMIFS(СВЦЭМ!$H$34:$H$777,СВЦЭМ!$A$34:$A$777,$A317,СВЦЭМ!$B$34:$B$777,M$296)+'СЕТ СН'!$F$15</f>
        <v>0</v>
      </c>
      <c r="N317" s="36">
        <f>SUMIFS(СВЦЭМ!$H$34:$H$777,СВЦЭМ!$A$34:$A$777,$A317,СВЦЭМ!$B$34:$B$777,N$296)+'СЕТ СН'!$F$15</f>
        <v>0</v>
      </c>
      <c r="O317" s="36">
        <f>SUMIFS(СВЦЭМ!$H$34:$H$777,СВЦЭМ!$A$34:$A$777,$A317,СВЦЭМ!$B$34:$B$777,O$296)+'СЕТ СН'!$F$15</f>
        <v>0</v>
      </c>
      <c r="P317" s="36">
        <f>SUMIFS(СВЦЭМ!$H$34:$H$777,СВЦЭМ!$A$34:$A$777,$A317,СВЦЭМ!$B$34:$B$777,P$296)+'СЕТ СН'!$F$15</f>
        <v>0</v>
      </c>
      <c r="Q317" s="36">
        <f>SUMIFS(СВЦЭМ!$H$34:$H$777,СВЦЭМ!$A$34:$A$777,$A317,СВЦЭМ!$B$34:$B$777,Q$296)+'СЕТ СН'!$F$15</f>
        <v>0</v>
      </c>
      <c r="R317" s="36">
        <f>SUMIFS(СВЦЭМ!$H$34:$H$777,СВЦЭМ!$A$34:$A$777,$A317,СВЦЭМ!$B$34:$B$777,R$296)+'СЕТ СН'!$F$15</f>
        <v>0</v>
      </c>
      <c r="S317" s="36">
        <f>SUMIFS(СВЦЭМ!$H$34:$H$777,СВЦЭМ!$A$34:$A$777,$A317,СВЦЭМ!$B$34:$B$777,S$296)+'СЕТ СН'!$F$15</f>
        <v>0</v>
      </c>
      <c r="T317" s="36">
        <f>SUMIFS(СВЦЭМ!$H$34:$H$777,СВЦЭМ!$A$34:$A$777,$A317,СВЦЭМ!$B$34:$B$777,T$296)+'СЕТ СН'!$F$15</f>
        <v>0</v>
      </c>
      <c r="U317" s="36">
        <f>SUMIFS(СВЦЭМ!$H$34:$H$777,СВЦЭМ!$A$34:$A$777,$A317,СВЦЭМ!$B$34:$B$777,U$296)+'СЕТ СН'!$F$15</f>
        <v>0</v>
      </c>
      <c r="V317" s="36">
        <f>SUMIFS(СВЦЭМ!$H$34:$H$777,СВЦЭМ!$A$34:$A$777,$A317,СВЦЭМ!$B$34:$B$777,V$296)+'СЕТ СН'!$F$15</f>
        <v>0</v>
      </c>
      <c r="W317" s="36">
        <f>SUMIFS(СВЦЭМ!$H$34:$H$777,СВЦЭМ!$A$34:$A$777,$A317,СВЦЭМ!$B$34:$B$777,W$296)+'СЕТ СН'!$F$15</f>
        <v>0</v>
      </c>
      <c r="X317" s="36">
        <f>SUMIFS(СВЦЭМ!$H$34:$H$777,СВЦЭМ!$A$34:$A$777,$A317,СВЦЭМ!$B$34:$B$777,X$296)+'СЕТ СН'!$F$15</f>
        <v>0</v>
      </c>
      <c r="Y317" s="36">
        <f>SUMIFS(СВЦЭМ!$H$34:$H$777,СВЦЭМ!$A$34:$A$777,$A317,СВЦЭМ!$B$34:$B$777,Y$296)+'СЕТ СН'!$F$15</f>
        <v>0</v>
      </c>
    </row>
    <row r="318" spans="1:25" ht="15.75" hidden="1" x14ac:dyDescent="0.2">
      <c r="A318" s="35">
        <f t="shared" si="8"/>
        <v>44004</v>
      </c>
      <c r="B318" s="36">
        <f>SUMIFS(СВЦЭМ!$H$34:$H$777,СВЦЭМ!$A$34:$A$777,$A318,СВЦЭМ!$B$34:$B$777,B$296)+'СЕТ СН'!$F$15</f>
        <v>0</v>
      </c>
      <c r="C318" s="36">
        <f>SUMIFS(СВЦЭМ!$H$34:$H$777,СВЦЭМ!$A$34:$A$777,$A318,СВЦЭМ!$B$34:$B$777,C$296)+'СЕТ СН'!$F$15</f>
        <v>0</v>
      </c>
      <c r="D318" s="36">
        <f>SUMIFS(СВЦЭМ!$H$34:$H$777,СВЦЭМ!$A$34:$A$777,$A318,СВЦЭМ!$B$34:$B$777,D$296)+'СЕТ СН'!$F$15</f>
        <v>0</v>
      </c>
      <c r="E318" s="36">
        <f>SUMIFS(СВЦЭМ!$H$34:$H$777,СВЦЭМ!$A$34:$A$777,$A318,СВЦЭМ!$B$34:$B$777,E$296)+'СЕТ СН'!$F$15</f>
        <v>0</v>
      </c>
      <c r="F318" s="36">
        <f>SUMIFS(СВЦЭМ!$H$34:$H$777,СВЦЭМ!$A$34:$A$777,$A318,СВЦЭМ!$B$34:$B$777,F$296)+'СЕТ СН'!$F$15</f>
        <v>0</v>
      </c>
      <c r="G318" s="36">
        <f>SUMIFS(СВЦЭМ!$H$34:$H$777,СВЦЭМ!$A$34:$A$777,$A318,СВЦЭМ!$B$34:$B$777,G$296)+'СЕТ СН'!$F$15</f>
        <v>0</v>
      </c>
      <c r="H318" s="36">
        <f>SUMIFS(СВЦЭМ!$H$34:$H$777,СВЦЭМ!$A$34:$A$777,$A318,СВЦЭМ!$B$34:$B$777,H$296)+'СЕТ СН'!$F$15</f>
        <v>0</v>
      </c>
      <c r="I318" s="36">
        <f>SUMIFS(СВЦЭМ!$H$34:$H$777,СВЦЭМ!$A$34:$A$777,$A318,СВЦЭМ!$B$34:$B$777,I$296)+'СЕТ СН'!$F$15</f>
        <v>0</v>
      </c>
      <c r="J318" s="36">
        <f>SUMIFS(СВЦЭМ!$H$34:$H$777,СВЦЭМ!$A$34:$A$777,$A318,СВЦЭМ!$B$34:$B$777,J$296)+'СЕТ СН'!$F$15</f>
        <v>0</v>
      </c>
      <c r="K318" s="36">
        <f>SUMIFS(СВЦЭМ!$H$34:$H$777,СВЦЭМ!$A$34:$A$777,$A318,СВЦЭМ!$B$34:$B$777,K$296)+'СЕТ СН'!$F$15</f>
        <v>0</v>
      </c>
      <c r="L318" s="36">
        <f>SUMIFS(СВЦЭМ!$H$34:$H$777,СВЦЭМ!$A$34:$A$777,$A318,СВЦЭМ!$B$34:$B$777,L$296)+'СЕТ СН'!$F$15</f>
        <v>0</v>
      </c>
      <c r="M318" s="36">
        <f>SUMIFS(СВЦЭМ!$H$34:$H$777,СВЦЭМ!$A$34:$A$777,$A318,СВЦЭМ!$B$34:$B$777,M$296)+'СЕТ СН'!$F$15</f>
        <v>0</v>
      </c>
      <c r="N318" s="36">
        <f>SUMIFS(СВЦЭМ!$H$34:$H$777,СВЦЭМ!$A$34:$A$777,$A318,СВЦЭМ!$B$34:$B$777,N$296)+'СЕТ СН'!$F$15</f>
        <v>0</v>
      </c>
      <c r="O318" s="36">
        <f>SUMIFS(СВЦЭМ!$H$34:$H$777,СВЦЭМ!$A$34:$A$777,$A318,СВЦЭМ!$B$34:$B$777,O$296)+'СЕТ СН'!$F$15</f>
        <v>0</v>
      </c>
      <c r="P318" s="36">
        <f>SUMIFS(СВЦЭМ!$H$34:$H$777,СВЦЭМ!$A$34:$A$777,$A318,СВЦЭМ!$B$34:$B$777,P$296)+'СЕТ СН'!$F$15</f>
        <v>0</v>
      </c>
      <c r="Q318" s="36">
        <f>SUMIFS(СВЦЭМ!$H$34:$H$777,СВЦЭМ!$A$34:$A$777,$A318,СВЦЭМ!$B$34:$B$777,Q$296)+'СЕТ СН'!$F$15</f>
        <v>0</v>
      </c>
      <c r="R318" s="36">
        <f>SUMIFS(СВЦЭМ!$H$34:$H$777,СВЦЭМ!$A$34:$A$777,$A318,СВЦЭМ!$B$34:$B$777,R$296)+'СЕТ СН'!$F$15</f>
        <v>0</v>
      </c>
      <c r="S318" s="36">
        <f>SUMIFS(СВЦЭМ!$H$34:$H$777,СВЦЭМ!$A$34:$A$777,$A318,СВЦЭМ!$B$34:$B$777,S$296)+'СЕТ СН'!$F$15</f>
        <v>0</v>
      </c>
      <c r="T318" s="36">
        <f>SUMIFS(СВЦЭМ!$H$34:$H$777,СВЦЭМ!$A$34:$A$777,$A318,СВЦЭМ!$B$34:$B$777,T$296)+'СЕТ СН'!$F$15</f>
        <v>0</v>
      </c>
      <c r="U318" s="36">
        <f>SUMIFS(СВЦЭМ!$H$34:$H$777,СВЦЭМ!$A$34:$A$777,$A318,СВЦЭМ!$B$34:$B$777,U$296)+'СЕТ СН'!$F$15</f>
        <v>0</v>
      </c>
      <c r="V318" s="36">
        <f>SUMIFS(СВЦЭМ!$H$34:$H$777,СВЦЭМ!$A$34:$A$777,$A318,СВЦЭМ!$B$34:$B$777,V$296)+'СЕТ СН'!$F$15</f>
        <v>0</v>
      </c>
      <c r="W318" s="36">
        <f>SUMIFS(СВЦЭМ!$H$34:$H$777,СВЦЭМ!$A$34:$A$777,$A318,СВЦЭМ!$B$34:$B$777,W$296)+'СЕТ СН'!$F$15</f>
        <v>0</v>
      </c>
      <c r="X318" s="36">
        <f>SUMIFS(СВЦЭМ!$H$34:$H$777,СВЦЭМ!$A$34:$A$777,$A318,СВЦЭМ!$B$34:$B$777,X$296)+'СЕТ СН'!$F$15</f>
        <v>0</v>
      </c>
      <c r="Y318" s="36">
        <f>SUMIFS(СВЦЭМ!$H$34:$H$777,СВЦЭМ!$A$34:$A$777,$A318,СВЦЭМ!$B$34:$B$777,Y$296)+'СЕТ СН'!$F$15</f>
        <v>0</v>
      </c>
    </row>
    <row r="319" spans="1:25" ht="15.75" hidden="1" x14ac:dyDescent="0.2">
      <c r="A319" s="35">
        <f t="shared" si="8"/>
        <v>44005</v>
      </c>
      <c r="B319" s="36">
        <f>SUMIFS(СВЦЭМ!$H$34:$H$777,СВЦЭМ!$A$34:$A$777,$A319,СВЦЭМ!$B$34:$B$777,B$296)+'СЕТ СН'!$F$15</f>
        <v>0</v>
      </c>
      <c r="C319" s="36">
        <f>SUMIFS(СВЦЭМ!$H$34:$H$777,СВЦЭМ!$A$34:$A$777,$A319,СВЦЭМ!$B$34:$B$777,C$296)+'СЕТ СН'!$F$15</f>
        <v>0</v>
      </c>
      <c r="D319" s="36">
        <f>SUMIFS(СВЦЭМ!$H$34:$H$777,СВЦЭМ!$A$34:$A$777,$A319,СВЦЭМ!$B$34:$B$777,D$296)+'СЕТ СН'!$F$15</f>
        <v>0</v>
      </c>
      <c r="E319" s="36">
        <f>SUMIFS(СВЦЭМ!$H$34:$H$777,СВЦЭМ!$A$34:$A$777,$A319,СВЦЭМ!$B$34:$B$777,E$296)+'СЕТ СН'!$F$15</f>
        <v>0</v>
      </c>
      <c r="F319" s="36">
        <f>SUMIFS(СВЦЭМ!$H$34:$H$777,СВЦЭМ!$A$34:$A$777,$A319,СВЦЭМ!$B$34:$B$777,F$296)+'СЕТ СН'!$F$15</f>
        <v>0</v>
      </c>
      <c r="G319" s="36">
        <f>SUMIFS(СВЦЭМ!$H$34:$H$777,СВЦЭМ!$A$34:$A$777,$A319,СВЦЭМ!$B$34:$B$777,G$296)+'СЕТ СН'!$F$15</f>
        <v>0</v>
      </c>
      <c r="H319" s="36">
        <f>SUMIFS(СВЦЭМ!$H$34:$H$777,СВЦЭМ!$A$34:$A$777,$A319,СВЦЭМ!$B$34:$B$777,H$296)+'СЕТ СН'!$F$15</f>
        <v>0</v>
      </c>
      <c r="I319" s="36">
        <f>SUMIFS(СВЦЭМ!$H$34:$H$777,СВЦЭМ!$A$34:$A$777,$A319,СВЦЭМ!$B$34:$B$777,I$296)+'СЕТ СН'!$F$15</f>
        <v>0</v>
      </c>
      <c r="J319" s="36">
        <f>SUMIFS(СВЦЭМ!$H$34:$H$777,СВЦЭМ!$A$34:$A$777,$A319,СВЦЭМ!$B$34:$B$777,J$296)+'СЕТ СН'!$F$15</f>
        <v>0</v>
      </c>
      <c r="K319" s="36">
        <f>SUMIFS(СВЦЭМ!$H$34:$H$777,СВЦЭМ!$A$34:$A$777,$A319,СВЦЭМ!$B$34:$B$777,K$296)+'СЕТ СН'!$F$15</f>
        <v>0</v>
      </c>
      <c r="L319" s="36">
        <f>SUMIFS(СВЦЭМ!$H$34:$H$777,СВЦЭМ!$A$34:$A$777,$A319,СВЦЭМ!$B$34:$B$777,L$296)+'СЕТ СН'!$F$15</f>
        <v>0</v>
      </c>
      <c r="M319" s="36">
        <f>SUMIFS(СВЦЭМ!$H$34:$H$777,СВЦЭМ!$A$34:$A$777,$A319,СВЦЭМ!$B$34:$B$777,M$296)+'СЕТ СН'!$F$15</f>
        <v>0</v>
      </c>
      <c r="N319" s="36">
        <f>SUMIFS(СВЦЭМ!$H$34:$H$777,СВЦЭМ!$A$34:$A$777,$A319,СВЦЭМ!$B$34:$B$777,N$296)+'СЕТ СН'!$F$15</f>
        <v>0</v>
      </c>
      <c r="O319" s="36">
        <f>SUMIFS(СВЦЭМ!$H$34:$H$777,СВЦЭМ!$A$34:$A$777,$A319,СВЦЭМ!$B$34:$B$777,O$296)+'СЕТ СН'!$F$15</f>
        <v>0</v>
      </c>
      <c r="P319" s="36">
        <f>SUMIFS(СВЦЭМ!$H$34:$H$777,СВЦЭМ!$A$34:$A$777,$A319,СВЦЭМ!$B$34:$B$777,P$296)+'СЕТ СН'!$F$15</f>
        <v>0</v>
      </c>
      <c r="Q319" s="36">
        <f>SUMIFS(СВЦЭМ!$H$34:$H$777,СВЦЭМ!$A$34:$A$777,$A319,СВЦЭМ!$B$34:$B$777,Q$296)+'СЕТ СН'!$F$15</f>
        <v>0</v>
      </c>
      <c r="R319" s="36">
        <f>SUMIFS(СВЦЭМ!$H$34:$H$777,СВЦЭМ!$A$34:$A$777,$A319,СВЦЭМ!$B$34:$B$777,R$296)+'СЕТ СН'!$F$15</f>
        <v>0</v>
      </c>
      <c r="S319" s="36">
        <f>SUMIFS(СВЦЭМ!$H$34:$H$777,СВЦЭМ!$A$34:$A$777,$A319,СВЦЭМ!$B$34:$B$777,S$296)+'СЕТ СН'!$F$15</f>
        <v>0</v>
      </c>
      <c r="T319" s="36">
        <f>SUMIFS(СВЦЭМ!$H$34:$H$777,СВЦЭМ!$A$34:$A$777,$A319,СВЦЭМ!$B$34:$B$777,T$296)+'СЕТ СН'!$F$15</f>
        <v>0</v>
      </c>
      <c r="U319" s="36">
        <f>SUMIFS(СВЦЭМ!$H$34:$H$777,СВЦЭМ!$A$34:$A$777,$A319,СВЦЭМ!$B$34:$B$777,U$296)+'СЕТ СН'!$F$15</f>
        <v>0</v>
      </c>
      <c r="V319" s="36">
        <f>SUMIFS(СВЦЭМ!$H$34:$H$777,СВЦЭМ!$A$34:$A$777,$A319,СВЦЭМ!$B$34:$B$777,V$296)+'СЕТ СН'!$F$15</f>
        <v>0</v>
      </c>
      <c r="W319" s="36">
        <f>SUMIFS(СВЦЭМ!$H$34:$H$777,СВЦЭМ!$A$34:$A$777,$A319,СВЦЭМ!$B$34:$B$777,W$296)+'СЕТ СН'!$F$15</f>
        <v>0</v>
      </c>
      <c r="X319" s="36">
        <f>SUMIFS(СВЦЭМ!$H$34:$H$777,СВЦЭМ!$A$34:$A$777,$A319,СВЦЭМ!$B$34:$B$777,X$296)+'СЕТ СН'!$F$15</f>
        <v>0</v>
      </c>
      <c r="Y319" s="36">
        <f>SUMIFS(СВЦЭМ!$H$34:$H$777,СВЦЭМ!$A$34:$A$777,$A319,СВЦЭМ!$B$34:$B$777,Y$296)+'СЕТ СН'!$F$15</f>
        <v>0</v>
      </c>
    </row>
    <row r="320" spans="1:25" ht="15.75" hidden="1" x14ac:dyDescent="0.2">
      <c r="A320" s="35">
        <f t="shared" si="8"/>
        <v>44006</v>
      </c>
      <c r="B320" s="36">
        <f>SUMIFS(СВЦЭМ!$H$34:$H$777,СВЦЭМ!$A$34:$A$777,$A320,СВЦЭМ!$B$34:$B$777,B$296)+'СЕТ СН'!$F$15</f>
        <v>0</v>
      </c>
      <c r="C320" s="36">
        <f>SUMIFS(СВЦЭМ!$H$34:$H$777,СВЦЭМ!$A$34:$A$777,$A320,СВЦЭМ!$B$34:$B$777,C$296)+'СЕТ СН'!$F$15</f>
        <v>0</v>
      </c>
      <c r="D320" s="36">
        <f>SUMIFS(СВЦЭМ!$H$34:$H$777,СВЦЭМ!$A$34:$A$777,$A320,СВЦЭМ!$B$34:$B$777,D$296)+'СЕТ СН'!$F$15</f>
        <v>0</v>
      </c>
      <c r="E320" s="36">
        <f>SUMIFS(СВЦЭМ!$H$34:$H$777,СВЦЭМ!$A$34:$A$777,$A320,СВЦЭМ!$B$34:$B$777,E$296)+'СЕТ СН'!$F$15</f>
        <v>0</v>
      </c>
      <c r="F320" s="36">
        <f>SUMIFS(СВЦЭМ!$H$34:$H$777,СВЦЭМ!$A$34:$A$777,$A320,СВЦЭМ!$B$34:$B$777,F$296)+'СЕТ СН'!$F$15</f>
        <v>0</v>
      </c>
      <c r="G320" s="36">
        <f>SUMIFS(СВЦЭМ!$H$34:$H$777,СВЦЭМ!$A$34:$A$777,$A320,СВЦЭМ!$B$34:$B$777,G$296)+'СЕТ СН'!$F$15</f>
        <v>0</v>
      </c>
      <c r="H320" s="36">
        <f>SUMIFS(СВЦЭМ!$H$34:$H$777,СВЦЭМ!$A$34:$A$777,$A320,СВЦЭМ!$B$34:$B$777,H$296)+'СЕТ СН'!$F$15</f>
        <v>0</v>
      </c>
      <c r="I320" s="36">
        <f>SUMIFS(СВЦЭМ!$H$34:$H$777,СВЦЭМ!$A$34:$A$777,$A320,СВЦЭМ!$B$34:$B$777,I$296)+'СЕТ СН'!$F$15</f>
        <v>0</v>
      </c>
      <c r="J320" s="36">
        <f>SUMIFS(СВЦЭМ!$H$34:$H$777,СВЦЭМ!$A$34:$A$777,$A320,СВЦЭМ!$B$34:$B$777,J$296)+'СЕТ СН'!$F$15</f>
        <v>0</v>
      </c>
      <c r="K320" s="36">
        <f>SUMIFS(СВЦЭМ!$H$34:$H$777,СВЦЭМ!$A$34:$A$777,$A320,СВЦЭМ!$B$34:$B$777,K$296)+'СЕТ СН'!$F$15</f>
        <v>0</v>
      </c>
      <c r="L320" s="36">
        <f>SUMIFS(СВЦЭМ!$H$34:$H$777,СВЦЭМ!$A$34:$A$777,$A320,СВЦЭМ!$B$34:$B$777,L$296)+'СЕТ СН'!$F$15</f>
        <v>0</v>
      </c>
      <c r="M320" s="36">
        <f>SUMIFS(СВЦЭМ!$H$34:$H$777,СВЦЭМ!$A$34:$A$777,$A320,СВЦЭМ!$B$34:$B$777,M$296)+'СЕТ СН'!$F$15</f>
        <v>0</v>
      </c>
      <c r="N320" s="36">
        <f>SUMIFS(СВЦЭМ!$H$34:$H$777,СВЦЭМ!$A$34:$A$777,$A320,СВЦЭМ!$B$34:$B$777,N$296)+'СЕТ СН'!$F$15</f>
        <v>0</v>
      </c>
      <c r="O320" s="36">
        <f>SUMIFS(СВЦЭМ!$H$34:$H$777,СВЦЭМ!$A$34:$A$777,$A320,СВЦЭМ!$B$34:$B$777,O$296)+'СЕТ СН'!$F$15</f>
        <v>0</v>
      </c>
      <c r="P320" s="36">
        <f>SUMIFS(СВЦЭМ!$H$34:$H$777,СВЦЭМ!$A$34:$A$777,$A320,СВЦЭМ!$B$34:$B$777,P$296)+'СЕТ СН'!$F$15</f>
        <v>0</v>
      </c>
      <c r="Q320" s="36">
        <f>SUMIFS(СВЦЭМ!$H$34:$H$777,СВЦЭМ!$A$34:$A$777,$A320,СВЦЭМ!$B$34:$B$777,Q$296)+'СЕТ СН'!$F$15</f>
        <v>0</v>
      </c>
      <c r="R320" s="36">
        <f>SUMIFS(СВЦЭМ!$H$34:$H$777,СВЦЭМ!$A$34:$A$777,$A320,СВЦЭМ!$B$34:$B$777,R$296)+'СЕТ СН'!$F$15</f>
        <v>0</v>
      </c>
      <c r="S320" s="36">
        <f>SUMIFS(СВЦЭМ!$H$34:$H$777,СВЦЭМ!$A$34:$A$777,$A320,СВЦЭМ!$B$34:$B$777,S$296)+'СЕТ СН'!$F$15</f>
        <v>0</v>
      </c>
      <c r="T320" s="36">
        <f>SUMIFS(СВЦЭМ!$H$34:$H$777,СВЦЭМ!$A$34:$A$777,$A320,СВЦЭМ!$B$34:$B$777,T$296)+'СЕТ СН'!$F$15</f>
        <v>0</v>
      </c>
      <c r="U320" s="36">
        <f>SUMIFS(СВЦЭМ!$H$34:$H$777,СВЦЭМ!$A$34:$A$777,$A320,СВЦЭМ!$B$34:$B$777,U$296)+'СЕТ СН'!$F$15</f>
        <v>0</v>
      </c>
      <c r="V320" s="36">
        <f>SUMIFS(СВЦЭМ!$H$34:$H$777,СВЦЭМ!$A$34:$A$777,$A320,СВЦЭМ!$B$34:$B$777,V$296)+'СЕТ СН'!$F$15</f>
        <v>0</v>
      </c>
      <c r="W320" s="36">
        <f>SUMIFS(СВЦЭМ!$H$34:$H$777,СВЦЭМ!$A$34:$A$777,$A320,СВЦЭМ!$B$34:$B$777,W$296)+'СЕТ СН'!$F$15</f>
        <v>0</v>
      </c>
      <c r="X320" s="36">
        <f>SUMIFS(СВЦЭМ!$H$34:$H$777,СВЦЭМ!$A$34:$A$777,$A320,СВЦЭМ!$B$34:$B$777,X$296)+'СЕТ СН'!$F$15</f>
        <v>0</v>
      </c>
      <c r="Y320" s="36">
        <f>SUMIFS(СВЦЭМ!$H$34:$H$777,СВЦЭМ!$A$34:$A$777,$A320,СВЦЭМ!$B$34:$B$777,Y$296)+'СЕТ СН'!$F$15</f>
        <v>0</v>
      </c>
    </row>
    <row r="321" spans="1:27" ht="15.75" hidden="1" x14ac:dyDescent="0.2">
      <c r="A321" s="35">
        <f t="shared" si="8"/>
        <v>44007</v>
      </c>
      <c r="B321" s="36">
        <f>SUMIFS(СВЦЭМ!$H$34:$H$777,СВЦЭМ!$A$34:$A$777,$A321,СВЦЭМ!$B$34:$B$777,B$296)+'СЕТ СН'!$F$15</f>
        <v>0</v>
      </c>
      <c r="C321" s="36">
        <f>SUMIFS(СВЦЭМ!$H$34:$H$777,СВЦЭМ!$A$34:$A$777,$A321,СВЦЭМ!$B$34:$B$777,C$296)+'СЕТ СН'!$F$15</f>
        <v>0</v>
      </c>
      <c r="D321" s="36">
        <f>SUMIFS(СВЦЭМ!$H$34:$H$777,СВЦЭМ!$A$34:$A$777,$A321,СВЦЭМ!$B$34:$B$777,D$296)+'СЕТ СН'!$F$15</f>
        <v>0</v>
      </c>
      <c r="E321" s="36">
        <f>SUMIFS(СВЦЭМ!$H$34:$H$777,СВЦЭМ!$A$34:$A$777,$A321,СВЦЭМ!$B$34:$B$777,E$296)+'СЕТ СН'!$F$15</f>
        <v>0</v>
      </c>
      <c r="F321" s="36">
        <f>SUMIFS(СВЦЭМ!$H$34:$H$777,СВЦЭМ!$A$34:$A$777,$A321,СВЦЭМ!$B$34:$B$777,F$296)+'СЕТ СН'!$F$15</f>
        <v>0</v>
      </c>
      <c r="G321" s="36">
        <f>SUMIFS(СВЦЭМ!$H$34:$H$777,СВЦЭМ!$A$34:$A$777,$A321,СВЦЭМ!$B$34:$B$777,G$296)+'СЕТ СН'!$F$15</f>
        <v>0</v>
      </c>
      <c r="H321" s="36">
        <f>SUMIFS(СВЦЭМ!$H$34:$H$777,СВЦЭМ!$A$34:$A$777,$A321,СВЦЭМ!$B$34:$B$777,H$296)+'СЕТ СН'!$F$15</f>
        <v>0</v>
      </c>
      <c r="I321" s="36">
        <f>SUMIFS(СВЦЭМ!$H$34:$H$777,СВЦЭМ!$A$34:$A$777,$A321,СВЦЭМ!$B$34:$B$777,I$296)+'СЕТ СН'!$F$15</f>
        <v>0</v>
      </c>
      <c r="J321" s="36">
        <f>SUMIFS(СВЦЭМ!$H$34:$H$777,СВЦЭМ!$A$34:$A$777,$A321,СВЦЭМ!$B$34:$B$777,J$296)+'СЕТ СН'!$F$15</f>
        <v>0</v>
      </c>
      <c r="K321" s="36">
        <f>SUMIFS(СВЦЭМ!$H$34:$H$777,СВЦЭМ!$A$34:$A$777,$A321,СВЦЭМ!$B$34:$B$777,K$296)+'СЕТ СН'!$F$15</f>
        <v>0</v>
      </c>
      <c r="L321" s="36">
        <f>SUMIFS(СВЦЭМ!$H$34:$H$777,СВЦЭМ!$A$34:$A$777,$A321,СВЦЭМ!$B$34:$B$777,L$296)+'СЕТ СН'!$F$15</f>
        <v>0</v>
      </c>
      <c r="M321" s="36">
        <f>SUMIFS(СВЦЭМ!$H$34:$H$777,СВЦЭМ!$A$34:$A$777,$A321,СВЦЭМ!$B$34:$B$777,M$296)+'СЕТ СН'!$F$15</f>
        <v>0</v>
      </c>
      <c r="N321" s="36">
        <f>SUMIFS(СВЦЭМ!$H$34:$H$777,СВЦЭМ!$A$34:$A$777,$A321,СВЦЭМ!$B$34:$B$777,N$296)+'СЕТ СН'!$F$15</f>
        <v>0</v>
      </c>
      <c r="O321" s="36">
        <f>SUMIFS(СВЦЭМ!$H$34:$H$777,СВЦЭМ!$A$34:$A$777,$A321,СВЦЭМ!$B$34:$B$777,O$296)+'СЕТ СН'!$F$15</f>
        <v>0</v>
      </c>
      <c r="P321" s="36">
        <f>SUMIFS(СВЦЭМ!$H$34:$H$777,СВЦЭМ!$A$34:$A$777,$A321,СВЦЭМ!$B$34:$B$777,P$296)+'СЕТ СН'!$F$15</f>
        <v>0</v>
      </c>
      <c r="Q321" s="36">
        <f>SUMIFS(СВЦЭМ!$H$34:$H$777,СВЦЭМ!$A$34:$A$777,$A321,СВЦЭМ!$B$34:$B$777,Q$296)+'СЕТ СН'!$F$15</f>
        <v>0</v>
      </c>
      <c r="R321" s="36">
        <f>SUMIFS(СВЦЭМ!$H$34:$H$777,СВЦЭМ!$A$34:$A$777,$A321,СВЦЭМ!$B$34:$B$777,R$296)+'СЕТ СН'!$F$15</f>
        <v>0</v>
      </c>
      <c r="S321" s="36">
        <f>SUMIFS(СВЦЭМ!$H$34:$H$777,СВЦЭМ!$A$34:$A$777,$A321,СВЦЭМ!$B$34:$B$777,S$296)+'СЕТ СН'!$F$15</f>
        <v>0</v>
      </c>
      <c r="T321" s="36">
        <f>SUMIFS(СВЦЭМ!$H$34:$H$777,СВЦЭМ!$A$34:$A$777,$A321,СВЦЭМ!$B$34:$B$777,T$296)+'СЕТ СН'!$F$15</f>
        <v>0</v>
      </c>
      <c r="U321" s="36">
        <f>SUMIFS(СВЦЭМ!$H$34:$H$777,СВЦЭМ!$A$34:$A$777,$A321,СВЦЭМ!$B$34:$B$777,U$296)+'СЕТ СН'!$F$15</f>
        <v>0</v>
      </c>
      <c r="V321" s="36">
        <f>SUMIFS(СВЦЭМ!$H$34:$H$777,СВЦЭМ!$A$34:$A$777,$A321,СВЦЭМ!$B$34:$B$777,V$296)+'СЕТ СН'!$F$15</f>
        <v>0</v>
      </c>
      <c r="W321" s="36">
        <f>SUMIFS(СВЦЭМ!$H$34:$H$777,СВЦЭМ!$A$34:$A$777,$A321,СВЦЭМ!$B$34:$B$777,W$296)+'СЕТ СН'!$F$15</f>
        <v>0</v>
      </c>
      <c r="X321" s="36">
        <f>SUMIFS(СВЦЭМ!$H$34:$H$777,СВЦЭМ!$A$34:$A$777,$A321,СВЦЭМ!$B$34:$B$777,X$296)+'СЕТ СН'!$F$15</f>
        <v>0</v>
      </c>
      <c r="Y321" s="36">
        <f>SUMIFS(СВЦЭМ!$H$34:$H$777,СВЦЭМ!$A$34:$A$777,$A321,СВЦЭМ!$B$34:$B$777,Y$296)+'СЕТ СН'!$F$15</f>
        <v>0</v>
      </c>
    </row>
    <row r="322" spans="1:27" ht="15.75" hidden="1" x14ac:dyDescent="0.2">
      <c r="A322" s="35">
        <f t="shared" si="8"/>
        <v>44008</v>
      </c>
      <c r="B322" s="36">
        <f>SUMIFS(СВЦЭМ!$H$34:$H$777,СВЦЭМ!$A$34:$A$777,$A322,СВЦЭМ!$B$34:$B$777,B$296)+'СЕТ СН'!$F$15</f>
        <v>0</v>
      </c>
      <c r="C322" s="36">
        <f>SUMIFS(СВЦЭМ!$H$34:$H$777,СВЦЭМ!$A$34:$A$777,$A322,СВЦЭМ!$B$34:$B$777,C$296)+'СЕТ СН'!$F$15</f>
        <v>0</v>
      </c>
      <c r="D322" s="36">
        <f>SUMIFS(СВЦЭМ!$H$34:$H$777,СВЦЭМ!$A$34:$A$777,$A322,СВЦЭМ!$B$34:$B$777,D$296)+'СЕТ СН'!$F$15</f>
        <v>0</v>
      </c>
      <c r="E322" s="36">
        <f>SUMIFS(СВЦЭМ!$H$34:$H$777,СВЦЭМ!$A$34:$A$777,$A322,СВЦЭМ!$B$34:$B$777,E$296)+'СЕТ СН'!$F$15</f>
        <v>0</v>
      </c>
      <c r="F322" s="36">
        <f>SUMIFS(СВЦЭМ!$H$34:$H$777,СВЦЭМ!$A$34:$A$777,$A322,СВЦЭМ!$B$34:$B$777,F$296)+'СЕТ СН'!$F$15</f>
        <v>0</v>
      </c>
      <c r="G322" s="36">
        <f>SUMIFS(СВЦЭМ!$H$34:$H$777,СВЦЭМ!$A$34:$A$777,$A322,СВЦЭМ!$B$34:$B$777,G$296)+'СЕТ СН'!$F$15</f>
        <v>0</v>
      </c>
      <c r="H322" s="36">
        <f>SUMIFS(СВЦЭМ!$H$34:$H$777,СВЦЭМ!$A$34:$A$777,$A322,СВЦЭМ!$B$34:$B$777,H$296)+'СЕТ СН'!$F$15</f>
        <v>0</v>
      </c>
      <c r="I322" s="36">
        <f>SUMIFS(СВЦЭМ!$H$34:$H$777,СВЦЭМ!$A$34:$A$777,$A322,СВЦЭМ!$B$34:$B$777,I$296)+'СЕТ СН'!$F$15</f>
        <v>0</v>
      </c>
      <c r="J322" s="36">
        <f>SUMIFS(СВЦЭМ!$H$34:$H$777,СВЦЭМ!$A$34:$A$777,$A322,СВЦЭМ!$B$34:$B$777,J$296)+'СЕТ СН'!$F$15</f>
        <v>0</v>
      </c>
      <c r="K322" s="36">
        <f>SUMIFS(СВЦЭМ!$H$34:$H$777,СВЦЭМ!$A$34:$A$777,$A322,СВЦЭМ!$B$34:$B$777,K$296)+'СЕТ СН'!$F$15</f>
        <v>0</v>
      </c>
      <c r="L322" s="36">
        <f>SUMIFS(СВЦЭМ!$H$34:$H$777,СВЦЭМ!$A$34:$A$777,$A322,СВЦЭМ!$B$34:$B$777,L$296)+'СЕТ СН'!$F$15</f>
        <v>0</v>
      </c>
      <c r="M322" s="36">
        <f>SUMIFS(СВЦЭМ!$H$34:$H$777,СВЦЭМ!$A$34:$A$777,$A322,СВЦЭМ!$B$34:$B$777,M$296)+'СЕТ СН'!$F$15</f>
        <v>0</v>
      </c>
      <c r="N322" s="36">
        <f>SUMIFS(СВЦЭМ!$H$34:$H$777,СВЦЭМ!$A$34:$A$777,$A322,СВЦЭМ!$B$34:$B$777,N$296)+'СЕТ СН'!$F$15</f>
        <v>0</v>
      </c>
      <c r="O322" s="36">
        <f>SUMIFS(СВЦЭМ!$H$34:$H$777,СВЦЭМ!$A$34:$A$777,$A322,СВЦЭМ!$B$34:$B$777,O$296)+'СЕТ СН'!$F$15</f>
        <v>0</v>
      </c>
      <c r="P322" s="36">
        <f>SUMIFS(СВЦЭМ!$H$34:$H$777,СВЦЭМ!$A$34:$A$777,$A322,СВЦЭМ!$B$34:$B$777,P$296)+'СЕТ СН'!$F$15</f>
        <v>0</v>
      </c>
      <c r="Q322" s="36">
        <f>SUMIFS(СВЦЭМ!$H$34:$H$777,СВЦЭМ!$A$34:$A$777,$A322,СВЦЭМ!$B$34:$B$777,Q$296)+'СЕТ СН'!$F$15</f>
        <v>0</v>
      </c>
      <c r="R322" s="36">
        <f>SUMIFS(СВЦЭМ!$H$34:$H$777,СВЦЭМ!$A$34:$A$777,$A322,СВЦЭМ!$B$34:$B$777,R$296)+'СЕТ СН'!$F$15</f>
        <v>0</v>
      </c>
      <c r="S322" s="36">
        <f>SUMIFS(СВЦЭМ!$H$34:$H$777,СВЦЭМ!$A$34:$A$777,$A322,СВЦЭМ!$B$34:$B$777,S$296)+'СЕТ СН'!$F$15</f>
        <v>0</v>
      </c>
      <c r="T322" s="36">
        <f>SUMIFS(СВЦЭМ!$H$34:$H$777,СВЦЭМ!$A$34:$A$777,$A322,СВЦЭМ!$B$34:$B$777,T$296)+'СЕТ СН'!$F$15</f>
        <v>0</v>
      </c>
      <c r="U322" s="36">
        <f>SUMIFS(СВЦЭМ!$H$34:$H$777,СВЦЭМ!$A$34:$A$777,$A322,СВЦЭМ!$B$34:$B$777,U$296)+'СЕТ СН'!$F$15</f>
        <v>0</v>
      </c>
      <c r="V322" s="36">
        <f>SUMIFS(СВЦЭМ!$H$34:$H$777,СВЦЭМ!$A$34:$A$777,$A322,СВЦЭМ!$B$34:$B$777,V$296)+'СЕТ СН'!$F$15</f>
        <v>0</v>
      </c>
      <c r="W322" s="36">
        <f>SUMIFS(СВЦЭМ!$H$34:$H$777,СВЦЭМ!$A$34:$A$777,$A322,СВЦЭМ!$B$34:$B$777,W$296)+'СЕТ СН'!$F$15</f>
        <v>0</v>
      </c>
      <c r="X322" s="36">
        <f>SUMIFS(СВЦЭМ!$H$34:$H$777,СВЦЭМ!$A$34:$A$777,$A322,СВЦЭМ!$B$34:$B$777,X$296)+'СЕТ СН'!$F$15</f>
        <v>0</v>
      </c>
      <c r="Y322" s="36">
        <f>SUMIFS(СВЦЭМ!$H$34:$H$777,СВЦЭМ!$A$34:$A$777,$A322,СВЦЭМ!$B$34:$B$777,Y$296)+'СЕТ СН'!$F$15</f>
        <v>0</v>
      </c>
    </row>
    <row r="323" spans="1:27" ht="15.75" hidden="1" x14ac:dyDescent="0.2">
      <c r="A323" s="35">
        <f t="shared" si="8"/>
        <v>44009</v>
      </c>
      <c r="B323" s="36">
        <f>SUMIFS(СВЦЭМ!$H$34:$H$777,СВЦЭМ!$A$34:$A$777,$A323,СВЦЭМ!$B$34:$B$777,B$296)+'СЕТ СН'!$F$15</f>
        <v>0</v>
      </c>
      <c r="C323" s="36">
        <f>SUMIFS(СВЦЭМ!$H$34:$H$777,СВЦЭМ!$A$34:$A$777,$A323,СВЦЭМ!$B$34:$B$777,C$296)+'СЕТ СН'!$F$15</f>
        <v>0</v>
      </c>
      <c r="D323" s="36">
        <f>SUMIFS(СВЦЭМ!$H$34:$H$777,СВЦЭМ!$A$34:$A$777,$A323,СВЦЭМ!$B$34:$B$777,D$296)+'СЕТ СН'!$F$15</f>
        <v>0</v>
      </c>
      <c r="E323" s="36">
        <f>SUMIFS(СВЦЭМ!$H$34:$H$777,СВЦЭМ!$A$34:$A$777,$A323,СВЦЭМ!$B$34:$B$777,E$296)+'СЕТ СН'!$F$15</f>
        <v>0</v>
      </c>
      <c r="F323" s="36">
        <f>SUMIFS(СВЦЭМ!$H$34:$H$777,СВЦЭМ!$A$34:$A$777,$A323,СВЦЭМ!$B$34:$B$777,F$296)+'СЕТ СН'!$F$15</f>
        <v>0</v>
      </c>
      <c r="G323" s="36">
        <f>SUMIFS(СВЦЭМ!$H$34:$H$777,СВЦЭМ!$A$34:$A$777,$A323,СВЦЭМ!$B$34:$B$777,G$296)+'СЕТ СН'!$F$15</f>
        <v>0</v>
      </c>
      <c r="H323" s="36">
        <f>SUMIFS(СВЦЭМ!$H$34:$H$777,СВЦЭМ!$A$34:$A$777,$A323,СВЦЭМ!$B$34:$B$777,H$296)+'СЕТ СН'!$F$15</f>
        <v>0</v>
      </c>
      <c r="I323" s="36">
        <f>SUMIFS(СВЦЭМ!$H$34:$H$777,СВЦЭМ!$A$34:$A$777,$A323,СВЦЭМ!$B$34:$B$777,I$296)+'СЕТ СН'!$F$15</f>
        <v>0</v>
      </c>
      <c r="J323" s="36">
        <f>SUMIFS(СВЦЭМ!$H$34:$H$777,СВЦЭМ!$A$34:$A$777,$A323,СВЦЭМ!$B$34:$B$777,J$296)+'СЕТ СН'!$F$15</f>
        <v>0</v>
      </c>
      <c r="K323" s="36">
        <f>SUMIFS(СВЦЭМ!$H$34:$H$777,СВЦЭМ!$A$34:$A$777,$A323,СВЦЭМ!$B$34:$B$777,K$296)+'СЕТ СН'!$F$15</f>
        <v>0</v>
      </c>
      <c r="L323" s="36">
        <f>SUMIFS(СВЦЭМ!$H$34:$H$777,СВЦЭМ!$A$34:$A$777,$A323,СВЦЭМ!$B$34:$B$777,L$296)+'СЕТ СН'!$F$15</f>
        <v>0</v>
      </c>
      <c r="M323" s="36">
        <f>SUMIFS(СВЦЭМ!$H$34:$H$777,СВЦЭМ!$A$34:$A$777,$A323,СВЦЭМ!$B$34:$B$777,M$296)+'СЕТ СН'!$F$15</f>
        <v>0</v>
      </c>
      <c r="N323" s="36">
        <f>SUMIFS(СВЦЭМ!$H$34:$H$777,СВЦЭМ!$A$34:$A$777,$A323,СВЦЭМ!$B$34:$B$777,N$296)+'СЕТ СН'!$F$15</f>
        <v>0</v>
      </c>
      <c r="O323" s="36">
        <f>SUMIFS(СВЦЭМ!$H$34:$H$777,СВЦЭМ!$A$34:$A$777,$A323,СВЦЭМ!$B$34:$B$777,O$296)+'СЕТ СН'!$F$15</f>
        <v>0</v>
      </c>
      <c r="P323" s="36">
        <f>SUMIFS(СВЦЭМ!$H$34:$H$777,СВЦЭМ!$A$34:$A$777,$A323,СВЦЭМ!$B$34:$B$777,P$296)+'СЕТ СН'!$F$15</f>
        <v>0</v>
      </c>
      <c r="Q323" s="36">
        <f>SUMIFS(СВЦЭМ!$H$34:$H$777,СВЦЭМ!$A$34:$A$777,$A323,СВЦЭМ!$B$34:$B$777,Q$296)+'СЕТ СН'!$F$15</f>
        <v>0</v>
      </c>
      <c r="R323" s="36">
        <f>SUMIFS(СВЦЭМ!$H$34:$H$777,СВЦЭМ!$A$34:$A$777,$A323,СВЦЭМ!$B$34:$B$777,R$296)+'СЕТ СН'!$F$15</f>
        <v>0</v>
      </c>
      <c r="S323" s="36">
        <f>SUMIFS(СВЦЭМ!$H$34:$H$777,СВЦЭМ!$A$34:$A$777,$A323,СВЦЭМ!$B$34:$B$777,S$296)+'СЕТ СН'!$F$15</f>
        <v>0</v>
      </c>
      <c r="T323" s="36">
        <f>SUMIFS(СВЦЭМ!$H$34:$H$777,СВЦЭМ!$A$34:$A$777,$A323,СВЦЭМ!$B$34:$B$777,T$296)+'СЕТ СН'!$F$15</f>
        <v>0</v>
      </c>
      <c r="U323" s="36">
        <f>SUMIFS(СВЦЭМ!$H$34:$H$777,СВЦЭМ!$A$34:$A$777,$A323,СВЦЭМ!$B$34:$B$777,U$296)+'СЕТ СН'!$F$15</f>
        <v>0</v>
      </c>
      <c r="V323" s="36">
        <f>SUMIFS(СВЦЭМ!$H$34:$H$777,СВЦЭМ!$A$34:$A$777,$A323,СВЦЭМ!$B$34:$B$777,V$296)+'СЕТ СН'!$F$15</f>
        <v>0</v>
      </c>
      <c r="W323" s="36">
        <f>SUMIFS(СВЦЭМ!$H$34:$H$777,СВЦЭМ!$A$34:$A$777,$A323,СВЦЭМ!$B$34:$B$777,W$296)+'СЕТ СН'!$F$15</f>
        <v>0</v>
      </c>
      <c r="X323" s="36">
        <f>SUMIFS(СВЦЭМ!$H$34:$H$777,СВЦЭМ!$A$34:$A$777,$A323,СВЦЭМ!$B$34:$B$777,X$296)+'СЕТ СН'!$F$15</f>
        <v>0</v>
      </c>
      <c r="Y323" s="36">
        <f>SUMIFS(СВЦЭМ!$H$34:$H$777,СВЦЭМ!$A$34:$A$777,$A323,СВЦЭМ!$B$34:$B$777,Y$296)+'СЕТ СН'!$F$15</f>
        <v>0</v>
      </c>
    </row>
    <row r="324" spans="1:27" ht="15.75" hidden="1" x14ac:dyDescent="0.2">
      <c r="A324" s="35">
        <f t="shared" si="8"/>
        <v>44010</v>
      </c>
      <c r="B324" s="36">
        <f>SUMIFS(СВЦЭМ!$H$34:$H$777,СВЦЭМ!$A$34:$A$777,$A324,СВЦЭМ!$B$34:$B$777,B$296)+'СЕТ СН'!$F$15</f>
        <v>0</v>
      </c>
      <c r="C324" s="36">
        <f>SUMIFS(СВЦЭМ!$H$34:$H$777,СВЦЭМ!$A$34:$A$777,$A324,СВЦЭМ!$B$34:$B$777,C$296)+'СЕТ СН'!$F$15</f>
        <v>0</v>
      </c>
      <c r="D324" s="36">
        <f>SUMIFS(СВЦЭМ!$H$34:$H$777,СВЦЭМ!$A$34:$A$777,$A324,СВЦЭМ!$B$34:$B$777,D$296)+'СЕТ СН'!$F$15</f>
        <v>0</v>
      </c>
      <c r="E324" s="36">
        <f>SUMIFS(СВЦЭМ!$H$34:$H$777,СВЦЭМ!$A$34:$A$777,$A324,СВЦЭМ!$B$34:$B$777,E$296)+'СЕТ СН'!$F$15</f>
        <v>0</v>
      </c>
      <c r="F324" s="36">
        <f>SUMIFS(СВЦЭМ!$H$34:$H$777,СВЦЭМ!$A$34:$A$777,$A324,СВЦЭМ!$B$34:$B$777,F$296)+'СЕТ СН'!$F$15</f>
        <v>0</v>
      </c>
      <c r="G324" s="36">
        <f>SUMIFS(СВЦЭМ!$H$34:$H$777,СВЦЭМ!$A$34:$A$777,$A324,СВЦЭМ!$B$34:$B$777,G$296)+'СЕТ СН'!$F$15</f>
        <v>0</v>
      </c>
      <c r="H324" s="36">
        <f>SUMIFS(СВЦЭМ!$H$34:$H$777,СВЦЭМ!$A$34:$A$777,$A324,СВЦЭМ!$B$34:$B$777,H$296)+'СЕТ СН'!$F$15</f>
        <v>0</v>
      </c>
      <c r="I324" s="36">
        <f>SUMIFS(СВЦЭМ!$H$34:$H$777,СВЦЭМ!$A$34:$A$777,$A324,СВЦЭМ!$B$34:$B$777,I$296)+'СЕТ СН'!$F$15</f>
        <v>0</v>
      </c>
      <c r="J324" s="36">
        <f>SUMIFS(СВЦЭМ!$H$34:$H$777,СВЦЭМ!$A$34:$A$777,$A324,СВЦЭМ!$B$34:$B$777,J$296)+'СЕТ СН'!$F$15</f>
        <v>0</v>
      </c>
      <c r="K324" s="36">
        <f>SUMIFS(СВЦЭМ!$H$34:$H$777,СВЦЭМ!$A$34:$A$777,$A324,СВЦЭМ!$B$34:$B$777,K$296)+'СЕТ СН'!$F$15</f>
        <v>0</v>
      </c>
      <c r="L324" s="36">
        <f>SUMIFS(СВЦЭМ!$H$34:$H$777,СВЦЭМ!$A$34:$A$777,$A324,СВЦЭМ!$B$34:$B$777,L$296)+'СЕТ СН'!$F$15</f>
        <v>0</v>
      </c>
      <c r="M324" s="36">
        <f>SUMIFS(СВЦЭМ!$H$34:$H$777,СВЦЭМ!$A$34:$A$777,$A324,СВЦЭМ!$B$34:$B$777,M$296)+'СЕТ СН'!$F$15</f>
        <v>0</v>
      </c>
      <c r="N324" s="36">
        <f>SUMIFS(СВЦЭМ!$H$34:$H$777,СВЦЭМ!$A$34:$A$777,$A324,СВЦЭМ!$B$34:$B$777,N$296)+'СЕТ СН'!$F$15</f>
        <v>0</v>
      </c>
      <c r="O324" s="36">
        <f>SUMIFS(СВЦЭМ!$H$34:$H$777,СВЦЭМ!$A$34:$A$777,$A324,СВЦЭМ!$B$34:$B$777,O$296)+'СЕТ СН'!$F$15</f>
        <v>0</v>
      </c>
      <c r="P324" s="36">
        <f>SUMIFS(СВЦЭМ!$H$34:$H$777,СВЦЭМ!$A$34:$A$777,$A324,СВЦЭМ!$B$34:$B$777,P$296)+'СЕТ СН'!$F$15</f>
        <v>0</v>
      </c>
      <c r="Q324" s="36">
        <f>SUMIFS(СВЦЭМ!$H$34:$H$777,СВЦЭМ!$A$34:$A$777,$A324,СВЦЭМ!$B$34:$B$777,Q$296)+'СЕТ СН'!$F$15</f>
        <v>0</v>
      </c>
      <c r="R324" s="36">
        <f>SUMIFS(СВЦЭМ!$H$34:$H$777,СВЦЭМ!$A$34:$A$777,$A324,СВЦЭМ!$B$34:$B$777,R$296)+'СЕТ СН'!$F$15</f>
        <v>0</v>
      </c>
      <c r="S324" s="36">
        <f>SUMIFS(СВЦЭМ!$H$34:$H$777,СВЦЭМ!$A$34:$A$777,$A324,СВЦЭМ!$B$34:$B$777,S$296)+'СЕТ СН'!$F$15</f>
        <v>0</v>
      </c>
      <c r="T324" s="36">
        <f>SUMIFS(СВЦЭМ!$H$34:$H$777,СВЦЭМ!$A$34:$A$777,$A324,СВЦЭМ!$B$34:$B$777,T$296)+'СЕТ СН'!$F$15</f>
        <v>0</v>
      </c>
      <c r="U324" s="36">
        <f>SUMIFS(СВЦЭМ!$H$34:$H$777,СВЦЭМ!$A$34:$A$777,$A324,СВЦЭМ!$B$34:$B$777,U$296)+'СЕТ СН'!$F$15</f>
        <v>0</v>
      </c>
      <c r="V324" s="36">
        <f>SUMIFS(СВЦЭМ!$H$34:$H$777,СВЦЭМ!$A$34:$A$777,$A324,СВЦЭМ!$B$34:$B$777,V$296)+'СЕТ СН'!$F$15</f>
        <v>0</v>
      </c>
      <c r="W324" s="36">
        <f>SUMIFS(СВЦЭМ!$H$34:$H$777,СВЦЭМ!$A$34:$A$777,$A324,СВЦЭМ!$B$34:$B$777,W$296)+'СЕТ СН'!$F$15</f>
        <v>0</v>
      </c>
      <c r="X324" s="36">
        <f>SUMIFS(СВЦЭМ!$H$34:$H$777,СВЦЭМ!$A$34:$A$777,$A324,СВЦЭМ!$B$34:$B$777,X$296)+'СЕТ СН'!$F$15</f>
        <v>0</v>
      </c>
      <c r="Y324" s="36">
        <f>SUMIFS(СВЦЭМ!$H$34:$H$777,СВЦЭМ!$A$34:$A$777,$A324,СВЦЭМ!$B$34:$B$777,Y$296)+'СЕТ СН'!$F$15</f>
        <v>0</v>
      </c>
    </row>
    <row r="325" spans="1:27" ht="15.75" hidden="1" x14ac:dyDescent="0.2">
      <c r="A325" s="35">
        <f t="shared" si="8"/>
        <v>44011</v>
      </c>
      <c r="B325" s="36">
        <f>SUMIFS(СВЦЭМ!$H$34:$H$777,СВЦЭМ!$A$34:$A$777,$A325,СВЦЭМ!$B$34:$B$777,B$296)+'СЕТ СН'!$F$15</f>
        <v>0</v>
      </c>
      <c r="C325" s="36">
        <f>SUMIFS(СВЦЭМ!$H$34:$H$777,СВЦЭМ!$A$34:$A$777,$A325,СВЦЭМ!$B$34:$B$777,C$296)+'СЕТ СН'!$F$15</f>
        <v>0</v>
      </c>
      <c r="D325" s="36">
        <f>SUMIFS(СВЦЭМ!$H$34:$H$777,СВЦЭМ!$A$34:$A$777,$A325,СВЦЭМ!$B$34:$B$777,D$296)+'СЕТ СН'!$F$15</f>
        <v>0</v>
      </c>
      <c r="E325" s="36">
        <f>SUMIFS(СВЦЭМ!$H$34:$H$777,СВЦЭМ!$A$34:$A$777,$A325,СВЦЭМ!$B$34:$B$777,E$296)+'СЕТ СН'!$F$15</f>
        <v>0</v>
      </c>
      <c r="F325" s="36">
        <f>SUMIFS(СВЦЭМ!$H$34:$H$777,СВЦЭМ!$A$34:$A$777,$A325,СВЦЭМ!$B$34:$B$777,F$296)+'СЕТ СН'!$F$15</f>
        <v>0</v>
      </c>
      <c r="G325" s="36">
        <f>SUMIFS(СВЦЭМ!$H$34:$H$777,СВЦЭМ!$A$34:$A$777,$A325,СВЦЭМ!$B$34:$B$777,G$296)+'СЕТ СН'!$F$15</f>
        <v>0</v>
      </c>
      <c r="H325" s="36">
        <f>SUMIFS(СВЦЭМ!$H$34:$H$777,СВЦЭМ!$A$34:$A$777,$A325,СВЦЭМ!$B$34:$B$777,H$296)+'СЕТ СН'!$F$15</f>
        <v>0</v>
      </c>
      <c r="I325" s="36">
        <f>SUMIFS(СВЦЭМ!$H$34:$H$777,СВЦЭМ!$A$34:$A$777,$A325,СВЦЭМ!$B$34:$B$777,I$296)+'СЕТ СН'!$F$15</f>
        <v>0</v>
      </c>
      <c r="J325" s="36">
        <f>SUMIFS(СВЦЭМ!$H$34:$H$777,СВЦЭМ!$A$34:$A$777,$A325,СВЦЭМ!$B$34:$B$777,J$296)+'СЕТ СН'!$F$15</f>
        <v>0</v>
      </c>
      <c r="K325" s="36">
        <f>SUMIFS(СВЦЭМ!$H$34:$H$777,СВЦЭМ!$A$34:$A$777,$A325,СВЦЭМ!$B$34:$B$777,K$296)+'СЕТ СН'!$F$15</f>
        <v>0</v>
      </c>
      <c r="L325" s="36">
        <f>SUMIFS(СВЦЭМ!$H$34:$H$777,СВЦЭМ!$A$34:$A$777,$A325,СВЦЭМ!$B$34:$B$777,L$296)+'СЕТ СН'!$F$15</f>
        <v>0</v>
      </c>
      <c r="M325" s="36">
        <f>SUMIFS(СВЦЭМ!$H$34:$H$777,СВЦЭМ!$A$34:$A$777,$A325,СВЦЭМ!$B$34:$B$777,M$296)+'СЕТ СН'!$F$15</f>
        <v>0</v>
      </c>
      <c r="N325" s="36">
        <f>SUMIFS(СВЦЭМ!$H$34:$H$777,СВЦЭМ!$A$34:$A$777,$A325,СВЦЭМ!$B$34:$B$777,N$296)+'СЕТ СН'!$F$15</f>
        <v>0</v>
      </c>
      <c r="O325" s="36">
        <f>SUMIFS(СВЦЭМ!$H$34:$H$777,СВЦЭМ!$A$34:$A$777,$A325,СВЦЭМ!$B$34:$B$777,O$296)+'СЕТ СН'!$F$15</f>
        <v>0</v>
      </c>
      <c r="P325" s="36">
        <f>SUMIFS(СВЦЭМ!$H$34:$H$777,СВЦЭМ!$A$34:$A$777,$A325,СВЦЭМ!$B$34:$B$777,P$296)+'СЕТ СН'!$F$15</f>
        <v>0</v>
      </c>
      <c r="Q325" s="36">
        <f>SUMIFS(СВЦЭМ!$H$34:$H$777,СВЦЭМ!$A$34:$A$777,$A325,СВЦЭМ!$B$34:$B$777,Q$296)+'СЕТ СН'!$F$15</f>
        <v>0</v>
      </c>
      <c r="R325" s="36">
        <f>SUMIFS(СВЦЭМ!$H$34:$H$777,СВЦЭМ!$A$34:$A$777,$A325,СВЦЭМ!$B$34:$B$777,R$296)+'СЕТ СН'!$F$15</f>
        <v>0</v>
      </c>
      <c r="S325" s="36">
        <f>SUMIFS(СВЦЭМ!$H$34:$H$777,СВЦЭМ!$A$34:$A$777,$A325,СВЦЭМ!$B$34:$B$777,S$296)+'СЕТ СН'!$F$15</f>
        <v>0</v>
      </c>
      <c r="T325" s="36">
        <f>SUMIFS(СВЦЭМ!$H$34:$H$777,СВЦЭМ!$A$34:$A$777,$A325,СВЦЭМ!$B$34:$B$777,T$296)+'СЕТ СН'!$F$15</f>
        <v>0</v>
      </c>
      <c r="U325" s="36">
        <f>SUMIFS(СВЦЭМ!$H$34:$H$777,СВЦЭМ!$A$34:$A$777,$A325,СВЦЭМ!$B$34:$B$777,U$296)+'СЕТ СН'!$F$15</f>
        <v>0</v>
      </c>
      <c r="V325" s="36">
        <f>SUMIFS(СВЦЭМ!$H$34:$H$777,СВЦЭМ!$A$34:$A$777,$A325,СВЦЭМ!$B$34:$B$777,V$296)+'СЕТ СН'!$F$15</f>
        <v>0</v>
      </c>
      <c r="W325" s="36">
        <f>SUMIFS(СВЦЭМ!$H$34:$H$777,СВЦЭМ!$A$34:$A$777,$A325,СВЦЭМ!$B$34:$B$777,W$296)+'СЕТ СН'!$F$15</f>
        <v>0</v>
      </c>
      <c r="X325" s="36">
        <f>SUMIFS(СВЦЭМ!$H$34:$H$777,СВЦЭМ!$A$34:$A$777,$A325,СВЦЭМ!$B$34:$B$777,X$296)+'СЕТ СН'!$F$15</f>
        <v>0</v>
      </c>
      <c r="Y325" s="36">
        <f>SUMIFS(СВЦЭМ!$H$34:$H$777,СВЦЭМ!$A$34:$A$777,$A325,СВЦЭМ!$B$34:$B$777,Y$296)+'СЕТ СН'!$F$15</f>
        <v>0</v>
      </c>
    </row>
    <row r="326" spans="1:27" ht="15.75" hidden="1" x14ac:dyDescent="0.2">
      <c r="A326" s="35">
        <f t="shared" si="8"/>
        <v>44012</v>
      </c>
      <c r="B326" s="36">
        <f>SUMIFS(СВЦЭМ!$H$34:$H$777,СВЦЭМ!$A$34:$A$777,$A326,СВЦЭМ!$B$34:$B$777,B$296)+'СЕТ СН'!$F$15</f>
        <v>0</v>
      </c>
      <c r="C326" s="36">
        <f>SUMIFS(СВЦЭМ!$H$34:$H$777,СВЦЭМ!$A$34:$A$777,$A326,СВЦЭМ!$B$34:$B$777,C$296)+'СЕТ СН'!$F$15</f>
        <v>0</v>
      </c>
      <c r="D326" s="36">
        <f>SUMIFS(СВЦЭМ!$H$34:$H$777,СВЦЭМ!$A$34:$A$777,$A326,СВЦЭМ!$B$34:$B$777,D$296)+'СЕТ СН'!$F$15</f>
        <v>0</v>
      </c>
      <c r="E326" s="36">
        <f>SUMIFS(СВЦЭМ!$H$34:$H$777,СВЦЭМ!$A$34:$A$777,$A326,СВЦЭМ!$B$34:$B$777,E$296)+'СЕТ СН'!$F$15</f>
        <v>0</v>
      </c>
      <c r="F326" s="36">
        <f>SUMIFS(СВЦЭМ!$H$34:$H$777,СВЦЭМ!$A$34:$A$777,$A326,СВЦЭМ!$B$34:$B$777,F$296)+'СЕТ СН'!$F$15</f>
        <v>0</v>
      </c>
      <c r="G326" s="36">
        <f>SUMIFS(СВЦЭМ!$H$34:$H$777,СВЦЭМ!$A$34:$A$777,$A326,СВЦЭМ!$B$34:$B$777,G$296)+'СЕТ СН'!$F$15</f>
        <v>0</v>
      </c>
      <c r="H326" s="36">
        <f>SUMIFS(СВЦЭМ!$H$34:$H$777,СВЦЭМ!$A$34:$A$777,$A326,СВЦЭМ!$B$34:$B$777,H$296)+'СЕТ СН'!$F$15</f>
        <v>0</v>
      </c>
      <c r="I326" s="36">
        <f>SUMIFS(СВЦЭМ!$H$34:$H$777,СВЦЭМ!$A$34:$A$777,$A326,СВЦЭМ!$B$34:$B$777,I$296)+'СЕТ СН'!$F$15</f>
        <v>0</v>
      </c>
      <c r="J326" s="36">
        <f>SUMIFS(СВЦЭМ!$H$34:$H$777,СВЦЭМ!$A$34:$A$777,$A326,СВЦЭМ!$B$34:$B$777,J$296)+'СЕТ СН'!$F$15</f>
        <v>0</v>
      </c>
      <c r="K326" s="36">
        <f>SUMIFS(СВЦЭМ!$H$34:$H$777,СВЦЭМ!$A$34:$A$777,$A326,СВЦЭМ!$B$34:$B$777,K$296)+'СЕТ СН'!$F$15</f>
        <v>0</v>
      </c>
      <c r="L326" s="36">
        <f>SUMIFS(СВЦЭМ!$H$34:$H$777,СВЦЭМ!$A$34:$A$777,$A326,СВЦЭМ!$B$34:$B$777,L$296)+'СЕТ СН'!$F$15</f>
        <v>0</v>
      </c>
      <c r="M326" s="36">
        <f>SUMIFS(СВЦЭМ!$H$34:$H$777,СВЦЭМ!$A$34:$A$777,$A326,СВЦЭМ!$B$34:$B$777,M$296)+'СЕТ СН'!$F$15</f>
        <v>0</v>
      </c>
      <c r="N326" s="36">
        <f>SUMIFS(СВЦЭМ!$H$34:$H$777,СВЦЭМ!$A$34:$A$777,$A326,СВЦЭМ!$B$34:$B$777,N$296)+'СЕТ СН'!$F$15</f>
        <v>0</v>
      </c>
      <c r="O326" s="36">
        <f>SUMIFS(СВЦЭМ!$H$34:$H$777,СВЦЭМ!$A$34:$A$777,$A326,СВЦЭМ!$B$34:$B$777,O$296)+'СЕТ СН'!$F$15</f>
        <v>0</v>
      </c>
      <c r="P326" s="36">
        <f>SUMIFS(СВЦЭМ!$H$34:$H$777,СВЦЭМ!$A$34:$A$777,$A326,СВЦЭМ!$B$34:$B$777,P$296)+'СЕТ СН'!$F$15</f>
        <v>0</v>
      </c>
      <c r="Q326" s="36">
        <f>SUMIFS(СВЦЭМ!$H$34:$H$777,СВЦЭМ!$A$34:$A$777,$A326,СВЦЭМ!$B$34:$B$777,Q$296)+'СЕТ СН'!$F$15</f>
        <v>0</v>
      </c>
      <c r="R326" s="36">
        <f>SUMIFS(СВЦЭМ!$H$34:$H$777,СВЦЭМ!$A$34:$A$777,$A326,СВЦЭМ!$B$34:$B$777,R$296)+'СЕТ СН'!$F$15</f>
        <v>0</v>
      </c>
      <c r="S326" s="36">
        <f>SUMIFS(СВЦЭМ!$H$34:$H$777,СВЦЭМ!$A$34:$A$777,$A326,СВЦЭМ!$B$34:$B$777,S$296)+'СЕТ СН'!$F$15</f>
        <v>0</v>
      </c>
      <c r="T326" s="36">
        <f>SUMIFS(СВЦЭМ!$H$34:$H$777,СВЦЭМ!$A$34:$A$777,$A326,СВЦЭМ!$B$34:$B$777,T$296)+'СЕТ СН'!$F$15</f>
        <v>0</v>
      </c>
      <c r="U326" s="36">
        <f>SUMIFS(СВЦЭМ!$H$34:$H$777,СВЦЭМ!$A$34:$A$777,$A326,СВЦЭМ!$B$34:$B$777,U$296)+'СЕТ СН'!$F$15</f>
        <v>0</v>
      </c>
      <c r="V326" s="36">
        <f>SUMIFS(СВЦЭМ!$H$34:$H$777,СВЦЭМ!$A$34:$A$777,$A326,СВЦЭМ!$B$34:$B$777,V$296)+'СЕТ СН'!$F$15</f>
        <v>0</v>
      </c>
      <c r="W326" s="36">
        <f>SUMIFS(СВЦЭМ!$H$34:$H$777,СВЦЭМ!$A$34:$A$777,$A326,СВЦЭМ!$B$34:$B$777,W$296)+'СЕТ СН'!$F$15</f>
        <v>0</v>
      </c>
      <c r="X326" s="36">
        <f>SUMIFS(СВЦЭМ!$H$34:$H$777,СВЦЭМ!$A$34:$A$777,$A326,СВЦЭМ!$B$34:$B$777,X$296)+'СЕТ СН'!$F$15</f>
        <v>0</v>
      </c>
      <c r="Y326" s="36">
        <f>SUMIFS(СВЦЭМ!$H$34:$H$777,СВЦЭМ!$A$34:$A$777,$A326,СВЦЭМ!$B$34:$B$777,Y$296)+'СЕТ СН'!$F$15</f>
        <v>0</v>
      </c>
    </row>
    <row r="327" spans="1:27" ht="15.75" hidden="1" x14ac:dyDescent="0.2">
      <c r="A327" s="35">
        <f t="shared" si="8"/>
        <v>44013</v>
      </c>
      <c r="B327" s="36">
        <f>SUMIFS(СВЦЭМ!$H$34:$H$777,СВЦЭМ!$A$34:$A$777,$A327,СВЦЭМ!$B$34:$B$777,B$296)+'СЕТ СН'!$F$15</f>
        <v>0</v>
      </c>
      <c r="C327" s="36">
        <f>SUMIFS(СВЦЭМ!$H$34:$H$777,СВЦЭМ!$A$34:$A$777,$A327,СВЦЭМ!$B$34:$B$777,C$296)+'СЕТ СН'!$F$15</f>
        <v>0</v>
      </c>
      <c r="D327" s="36">
        <f>SUMIFS(СВЦЭМ!$H$34:$H$777,СВЦЭМ!$A$34:$A$777,$A327,СВЦЭМ!$B$34:$B$777,D$296)+'СЕТ СН'!$F$15</f>
        <v>0</v>
      </c>
      <c r="E327" s="36">
        <f>SUMIFS(СВЦЭМ!$H$34:$H$777,СВЦЭМ!$A$34:$A$777,$A327,СВЦЭМ!$B$34:$B$777,E$296)+'СЕТ СН'!$F$15</f>
        <v>0</v>
      </c>
      <c r="F327" s="36">
        <f>SUMIFS(СВЦЭМ!$H$34:$H$777,СВЦЭМ!$A$34:$A$777,$A327,СВЦЭМ!$B$34:$B$777,F$296)+'СЕТ СН'!$F$15</f>
        <v>0</v>
      </c>
      <c r="G327" s="36">
        <f>SUMIFS(СВЦЭМ!$H$34:$H$777,СВЦЭМ!$A$34:$A$777,$A327,СВЦЭМ!$B$34:$B$777,G$296)+'СЕТ СН'!$F$15</f>
        <v>0</v>
      </c>
      <c r="H327" s="36">
        <f>SUMIFS(СВЦЭМ!$H$34:$H$777,СВЦЭМ!$A$34:$A$777,$A327,СВЦЭМ!$B$34:$B$777,H$296)+'СЕТ СН'!$F$15</f>
        <v>0</v>
      </c>
      <c r="I327" s="36">
        <f>SUMIFS(СВЦЭМ!$H$34:$H$777,СВЦЭМ!$A$34:$A$777,$A327,СВЦЭМ!$B$34:$B$777,I$296)+'СЕТ СН'!$F$15</f>
        <v>0</v>
      </c>
      <c r="J327" s="36">
        <f>SUMIFS(СВЦЭМ!$H$34:$H$777,СВЦЭМ!$A$34:$A$777,$A327,СВЦЭМ!$B$34:$B$777,J$296)+'СЕТ СН'!$F$15</f>
        <v>0</v>
      </c>
      <c r="K327" s="36">
        <f>SUMIFS(СВЦЭМ!$H$34:$H$777,СВЦЭМ!$A$34:$A$777,$A327,СВЦЭМ!$B$34:$B$777,K$296)+'СЕТ СН'!$F$15</f>
        <v>0</v>
      </c>
      <c r="L327" s="36">
        <f>SUMIFS(СВЦЭМ!$H$34:$H$777,СВЦЭМ!$A$34:$A$777,$A327,СВЦЭМ!$B$34:$B$777,L$296)+'СЕТ СН'!$F$15</f>
        <v>0</v>
      </c>
      <c r="M327" s="36">
        <f>SUMIFS(СВЦЭМ!$H$34:$H$777,СВЦЭМ!$A$34:$A$777,$A327,СВЦЭМ!$B$34:$B$777,M$296)+'СЕТ СН'!$F$15</f>
        <v>0</v>
      </c>
      <c r="N327" s="36">
        <f>SUMIFS(СВЦЭМ!$H$34:$H$777,СВЦЭМ!$A$34:$A$777,$A327,СВЦЭМ!$B$34:$B$777,N$296)+'СЕТ СН'!$F$15</f>
        <v>0</v>
      </c>
      <c r="O327" s="36">
        <f>SUMIFS(СВЦЭМ!$H$34:$H$777,СВЦЭМ!$A$34:$A$777,$A327,СВЦЭМ!$B$34:$B$777,O$296)+'СЕТ СН'!$F$15</f>
        <v>0</v>
      </c>
      <c r="P327" s="36">
        <f>SUMIFS(СВЦЭМ!$H$34:$H$777,СВЦЭМ!$A$34:$A$777,$A327,СВЦЭМ!$B$34:$B$777,P$296)+'СЕТ СН'!$F$15</f>
        <v>0</v>
      </c>
      <c r="Q327" s="36">
        <f>SUMIFS(СВЦЭМ!$H$34:$H$777,СВЦЭМ!$A$34:$A$777,$A327,СВЦЭМ!$B$34:$B$777,Q$296)+'СЕТ СН'!$F$15</f>
        <v>0</v>
      </c>
      <c r="R327" s="36">
        <f>SUMIFS(СВЦЭМ!$H$34:$H$777,СВЦЭМ!$A$34:$A$777,$A327,СВЦЭМ!$B$34:$B$777,R$296)+'СЕТ СН'!$F$15</f>
        <v>0</v>
      </c>
      <c r="S327" s="36">
        <f>SUMIFS(СВЦЭМ!$H$34:$H$777,СВЦЭМ!$A$34:$A$777,$A327,СВЦЭМ!$B$34:$B$777,S$296)+'СЕТ СН'!$F$15</f>
        <v>0</v>
      </c>
      <c r="T327" s="36">
        <f>SUMIFS(СВЦЭМ!$H$34:$H$777,СВЦЭМ!$A$34:$A$777,$A327,СВЦЭМ!$B$34:$B$777,T$296)+'СЕТ СН'!$F$15</f>
        <v>0</v>
      </c>
      <c r="U327" s="36">
        <f>SUMIFS(СВЦЭМ!$H$34:$H$777,СВЦЭМ!$A$34:$A$777,$A327,СВЦЭМ!$B$34:$B$777,U$296)+'СЕТ СН'!$F$15</f>
        <v>0</v>
      </c>
      <c r="V327" s="36">
        <f>SUMIFS(СВЦЭМ!$H$34:$H$777,СВЦЭМ!$A$34:$A$777,$A327,СВЦЭМ!$B$34:$B$777,V$296)+'СЕТ СН'!$F$15</f>
        <v>0</v>
      </c>
      <c r="W327" s="36">
        <f>SUMIFS(СВЦЭМ!$H$34:$H$777,СВЦЭМ!$A$34:$A$777,$A327,СВЦЭМ!$B$34:$B$777,W$296)+'СЕТ СН'!$F$15</f>
        <v>0</v>
      </c>
      <c r="X327" s="36">
        <f>SUMIFS(СВЦЭМ!$H$34:$H$777,СВЦЭМ!$A$34:$A$777,$A327,СВЦЭМ!$B$34:$B$777,X$296)+'СЕТ СН'!$F$15</f>
        <v>0</v>
      </c>
      <c r="Y327" s="36">
        <f>SUMIFS(СВЦЭМ!$H$34:$H$777,СВЦЭМ!$A$34:$A$777,$A327,СВЦЭМ!$B$34:$B$777,Y$296)+'СЕТ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36" t="s">
        <v>7</v>
      </c>
      <c r="B330" s="130" t="s">
        <v>118</v>
      </c>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ht="12.75" hidden="1" customHeight="1" x14ac:dyDescent="0.2">
      <c r="A331" s="137"/>
      <c r="B331" s="133"/>
      <c r="C331" s="134"/>
      <c r="D331" s="134"/>
      <c r="E331" s="134"/>
      <c r="F331" s="134"/>
      <c r="G331" s="134"/>
      <c r="H331" s="134"/>
      <c r="I331" s="134"/>
      <c r="J331" s="134"/>
      <c r="K331" s="134"/>
      <c r="L331" s="134"/>
      <c r="M331" s="134"/>
      <c r="N331" s="134"/>
      <c r="O331" s="134"/>
      <c r="P331" s="134"/>
      <c r="Q331" s="134"/>
      <c r="R331" s="134"/>
      <c r="S331" s="134"/>
      <c r="T331" s="134"/>
      <c r="U331" s="134"/>
      <c r="V331" s="134"/>
      <c r="W331" s="134"/>
      <c r="X331" s="134"/>
      <c r="Y331" s="135"/>
    </row>
    <row r="332" spans="1:27" s="46" customFormat="1" ht="12.75" hidden="1" customHeight="1" x14ac:dyDescent="0.2">
      <c r="A332" s="138"/>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01.06.2020</v>
      </c>
      <c r="B333" s="36">
        <f>SUMIFS(СВЦЭМ!$I$34:$I$777,СВЦЭМ!$A$34:$A$777,$A333,СВЦЭМ!$B$34:$B$777,B$332)+'СЕТ СН'!$F$16</f>
        <v>0</v>
      </c>
      <c r="C333" s="36">
        <f>SUMIFS(СВЦЭМ!$I$34:$I$777,СВЦЭМ!$A$34:$A$777,$A333,СВЦЭМ!$B$34:$B$777,C$332)+'СЕТ СН'!$F$16</f>
        <v>0</v>
      </c>
      <c r="D333" s="36">
        <f>SUMIFS(СВЦЭМ!$I$34:$I$777,СВЦЭМ!$A$34:$A$777,$A333,СВЦЭМ!$B$34:$B$777,D$332)+'СЕТ СН'!$F$16</f>
        <v>0</v>
      </c>
      <c r="E333" s="36">
        <f>SUMIFS(СВЦЭМ!$I$34:$I$777,СВЦЭМ!$A$34:$A$777,$A333,СВЦЭМ!$B$34:$B$777,E$332)+'СЕТ СН'!$F$16</f>
        <v>0</v>
      </c>
      <c r="F333" s="36">
        <f>SUMIFS(СВЦЭМ!$I$34:$I$777,СВЦЭМ!$A$34:$A$777,$A333,СВЦЭМ!$B$34:$B$777,F$332)+'СЕТ СН'!$F$16</f>
        <v>0</v>
      </c>
      <c r="G333" s="36">
        <f>SUMIFS(СВЦЭМ!$I$34:$I$777,СВЦЭМ!$A$34:$A$777,$A333,СВЦЭМ!$B$34:$B$777,G$332)+'СЕТ СН'!$F$16</f>
        <v>0</v>
      </c>
      <c r="H333" s="36">
        <f>SUMIFS(СВЦЭМ!$I$34:$I$777,СВЦЭМ!$A$34:$A$777,$A333,СВЦЭМ!$B$34:$B$777,H$332)+'СЕТ СН'!$F$16</f>
        <v>0</v>
      </c>
      <c r="I333" s="36">
        <f>SUMIFS(СВЦЭМ!$I$34:$I$777,СВЦЭМ!$A$34:$A$777,$A333,СВЦЭМ!$B$34:$B$777,I$332)+'СЕТ СН'!$F$16</f>
        <v>0</v>
      </c>
      <c r="J333" s="36">
        <f>SUMIFS(СВЦЭМ!$I$34:$I$777,СВЦЭМ!$A$34:$A$777,$A333,СВЦЭМ!$B$34:$B$777,J$332)+'СЕТ СН'!$F$16</f>
        <v>0</v>
      </c>
      <c r="K333" s="36">
        <f>SUMIFS(СВЦЭМ!$I$34:$I$777,СВЦЭМ!$A$34:$A$777,$A333,СВЦЭМ!$B$34:$B$777,K$332)+'СЕТ СН'!$F$16</f>
        <v>0</v>
      </c>
      <c r="L333" s="36">
        <f>SUMIFS(СВЦЭМ!$I$34:$I$777,СВЦЭМ!$A$34:$A$777,$A333,СВЦЭМ!$B$34:$B$777,L$332)+'СЕТ СН'!$F$16</f>
        <v>0</v>
      </c>
      <c r="M333" s="36">
        <f>SUMIFS(СВЦЭМ!$I$34:$I$777,СВЦЭМ!$A$34:$A$777,$A333,СВЦЭМ!$B$34:$B$777,M$332)+'СЕТ СН'!$F$16</f>
        <v>0</v>
      </c>
      <c r="N333" s="36">
        <f>SUMIFS(СВЦЭМ!$I$34:$I$777,СВЦЭМ!$A$34:$A$777,$A333,СВЦЭМ!$B$34:$B$777,N$332)+'СЕТ СН'!$F$16</f>
        <v>0</v>
      </c>
      <c r="O333" s="36">
        <f>SUMIFS(СВЦЭМ!$I$34:$I$777,СВЦЭМ!$A$34:$A$777,$A333,СВЦЭМ!$B$34:$B$777,O$332)+'СЕТ СН'!$F$16</f>
        <v>0</v>
      </c>
      <c r="P333" s="36">
        <f>SUMIFS(СВЦЭМ!$I$34:$I$777,СВЦЭМ!$A$34:$A$777,$A333,СВЦЭМ!$B$34:$B$777,P$332)+'СЕТ СН'!$F$16</f>
        <v>0</v>
      </c>
      <c r="Q333" s="36">
        <f>SUMIFS(СВЦЭМ!$I$34:$I$777,СВЦЭМ!$A$34:$A$777,$A333,СВЦЭМ!$B$34:$B$777,Q$332)+'СЕТ СН'!$F$16</f>
        <v>0</v>
      </c>
      <c r="R333" s="36">
        <f>SUMIFS(СВЦЭМ!$I$34:$I$777,СВЦЭМ!$A$34:$A$777,$A333,СВЦЭМ!$B$34:$B$777,R$332)+'СЕТ СН'!$F$16</f>
        <v>0</v>
      </c>
      <c r="S333" s="36">
        <f>SUMIFS(СВЦЭМ!$I$34:$I$777,СВЦЭМ!$A$34:$A$777,$A333,СВЦЭМ!$B$34:$B$777,S$332)+'СЕТ СН'!$F$16</f>
        <v>0</v>
      </c>
      <c r="T333" s="36">
        <f>SUMIFS(СВЦЭМ!$I$34:$I$777,СВЦЭМ!$A$34:$A$777,$A333,СВЦЭМ!$B$34:$B$777,T$332)+'СЕТ СН'!$F$16</f>
        <v>0</v>
      </c>
      <c r="U333" s="36">
        <f>SUMIFS(СВЦЭМ!$I$34:$I$777,СВЦЭМ!$A$34:$A$777,$A333,СВЦЭМ!$B$34:$B$777,U$332)+'СЕТ СН'!$F$16</f>
        <v>0</v>
      </c>
      <c r="V333" s="36">
        <f>SUMIFS(СВЦЭМ!$I$34:$I$777,СВЦЭМ!$A$34:$A$777,$A333,СВЦЭМ!$B$34:$B$777,V$332)+'СЕТ СН'!$F$16</f>
        <v>0</v>
      </c>
      <c r="W333" s="36">
        <f>SUMIFS(СВЦЭМ!$I$34:$I$777,СВЦЭМ!$A$34:$A$777,$A333,СВЦЭМ!$B$34:$B$777,W$332)+'СЕТ СН'!$F$16</f>
        <v>0</v>
      </c>
      <c r="X333" s="36">
        <f>SUMIFS(СВЦЭМ!$I$34:$I$777,СВЦЭМ!$A$34:$A$777,$A333,СВЦЭМ!$B$34:$B$777,X$332)+'СЕТ СН'!$F$16</f>
        <v>0</v>
      </c>
      <c r="Y333" s="36">
        <f>SUMIFS(СВЦЭМ!$I$34:$I$777,СВЦЭМ!$A$34:$A$777,$A333,СВЦЭМ!$B$34:$B$777,Y$332)+'СЕТ СН'!$F$16</f>
        <v>0</v>
      </c>
      <c r="AA333" s="45"/>
    </row>
    <row r="334" spans="1:27" ht="15.75" hidden="1" x14ac:dyDescent="0.2">
      <c r="A334" s="35">
        <f>A333+1</f>
        <v>43984</v>
      </c>
      <c r="B334" s="36">
        <f>SUMIFS(СВЦЭМ!$I$34:$I$777,СВЦЭМ!$A$34:$A$777,$A334,СВЦЭМ!$B$34:$B$777,B$332)+'СЕТ СН'!$F$16</f>
        <v>0</v>
      </c>
      <c r="C334" s="36">
        <f>SUMIFS(СВЦЭМ!$I$34:$I$777,СВЦЭМ!$A$34:$A$777,$A334,СВЦЭМ!$B$34:$B$777,C$332)+'СЕТ СН'!$F$16</f>
        <v>0</v>
      </c>
      <c r="D334" s="36">
        <f>SUMIFS(СВЦЭМ!$I$34:$I$777,СВЦЭМ!$A$34:$A$777,$A334,СВЦЭМ!$B$34:$B$777,D$332)+'СЕТ СН'!$F$16</f>
        <v>0</v>
      </c>
      <c r="E334" s="36">
        <f>SUMIFS(СВЦЭМ!$I$34:$I$777,СВЦЭМ!$A$34:$A$777,$A334,СВЦЭМ!$B$34:$B$777,E$332)+'СЕТ СН'!$F$16</f>
        <v>0</v>
      </c>
      <c r="F334" s="36">
        <f>SUMIFS(СВЦЭМ!$I$34:$I$777,СВЦЭМ!$A$34:$A$777,$A334,СВЦЭМ!$B$34:$B$777,F$332)+'СЕТ СН'!$F$16</f>
        <v>0</v>
      </c>
      <c r="G334" s="36">
        <f>SUMIFS(СВЦЭМ!$I$34:$I$777,СВЦЭМ!$A$34:$A$777,$A334,СВЦЭМ!$B$34:$B$777,G$332)+'СЕТ СН'!$F$16</f>
        <v>0</v>
      </c>
      <c r="H334" s="36">
        <f>SUMIFS(СВЦЭМ!$I$34:$I$777,СВЦЭМ!$A$34:$A$777,$A334,СВЦЭМ!$B$34:$B$777,H$332)+'СЕТ СН'!$F$16</f>
        <v>0</v>
      </c>
      <c r="I334" s="36">
        <f>SUMIFS(СВЦЭМ!$I$34:$I$777,СВЦЭМ!$A$34:$A$777,$A334,СВЦЭМ!$B$34:$B$777,I$332)+'СЕТ СН'!$F$16</f>
        <v>0</v>
      </c>
      <c r="J334" s="36">
        <f>SUMIFS(СВЦЭМ!$I$34:$I$777,СВЦЭМ!$A$34:$A$777,$A334,СВЦЭМ!$B$34:$B$777,J$332)+'СЕТ СН'!$F$16</f>
        <v>0</v>
      </c>
      <c r="K334" s="36">
        <f>SUMIFS(СВЦЭМ!$I$34:$I$777,СВЦЭМ!$A$34:$A$777,$A334,СВЦЭМ!$B$34:$B$777,K$332)+'СЕТ СН'!$F$16</f>
        <v>0</v>
      </c>
      <c r="L334" s="36">
        <f>SUMIFS(СВЦЭМ!$I$34:$I$777,СВЦЭМ!$A$34:$A$777,$A334,СВЦЭМ!$B$34:$B$777,L$332)+'СЕТ СН'!$F$16</f>
        <v>0</v>
      </c>
      <c r="M334" s="36">
        <f>SUMIFS(СВЦЭМ!$I$34:$I$777,СВЦЭМ!$A$34:$A$777,$A334,СВЦЭМ!$B$34:$B$777,M$332)+'СЕТ СН'!$F$16</f>
        <v>0</v>
      </c>
      <c r="N334" s="36">
        <f>SUMIFS(СВЦЭМ!$I$34:$I$777,СВЦЭМ!$A$34:$A$777,$A334,СВЦЭМ!$B$34:$B$777,N$332)+'СЕТ СН'!$F$16</f>
        <v>0</v>
      </c>
      <c r="O334" s="36">
        <f>SUMIFS(СВЦЭМ!$I$34:$I$777,СВЦЭМ!$A$34:$A$777,$A334,СВЦЭМ!$B$34:$B$777,O$332)+'СЕТ СН'!$F$16</f>
        <v>0</v>
      </c>
      <c r="P334" s="36">
        <f>SUMIFS(СВЦЭМ!$I$34:$I$777,СВЦЭМ!$A$34:$A$777,$A334,СВЦЭМ!$B$34:$B$777,P$332)+'СЕТ СН'!$F$16</f>
        <v>0</v>
      </c>
      <c r="Q334" s="36">
        <f>SUMIFS(СВЦЭМ!$I$34:$I$777,СВЦЭМ!$A$34:$A$777,$A334,СВЦЭМ!$B$34:$B$777,Q$332)+'СЕТ СН'!$F$16</f>
        <v>0</v>
      </c>
      <c r="R334" s="36">
        <f>SUMIFS(СВЦЭМ!$I$34:$I$777,СВЦЭМ!$A$34:$A$777,$A334,СВЦЭМ!$B$34:$B$777,R$332)+'СЕТ СН'!$F$16</f>
        <v>0</v>
      </c>
      <c r="S334" s="36">
        <f>SUMIFS(СВЦЭМ!$I$34:$I$777,СВЦЭМ!$A$34:$A$777,$A334,СВЦЭМ!$B$34:$B$777,S$332)+'СЕТ СН'!$F$16</f>
        <v>0</v>
      </c>
      <c r="T334" s="36">
        <f>SUMIFS(СВЦЭМ!$I$34:$I$777,СВЦЭМ!$A$34:$A$777,$A334,СВЦЭМ!$B$34:$B$777,T$332)+'СЕТ СН'!$F$16</f>
        <v>0</v>
      </c>
      <c r="U334" s="36">
        <f>SUMIFS(СВЦЭМ!$I$34:$I$777,СВЦЭМ!$A$34:$A$777,$A334,СВЦЭМ!$B$34:$B$777,U$332)+'СЕТ СН'!$F$16</f>
        <v>0</v>
      </c>
      <c r="V334" s="36">
        <f>SUMIFS(СВЦЭМ!$I$34:$I$777,СВЦЭМ!$A$34:$A$777,$A334,СВЦЭМ!$B$34:$B$777,V$332)+'СЕТ СН'!$F$16</f>
        <v>0</v>
      </c>
      <c r="W334" s="36">
        <f>SUMIFS(СВЦЭМ!$I$34:$I$777,СВЦЭМ!$A$34:$A$777,$A334,СВЦЭМ!$B$34:$B$777,W$332)+'СЕТ СН'!$F$16</f>
        <v>0</v>
      </c>
      <c r="X334" s="36">
        <f>SUMIFS(СВЦЭМ!$I$34:$I$777,СВЦЭМ!$A$34:$A$777,$A334,СВЦЭМ!$B$34:$B$777,X$332)+'СЕТ СН'!$F$16</f>
        <v>0</v>
      </c>
      <c r="Y334" s="36">
        <f>SUMIFS(СВЦЭМ!$I$34:$I$777,СВЦЭМ!$A$34:$A$777,$A334,СВЦЭМ!$B$34:$B$777,Y$332)+'СЕТ СН'!$F$16</f>
        <v>0</v>
      </c>
    </row>
    <row r="335" spans="1:27" ht="15.75" hidden="1" x14ac:dyDescent="0.2">
      <c r="A335" s="35">
        <f t="shared" ref="A335:A363" si="9">A334+1</f>
        <v>43985</v>
      </c>
      <c r="B335" s="36">
        <f>SUMIFS(СВЦЭМ!$I$34:$I$777,СВЦЭМ!$A$34:$A$777,$A335,СВЦЭМ!$B$34:$B$777,B$332)+'СЕТ СН'!$F$16</f>
        <v>0</v>
      </c>
      <c r="C335" s="36">
        <f>SUMIFS(СВЦЭМ!$I$34:$I$777,СВЦЭМ!$A$34:$A$777,$A335,СВЦЭМ!$B$34:$B$777,C$332)+'СЕТ СН'!$F$16</f>
        <v>0</v>
      </c>
      <c r="D335" s="36">
        <f>SUMIFS(СВЦЭМ!$I$34:$I$777,СВЦЭМ!$A$34:$A$777,$A335,СВЦЭМ!$B$34:$B$777,D$332)+'СЕТ СН'!$F$16</f>
        <v>0</v>
      </c>
      <c r="E335" s="36">
        <f>SUMIFS(СВЦЭМ!$I$34:$I$777,СВЦЭМ!$A$34:$A$777,$A335,СВЦЭМ!$B$34:$B$777,E$332)+'СЕТ СН'!$F$16</f>
        <v>0</v>
      </c>
      <c r="F335" s="36">
        <f>SUMIFS(СВЦЭМ!$I$34:$I$777,СВЦЭМ!$A$34:$A$777,$A335,СВЦЭМ!$B$34:$B$777,F$332)+'СЕТ СН'!$F$16</f>
        <v>0</v>
      </c>
      <c r="G335" s="36">
        <f>SUMIFS(СВЦЭМ!$I$34:$I$777,СВЦЭМ!$A$34:$A$777,$A335,СВЦЭМ!$B$34:$B$777,G$332)+'СЕТ СН'!$F$16</f>
        <v>0</v>
      </c>
      <c r="H335" s="36">
        <f>SUMIFS(СВЦЭМ!$I$34:$I$777,СВЦЭМ!$A$34:$A$777,$A335,СВЦЭМ!$B$34:$B$777,H$332)+'СЕТ СН'!$F$16</f>
        <v>0</v>
      </c>
      <c r="I335" s="36">
        <f>SUMIFS(СВЦЭМ!$I$34:$I$777,СВЦЭМ!$A$34:$A$777,$A335,СВЦЭМ!$B$34:$B$777,I$332)+'СЕТ СН'!$F$16</f>
        <v>0</v>
      </c>
      <c r="J335" s="36">
        <f>SUMIFS(СВЦЭМ!$I$34:$I$777,СВЦЭМ!$A$34:$A$777,$A335,СВЦЭМ!$B$34:$B$777,J$332)+'СЕТ СН'!$F$16</f>
        <v>0</v>
      </c>
      <c r="K335" s="36">
        <f>SUMIFS(СВЦЭМ!$I$34:$I$777,СВЦЭМ!$A$34:$A$777,$A335,СВЦЭМ!$B$34:$B$777,K$332)+'СЕТ СН'!$F$16</f>
        <v>0</v>
      </c>
      <c r="L335" s="36">
        <f>SUMIFS(СВЦЭМ!$I$34:$I$777,СВЦЭМ!$A$34:$A$777,$A335,СВЦЭМ!$B$34:$B$777,L$332)+'СЕТ СН'!$F$16</f>
        <v>0</v>
      </c>
      <c r="M335" s="36">
        <f>SUMIFS(СВЦЭМ!$I$34:$I$777,СВЦЭМ!$A$34:$A$777,$A335,СВЦЭМ!$B$34:$B$777,M$332)+'СЕТ СН'!$F$16</f>
        <v>0</v>
      </c>
      <c r="N335" s="36">
        <f>SUMIFS(СВЦЭМ!$I$34:$I$777,СВЦЭМ!$A$34:$A$777,$A335,СВЦЭМ!$B$34:$B$777,N$332)+'СЕТ СН'!$F$16</f>
        <v>0</v>
      </c>
      <c r="O335" s="36">
        <f>SUMIFS(СВЦЭМ!$I$34:$I$777,СВЦЭМ!$A$34:$A$777,$A335,СВЦЭМ!$B$34:$B$777,O$332)+'СЕТ СН'!$F$16</f>
        <v>0</v>
      </c>
      <c r="P335" s="36">
        <f>SUMIFS(СВЦЭМ!$I$34:$I$777,СВЦЭМ!$A$34:$A$777,$A335,СВЦЭМ!$B$34:$B$777,P$332)+'СЕТ СН'!$F$16</f>
        <v>0</v>
      </c>
      <c r="Q335" s="36">
        <f>SUMIFS(СВЦЭМ!$I$34:$I$777,СВЦЭМ!$A$34:$A$777,$A335,СВЦЭМ!$B$34:$B$777,Q$332)+'СЕТ СН'!$F$16</f>
        <v>0</v>
      </c>
      <c r="R335" s="36">
        <f>SUMIFS(СВЦЭМ!$I$34:$I$777,СВЦЭМ!$A$34:$A$777,$A335,СВЦЭМ!$B$34:$B$777,R$332)+'СЕТ СН'!$F$16</f>
        <v>0</v>
      </c>
      <c r="S335" s="36">
        <f>SUMIFS(СВЦЭМ!$I$34:$I$777,СВЦЭМ!$A$34:$A$777,$A335,СВЦЭМ!$B$34:$B$777,S$332)+'СЕТ СН'!$F$16</f>
        <v>0</v>
      </c>
      <c r="T335" s="36">
        <f>SUMIFS(СВЦЭМ!$I$34:$I$777,СВЦЭМ!$A$34:$A$777,$A335,СВЦЭМ!$B$34:$B$777,T$332)+'СЕТ СН'!$F$16</f>
        <v>0</v>
      </c>
      <c r="U335" s="36">
        <f>SUMIFS(СВЦЭМ!$I$34:$I$777,СВЦЭМ!$A$34:$A$777,$A335,СВЦЭМ!$B$34:$B$777,U$332)+'СЕТ СН'!$F$16</f>
        <v>0</v>
      </c>
      <c r="V335" s="36">
        <f>SUMIFS(СВЦЭМ!$I$34:$I$777,СВЦЭМ!$A$34:$A$777,$A335,СВЦЭМ!$B$34:$B$777,V$332)+'СЕТ СН'!$F$16</f>
        <v>0</v>
      </c>
      <c r="W335" s="36">
        <f>SUMIFS(СВЦЭМ!$I$34:$I$777,СВЦЭМ!$A$34:$A$777,$A335,СВЦЭМ!$B$34:$B$777,W$332)+'СЕТ СН'!$F$16</f>
        <v>0</v>
      </c>
      <c r="X335" s="36">
        <f>SUMIFS(СВЦЭМ!$I$34:$I$777,СВЦЭМ!$A$34:$A$777,$A335,СВЦЭМ!$B$34:$B$777,X$332)+'СЕТ СН'!$F$16</f>
        <v>0</v>
      </c>
      <c r="Y335" s="36">
        <f>SUMIFS(СВЦЭМ!$I$34:$I$777,СВЦЭМ!$A$34:$A$777,$A335,СВЦЭМ!$B$34:$B$777,Y$332)+'СЕТ СН'!$F$16</f>
        <v>0</v>
      </c>
    </row>
    <row r="336" spans="1:27" ht="15.75" hidden="1" x14ac:dyDescent="0.2">
      <c r="A336" s="35">
        <f t="shared" si="9"/>
        <v>43986</v>
      </c>
      <c r="B336" s="36">
        <f>SUMIFS(СВЦЭМ!$I$34:$I$777,СВЦЭМ!$A$34:$A$777,$A336,СВЦЭМ!$B$34:$B$777,B$332)+'СЕТ СН'!$F$16</f>
        <v>0</v>
      </c>
      <c r="C336" s="36">
        <f>SUMIFS(СВЦЭМ!$I$34:$I$777,СВЦЭМ!$A$34:$A$777,$A336,СВЦЭМ!$B$34:$B$777,C$332)+'СЕТ СН'!$F$16</f>
        <v>0</v>
      </c>
      <c r="D336" s="36">
        <f>SUMIFS(СВЦЭМ!$I$34:$I$777,СВЦЭМ!$A$34:$A$777,$A336,СВЦЭМ!$B$34:$B$777,D$332)+'СЕТ СН'!$F$16</f>
        <v>0</v>
      </c>
      <c r="E336" s="36">
        <f>SUMIFS(СВЦЭМ!$I$34:$I$777,СВЦЭМ!$A$34:$A$777,$A336,СВЦЭМ!$B$34:$B$777,E$332)+'СЕТ СН'!$F$16</f>
        <v>0</v>
      </c>
      <c r="F336" s="36">
        <f>SUMIFS(СВЦЭМ!$I$34:$I$777,СВЦЭМ!$A$34:$A$777,$A336,СВЦЭМ!$B$34:$B$777,F$332)+'СЕТ СН'!$F$16</f>
        <v>0</v>
      </c>
      <c r="G336" s="36">
        <f>SUMIFS(СВЦЭМ!$I$34:$I$777,СВЦЭМ!$A$34:$A$777,$A336,СВЦЭМ!$B$34:$B$777,G$332)+'СЕТ СН'!$F$16</f>
        <v>0</v>
      </c>
      <c r="H336" s="36">
        <f>SUMIFS(СВЦЭМ!$I$34:$I$777,СВЦЭМ!$A$34:$A$777,$A336,СВЦЭМ!$B$34:$B$777,H$332)+'СЕТ СН'!$F$16</f>
        <v>0</v>
      </c>
      <c r="I336" s="36">
        <f>SUMIFS(СВЦЭМ!$I$34:$I$777,СВЦЭМ!$A$34:$A$777,$A336,СВЦЭМ!$B$34:$B$777,I$332)+'СЕТ СН'!$F$16</f>
        <v>0</v>
      </c>
      <c r="J336" s="36">
        <f>SUMIFS(СВЦЭМ!$I$34:$I$777,СВЦЭМ!$A$34:$A$777,$A336,СВЦЭМ!$B$34:$B$777,J$332)+'СЕТ СН'!$F$16</f>
        <v>0</v>
      </c>
      <c r="K336" s="36">
        <f>SUMIFS(СВЦЭМ!$I$34:$I$777,СВЦЭМ!$A$34:$A$777,$A336,СВЦЭМ!$B$34:$B$777,K$332)+'СЕТ СН'!$F$16</f>
        <v>0</v>
      </c>
      <c r="L336" s="36">
        <f>SUMIFS(СВЦЭМ!$I$34:$I$777,СВЦЭМ!$A$34:$A$777,$A336,СВЦЭМ!$B$34:$B$777,L$332)+'СЕТ СН'!$F$16</f>
        <v>0</v>
      </c>
      <c r="M336" s="36">
        <f>SUMIFS(СВЦЭМ!$I$34:$I$777,СВЦЭМ!$A$34:$A$777,$A336,СВЦЭМ!$B$34:$B$777,M$332)+'СЕТ СН'!$F$16</f>
        <v>0</v>
      </c>
      <c r="N336" s="36">
        <f>SUMIFS(СВЦЭМ!$I$34:$I$777,СВЦЭМ!$A$34:$A$777,$A336,СВЦЭМ!$B$34:$B$777,N$332)+'СЕТ СН'!$F$16</f>
        <v>0</v>
      </c>
      <c r="O336" s="36">
        <f>SUMIFS(СВЦЭМ!$I$34:$I$777,СВЦЭМ!$A$34:$A$777,$A336,СВЦЭМ!$B$34:$B$777,O$332)+'СЕТ СН'!$F$16</f>
        <v>0</v>
      </c>
      <c r="P336" s="36">
        <f>SUMIFS(СВЦЭМ!$I$34:$I$777,СВЦЭМ!$A$34:$A$777,$A336,СВЦЭМ!$B$34:$B$777,P$332)+'СЕТ СН'!$F$16</f>
        <v>0</v>
      </c>
      <c r="Q336" s="36">
        <f>SUMIFS(СВЦЭМ!$I$34:$I$777,СВЦЭМ!$A$34:$A$777,$A336,СВЦЭМ!$B$34:$B$777,Q$332)+'СЕТ СН'!$F$16</f>
        <v>0</v>
      </c>
      <c r="R336" s="36">
        <f>SUMIFS(СВЦЭМ!$I$34:$I$777,СВЦЭМ!$A$34:$A$777,$A336,СВЦЭМ!$B$34:$B$777,R$332)+'СЕТ СН'!$F$16</f>
        <v>0</v>
      </c>
      <c r="S336" s="36">
        <f>SUMIFS(СВЦЭМ!$I$34:$I$777,СВЦЭМ!$A$34:$A$777,$A336,СВЦЭМ!$B$34:$B$777,S$332)+'СЕТ СН'!$F$16</f>
        <v>0</v>
      </c>
      <c r="T336" s="36">
        <f>SUMIFS(СВЦЭМ!$I$34:$I$777,СВЦЭМ!$A$34:$A$777,$A336,СВЦЭМ!$B$34:$B$777,T$332)+'СЕТ СН'!$F$16</f>
        <v>0</v>
      </c>
      <c r="U336" s="36">
        <f>SUMIFS(СВЦЭМ!$I$34:$I$777,СВЦЭМ!$A$34:$A$777,$A336,СВЦЭМ!$B$34:$B$777,U$332)+'СЕТ СН'!$F$16</f>
        <v>0</v>
      </c>
      <c r="V336" s="36">
        <f>SUMIFS(СВЦЭМ!$I$34:$I$777,СВЦЭМ!$A$34:$A$777,$A336,СВЦЭМ!$B$34:$B$777,V$332)+'СЕТ СН'!$F$16</f>
        <v>0</v>
      </c>
      <c r="W336" s="36">
        <f>SUMIFS(СВЦЭМ!$I$34:$I$777,СВЦЭМ!$A$34:$A$777,$A336,СВЦЭМ!$B$34:$B$777,W$332)+'СЕТ СН'!$F$16</f>
        <v>0</v>
      </c>
      <c r="X336" s="36">
        <f>SUMIFS(СВЦЭМ!$I$34:$I$777,СВЦЭМ!$A$34:$A$777,$A336,СВЦЭМ!$B$34:$B$777,X$332)+'СЕТ СН'!$F$16</f>
        <v>0</v>
      </c>
      <c r="Y336" s="36">
        <f>SUMIFS(СВЦЭМ!$I$34:$I$777,СВЦЭМ!$A$34:$A$777,$A336,СВЦЭМ!$B$34:$B$777,Y$332)+'СЕТ СН'!$F$16</f>
        <v>0</v>
      </c>
    </row>
    <row r="337" spans="1:25" ht="15.75" hidden="1" x14ac:dyDescent="0.2">
      <c r="A337" s="35">
        <f t="shared" si="9"/>
        <v>43987</v>
      </c>
      <c r="B337" s="36">
        <f>SUMIFS(СВЦЭМ!$I$34:$I$777,СВЦЭМ!$A$34:$A$777,$A337,СВЦЭМ!$B$34:$B$777,B$332)+'СЕТ СН'!$F$16</f>
        <v>0</v>
      </c>
      <c r="C337" s="36">
        <f>SUMIFS(СВЦЭМ!$I$34:$I$777,СВЦЭМ!$A$34:$A$777,$A337,СВЦЭМ!$B$34:$B$777,C$332)+'СЕТ СН'!$F$16</f>
        <v>0</v>
      </c>
      <c r="D337" s="36">
        <f>SUMIFS(СВЦЭМ!$I$34:$I$777,СВЦЭМ!$A$34:$A$777,$A337,СВЦЭМ!$B$34:$B$777,D$332)+'СЕТ СН'!$F$16</f>
        <v>0</v>
      </c>
      <c r="E337" s="36">
        <f>SUMIFS(СВЦЭМ!$I$34:$I$777,СВЦЭМ!$A$34:$A$777,$A337,СВЦЭМ!$B$34:$B$777,E$332)+'СЕТ СН'!$F$16</f>
        <v>0</v>
      </c>
      <c r="F337" s="36">
        <f>SUMIFS(СВЦЭМ!$I$34:$I$777,СВЦЭМ!$A$34:$A$777,$A337,СВЦЭМ!$B$34:$B$777,F$332)+'СЕТ СН'!$F$16</f>
        <v>0</v>
      </c>
      <c r="G337" s="36">
        <f>SUMIFS(СВЦЭМ!$I$34:$I$777,СВЦЭМ!$A$34:$A$777,$A337,СВЦЭМ!$B$34:$B$777,G$332)+'СЕТ СН'!$F$16</f>
        <v>0</v>
      </c>
      <c r="H337" s="36">
        <f>SUMIFS(СВЦЭМ!$I$34:$I$777,СВЦЭМ!$A$34:$A$777,$A337,СВЦЭМ!$B$34:$B$777,H$332)+'СЕТ СН'!$F$16</f>
        <v>0</v>
      </c>
      <c r="I337" s="36">
        <f>SUMIFS(СВЦЭМ!$I$34:$I$777,СВЦЭМ!$A$34:$A$777,$A337,СВЦЭМ!$B$34:$B$777,I$332)+'СЕТ СН'!$F$16</f>
        <v>0</v>
      </c>
      <c r="J337" s="36">
        <f>SUMIFS(СВЦЭМ!$I$34:$I$777,СВЦЭМ!$A$34:$A$777,$A337,СВЦЭМ!$B$34:$B$777,J$332)+'СЕТ СН'!$F$16</f>
        <v>0</v>
      </c>
      <c r="K337" s="36">
        <f>SUMIFS(СВЦЭМ!$I$34:$I$777,СВЦЭМ!$A$34:$A$777,$A337,СВЦЭМ!$B$34:$B$777,K$332)+'СЕТ СН'!$F$16</f>
        <v>0</v>
      </c>
      <c r="L337" s="36">
        <f>SUMIFS(СВЦЭМ!$I$34:$I$777,СВЦЭМ!$A$34:$A$777,$A337,СВЦЭМ!$B$34:$B$777,L$332)+'СЕТ СН'!$F$16</f>
        <v>0</v>
      </c>
      <c r="M337" s="36">
        <f>SUMIFS(СВЦЭМ!$I$34:$I$777,СВЦЭМ!$A$34:$A$777,$A337,СВЦЭМ!$B$34:$B$777,M$332)+'СЕТ СН'!$F$16</f>
        <v>0</v>
      </c>
      <c r="N337" s="36">
        <f>SUMIFS(СВЦЭМ!$I$34:$I$777,СВЦЭМ!$A$34:$A$777,$A337,СВЦЭМ!$B$34:$B$777,N$332)+'СЕТ СН'!$F$16</f>
        <v>0</v>
      </c>
      <c r="O337" s="36">
        <f>SUMIFS(СВЦЭМ!$I$34:$I$777,СВЦЭМ!$A$34:$A$777,$A337,СВЦЭМ!$B$34:$B$777,O$332)+'СЕТ СН'!$F$16</f>
        <v>0</v>
      </c>
      <c r="P337" s="36">
        <f>SUMIFS(СВЦЭМ!$I$34:$I$777,СВЦЭМ!$A$34:$A$777,$A337,СВЦЭМ!$B$34:$B$777,P$332)+'СЕТ СН'!$F$16</f>
        <v>0</v>
      </c>
      <c r="Q337" s="36">
        <f>SUMIFS(СВЦЭМ!$I$34:$I$777,СВЦЭМ!$A$34:$A$777,$A337,СВЦЭМ!$B$34:$B$777,Q$332)+'СЕТ СН'!$F$16</f>
        <v>0</v>
      </c>
      <c r="R337" s="36">
        <f>SUMIFS(СВЦЭМ!$I$34:$I$777,СВЦЭМ!$A$34:$A$777,$A337,СВЦЭМ!$B$34:$B$777,R$332)+'СЕТ СН'!$F$16</f>
        <v>0</v>
      </c>
      <c r="S337" s="36">
        <f>SUMIFS(СВЦЭМ!$I$34:$I$777,СВЦЭМ!$A$34:$A$777,$A337,СВЦЭМ!$B$34:$B$777,S$332)+'СЕТ СН'!$F$16</f>
        <v>0</v>
      </c>
      <c r="T337" s="36">
        <f>SUMIFS(СВЦЭМ!$I$34:$I$777,СВЦЭМ!$A$34:$A$777,$A337,СВЦЭМ!$B$34:$B$777,T$332)+'СЕТ СН'!$F$16</f>
        <v>0</v>
      </c>
      <c r="U337" s="36">
        <f>SUMIFS(СВЦЭМ!$I$34:$I$777,СВЦЭМ!$A$34:$A$777,$A337,СВЦЭМ!$B$34:$B$777,U$332)+'СЕТ СН'!$F$16</f>
        <v>0</v>
      </c>
      <c r="V337" s="36">
        <f>SUMIFS(СВЦЭМ!$I$34:$I$777,СВЦЭМ!$A$34:$A$777,$A337,СВЦЭМ!$B$34:$B$777,V$332)+'СЕТ СН'!$F$16</f>
        <v>0</v>
      </c>
      <c r="W337" s="36">
        <f>SUMIFS(СВЦЭМ!$I$34:$I$777,СВЦЭМ!$A$34:$A$777,$A337,СВЦЭМ!$B$34:$B$777,W$332)+'СЕТ СН'!$F$16</f>
        <v>0</v>
      </c>
      <c r="X337" s="36">
        <f>SUMIFS(СВЦЭМ!$I$34:$I$777,СВЦЭМ!$A$34:$A$777,$A337,СВЦЭМ!$B$34:$B$777,X$332)+'СЕТ СН'!$F$16</f>
        <v>0</v>
      </c>
      <c r="Y337" s="36">
        <f>SUMIFS(СВЦЭМ!$I$34:$I$777,СВЦЭМ!$A$34:$A$777,$A337,СВЦЭМ!$B$34:$B$777,Y$332)+'СЕТ СН'!$F$16</f>
        <v>0</v>
      </c>
    </row>
    <row r="338" spans="1:25" ht="15.75" hidden="1" x14ac:dyDescent="0.2">
      <c r="A338" s="35">
        <f t="shared" si="9"/>
        <v>43988</v>
      </c>
      <c r="B338" s="36">
        <f>SUMIFS(СВЦЭМ!$I$34:$I$777,СВЦЭМ!$A$34:$A$777,$A338,СВЦЭМ!$B$34:$B$777,B$332)+'СЕТ СН'!$F$16</f>
        <v>0</v>
      </c>
      <c r="C338" s="36">
        <f>SUMIFS(СВЦЭМ!$I$34:$I$777,СВЦЭМ!$A$34:$A$777,$A338,СВЦЭМ!$B$34:$B$777,C$332)+'СЕТ СН'!$F$16</f>
        <v>0</v>
      </c>
      <c r="D338" s="36">
        <f>SUMIFS(СВЦЭМ!$I$34:$I$777,СВЦЭМ!$A$34:$A$777,$A338,СВЦЭМ!$B$34:$B$777,D$332)+'СЕТ СН'!$F$16</f>
        <v>0</v>
      </c>
      <c r="E338" s="36">
        <f>SUMIFS(СВЦЭМ!$I$34:$I$777,СВЦЭМ!$A$34:$A$777,$A338,СВЦЭМ!$B$34:$B$777,E$332)+'СЕТ СН'!$F$16</f>
        <v>0</v>
      </c>
      <c r="F338" s="36">
        <f>SUMIFS(СВЦЭМ!$I$34:$I$777,СВЦЭМ!$A$34:$A$777,$A338,СВЦЭМ!$B$34:$B$777,F$332)+'СЕТ СН'!$F$16</f>
        <v>0</v>
      </c>
      <c r="G338" s="36">
        <f>SUMIFS(СВЦЭМ!$I$34:$I$777,СВЦЭМ!$A$34:$A$777,$A338,СВЦЭМ!$B$34:$B$777,G$332)+'СЕТ СН'!$F$16</f>
        <v>0</v>
      </c>
      <c r="H338" s="36">
        <f>SUMIFS(СВЦЭМ!$I$34:$I$777,СВЦЭМ!$A$34:$A$777,$A338,СВЦЭМ!$B$34:$B$777,H$332)+'СЕТ СН'!$F$16</f>
        <v>0</v>
      </c>
      <c r="I338" s="36">
        <f>SUMIFS(СВЦЭМ!$I$34:$I$777,СВЦЭМ!$A$34:$A$777,$A338,СВЦЭМ!$B$34:$B$777,I$332)+'СЕТ СН'!$F$16</f>
        <v>0</v>
      </c>
      <c r="J338" s="36">
        <f>SUMIFS(СВЦЭМ!$I$34:$I$777,СВЦЭМ!$A$34:$A$777,$A338,СВЦЭМ!$B$34:$B$777,J$332)+'СЕТ СН'!$F$16</f>
        <v>0</v>
      </c>
      <c r="K338" s="36">
        <f>SUMIFS(СВЦЭМ!$I$34:$I$777,СВЦЭМ!$A$34:$A$777,$A338,СВЦЭМ!$B$34:$B$777,K$332)+'СЕТ СН'!$F$16</f>
        <v>0</v>
      </c>
      <c r="L338" s="36">
        <f>SUMIFS(СВЦЭМ!$I$34:$I$777,СВЦЭМ!$A$34:$A$777,$A338,СВЦЭМ!$B$34:$B$777,L$332)+'СЕТ СН'!$F$16</f>
        <v>0</v>
      </c>
      <c r="M338" s="36">
        <f>SUMIFS(СВЦЭМ!$I$34:$I$777,СВЦЭМ!$A$34:$A$777,$A338,СВЦЭМ!$B$34:$B$777,M$332)+'СЕТ СН'!$F$16</f>
        <v>0</v>
      </c>
      <c r="N338" s="36">
        <f>SUMIFS(СВЦЭМ!$I$34:$I$777,СВЦЭМ!$A$34:$A$777,$A338,СВЦЭМ!$B$34:$B$777,N$332)+'СЕТ СН'!$F$16</f>
        <v>0</v>
      </c>
      <c r="O338" s="36">
        <f>SUMIFS(СВЦЭМ!$I$34:$I$777,СВЦЭМ!$A$34:$A$777,$A338,СВЦЭМ!$B$34:$B$777,O$332)+'СЕТ СН'!$F$16</f>
        <v>0</v>
      </c>
      <c r="P338" s="36">
        <f>SUMIFS(СВЦЭМ!$I$34:$I$777,СВЦЭМ!$A$34:$A$777,$A338,СВЦЭМ!$B$34:$B$777,P$332)+'СЕТ СН'!$F$16</f>
        <v>0</v>
      </c>
      <c r="Q338" s="36">
        <f>SUMIFS(СВЦЭМ!$I$34:$I$777,СВЦЭМ!$A$34:$A$777,$A338,СВЦЭМ!$B$34:$B$777,Q$332)+'СЕТ СН'!$F$16</f>
        <v>0</v>
      </c>
      <c r="R338" s="36">
        <f>SUMIFS(СВЦЭМ!$I$34:$I$777,СВЦЭМ!$A$34:$A$777,$A338,СВЦЭМ!$B$34:$B$777,R$332)+'СЕТ СН'!$F$16</f>
        <v>0</v>
      </c>
      <c r="S338" s="36">
        <f>SUMIFS(СВЦЭМ!$I$34:$I$777,СВЦЭМ!$A$34:$A$777,$A338,СВЦЭМ!$B$34:$B$777,S$332)+'СЕТ СН'!$F$16</f>
        <v>0</v>
      </c>
      <c r="T338" s="36">
        <f>SUMIFS(СВЦЭМ!$I$34:$I$777,СВЦЭМ!$A$34:$A$777,$A338,СВЦЭМ!$B$34:$B$777,T$332)+'СЕТ СН'!$F$16</f>
        <v>0</v>
      </c>
      <c r="U338" s="36">
        <f>SUMIFS(СВЦЭМ!$I$34:$I$777,СВЦЭМ!$A$34:$A$777,$A338,СВЦЭМ!$B$34:$B$777,U$332)+'СЕТ СН'!$F$16</f>
        <v>0</v>
      </c>
      <c r="V338" s="36">
        <f>SUMIFS(СВЦЭМ!$I$34:$I$777,СВЦЭМ!$A$34:$A$777,$A338,СВЦЭМ!$B$34:$B$777,V$332)+'СЕТ СН'!$F$16</f>
        <v>0</v>
      </c>
      <c r="W338" s="36">
        <f>SUMIFS(СВЦЭМ!$I$34:$I$777,СВЦЭМ!$A$34:$A$777,$A338,СВЦЭМ!$B$34:$B$777,W$332)+'СЕТ СН'!$F$16</f>
        <v>0</v>
      </c>
      <c r="X338" s="36">
        <f>SUMIFS(СВЦЭМ!$I$34:$I$777,СВЦЭМ!$A$34:$A$777,$A338,СВЦЭМ!$B$34:$B$777,X$332)+'СЕТ СН'!$F$16</f>
        <v>0</v>
      </c>
      <c r="Y338" s="36">
        <f>SUMIFS(СВЦЭМ!$I$34:$I$777,СВЦЭМ!$A$34:$A$777,$A338,СВЦЭМ!$B$34:$B$777,Y$332)+'СЕТ СН'!$F$16</f>
        <v>0</v>
      </c>
    </row>
    <row r="339" spans="1:25" ht="15.75" hidden="1" x14ac:dyDescent="0.2">
      <c r="A339" s="35">
        <f t="shared" si="9"/>
        <v>43989</v>
      </c>
      <c r="B339" s="36">
        <f>SUMIFS(СВЦЭМ!$I$34:$I$777,СВЦЭМ!$A$34:$A$777,$A339,СВЦЭМ!$B$34:$B$777,B$332)+'СЕТ СН'!$F$16</f>
        <v>0</v>
      </c>
      <c r="C339" s="36">
        <f>SUMIFS(СВЦЭМ!$I$34:$I$777,СВЦЭМ!$A$34:$A$777,$A339,СВЦЭМ!$B$34:$B$777,C$332)+'СЕТ СН'!$F$16</f>
        <v>0</v>
      </c>
      <c r="D339" s="36">
        <f>SUMIFS(СВЦЭМ!$I$34:$I$777,СВЦЭМ!$A$34:$A$777,$A339,СВЦЭМ!$B$34:$B$777,D$332)+'СЕТ СН'!$F$16</f>
        <v>0</v>
      </c>
      <c r="E339" s="36">
        <f>SUMIFS(СВЦЭМ!$I$34:$I$777,СВЦЭМ!$A$34:$A$777,$A339,СВЦЭМ!$B$34:$B$777,E$332)+'СЕТ СН'!$F$16</f>
        <v>0</v>
      </c>
      <c r="F339" s="36">
        <f>SUMIFS(СВЦЭМ!$I$34:$I$777,СВЦЭМ!$A$34:$A$777,$A339,СВЦЭМ!$B$34:$B$777,F$332)+'СЕТ СН'!$F$16</f>
        <v>0</v>
      </c>
      <c r="G339" s="36">
        <f>SUMIFS(СВЦЭМ!$I$34:$I$777,СВЦЭМ!$A$34:$A$777,$A339,СВЦЭМ!$B$34:$B$777,G$332)+'СЕТ СН'!$F$16</f>
        <v>0</v>
      </c>
      <c r="H339" s="36">
        <f>SUMIFS(СВЦЭМ!$I$34:$I$777,СВЦЭМ!$A$34:$A$777,$A339,СВЦЭМ!$B$34:$B$777,H$332)+'СЕТ СН'!$F$16</f>
        <v>0</v>
      </c>
      <c r="I339" s="36">
        <f>SUMIFS(СВЦЭМ!$I$34:$I$777,СВЦЭМ!$A$34:$A$777,$A339,СВЦЭМ!$B$34:$B$777,I$332)+'СЕТ СН'!$F$16</f>
        <v>0</v>
      </c>
      <c r="J339" s="36">
        <f>SUMIFS(СВЦЭМ!$I$34:$I$777,СВЦЭМ!$A$34:$A$777,$A339,СВЦЭМ!$B$34:$B$777,J$332)+'СЕТ СН'!$F$16</f>
        <v>0</v>
      </c>
      <c r="K339" s="36">
        <f>SUMIFS(СВЦЭМ!$I$34:$I$777,СВЦЭМ!$A$34:$A$777,$A339,СВЦЭМ!$B$34:$B$777,K$332)+'СЕТ СН'!$F$16</f>
        <v>0</v>
      </c>
      <c r="L339" s="36">
        <f>SUMIFS(СВЦЭМ!$I$34:$I$777,СВЦЭМ!$A$34:$A$777,$A339,СВЦЭМ!$B$34:$B$777,L$332)+'СЕТ СН'!$F$16</f>
        <v>0</v>
      </c>
      <c r="M339" s="36">
        <f>SUMIFS(СВЦЭМ!$I$34:$I$777,СВЦЭМ!$A$34:$A$777,$A339,СВЦЭМ!$B$34:$B$777,M$332)+'СЕТ СН'!$F$16</f>
        <v>0</v>
      </c>
      <c r="N339" s="36">
        <f>SUMIFS(СВЦЭМ!$I$34:$I$777,СВЦЭМ!$A$34:$A$777,$A339,СВЦЭМ!$B$34:$B$777,N$332)+'СЕТ СН'!$F$16</f>
        <v>0</v>
      </c>
      <c r="O339" s="36">
        <f>SUMIFS(СВЦЭМ!$I$34:$I$777,СВЦЭМ!$A$34:$A$777,$A339,СВЦЭМ!$B$34:$B$777,O$332)+'СЕТ СН'!$F$16</f>
        <v>0</v>
      </c>
      <c r="P339" s="36">
        <f>SUMIFS(СВЦЭМ!$I$34:$I$777,СВЦЭМ!$A$34:$A$777,$A339,СВЦЭМ!$B$34:$B$777,P$332)+'СЕТ СН'!$F$16</f>
        <v>0</v>
      </c>
      <c r="Q339" s="36">
        <f>SUMIFS(СВЦЭМ!$I$34:$I$777,СВЦЭМ!$A$34:$A$777,$A339,СВЦЭМ!$B$34:$B$777,Q$332)+'СЕТ СН'!$F$16</f>
        <v>0</v>
      </c>
      <c r="R339" s="36">
        <f>SUMIFS(СВЦЭМ!$I$34:$I$777,СВЦЭМ!$A$34:$A$777,$A339,СВЦЭМ!$B$34:$B$777,R$332)+'СЕТ СН'!$F$16</f>
        <v>0</v>
      </c>
      <c r="S339" s="36">
        <f>SUMIFS(СВЦЭМ!$I$34:$I$777,СВЦЭМ!$A$34:$A$777,$A339,СВЦЭМ!$B$34:$B$777,S$332)+'СЕТ СН'!$F$16</f>
        <v>0</v>
      </c>
      <c r="T339" s="36">
        <f>SUMIFS(СВЦЭМ!$I$34:$I$777,СВЦЭМ!$A$34:$A$777,$A339,СВЦЭМ!$B$34:$B$777,T$332)+'СЕТ СН'!$F$16</f>
        <v>0</v>
      </c>
      <c r="U339" s="36">
        <f>SUMIFS(СВЦЭМ!$I$34:$I$777,СВЦЭМ!$A$34:$A$777,$A339,СВЦЭМ!$B$34:$B$777,U$332)+'СЕТ СН'!$F$16</f>
        <v>0</v>
      </c>
      <c r="V339" s="36">
        <f>SUMIFS(СВЦЭМ!$I$34:$I$777,СВЦЭМ!$A$34:$A$777,$A339,СВЦЭМ!$B$34:$B$777,V$332)+'СЕТ СН'!$F$16</f>
        <v>0</v>
      </c>
      <c r="W339" s="36">
        <f>SUMIFS(СВЦЭМ!$I$34:$I$777,СВЦЭМ!$A$34:$A$777,$A339,СВЦЭМ!$B$34:$B$777,W$332)+'СЕТ СН'!$F$16</f>
        <v>0</v>
      </c>
      <c r="X339" s="36">
        <f>SUMIFS(СВЦЭМ!$I$34:$I$777,СВЦЭМ!$A$34:$A$777,$A339,СВЦЭМ!$B$34:$B$777,X$332)+'СЕТ СН'!$F$16</f>
        <v>0</v>
      </c>
      <c r="Y339" s="36">
        <f>SUMIFS(СВЦЭМ!$I$34:$I$777,СВЦЭМ!$A$34:$A$777,$A339,СВЦЭМ!$B$34:$B$777,Y$332)+'СЕТ СН'!$F$16</f>
        <v>0</v>
      </c>
    </row>
    <row r="340" spans="1:25" ht="15.75" hidden="1" x14ac:dyDescent="0.2">
      <c r="A340" s="35">
        <f t="shared" si="9"/>
        <v>43990</v>
      </c>
      <c r="B340" s="36">
        <f>SUMIFS(СВЦЭМ!$I$34:$I$777,СВЦЭМ!$A$34:$A$777,$A340,СВЦЭМ!$B$34:$B$777,B$332)+'СЕТ СН'!$F$16</f>
        <v>0</v>
      </c>
      <c r="C340" s="36">
        <f>SUMIFS(СВЦЭМ!$I$34:$I$777,СВЦЭМ!$A$34:$A$777,$A340,СВЦЭМ!$B$34:$B$777,C$332)+'СЕТ СН'!$F$16</f>
        <v>0</v>
      </c>
      <c r="D340" s="36">
        <f>SUMIFS(СВЦЭМ!$I$34:$I$777,СВЦЭМ!$A$34:$A$777,$A340,СВЦЭМ!$B$34:$B$777,D$332)+'СЕТ СН'!$F$16</f>
        <v>0</v>
      </c>
      <c r="E340" s="36">
        <f>SUMIFS(СВЦЭМ!$I$34:$I$777,СВЦЭМ!$A$34:$A$777,$A340,СВЦЭМ!$B$34:$B$777,E$332)+'СЕТ СН'!$F$16</f>
        <v>0</v>
      </c>
      <c r="F340" s="36">
        <f>SUMIFS(СВЦЭМ!$I$34:$I$777,СВЦЭМ!$A$34:$A$777,$A340,СВЦЭМ!$B$34:$B$777,F$332)+'СЕТ СН'!$F$16</f>
        <v>0</v>
      </c>
      <c r="G340" s="36">
        <f>SUMIFS(СВЦЭМ!$I$34:$I$777,СВЦЭМ!$A$34:$A$777,$A340,СВЦЭМ!$B$34:$B$777,G$332)+'СЕТ СН'!$F$16</f>
        <v>0</v>
      </c>
      <c r="H340" s="36">
        <f>SUMIFS(СВЦЭМ!$I$34:$I$777,СВЦЭМ!$A$34:$A$777,$A340,СВЦЭМ!$B$34:$B$777,H$332)+'СЕТ СН'!$F$16</f>
        <v>0</v>
      </c>
      <c r="I340" s="36">
        <f>SUMIFS(СВЦЭМ!$I$34:$I$777,СВЦЭМ!$A$34:$A$777,$A340,СВЦЭМ!$B$34:$B$777,I$332)+'СЕТ СН'!$F$16</f>
        <v>0</v>
      </c>
      <c r="J340" s="36">
        <f>SUMIFS(СВЦЭМ!$I$34:$I$777,СВЦЭМ!$A$34:$A$777,$A340,СВЦЭМ!$B$34:$B$777,J$332)+'СЕТ СН'!$F$16</f>
        <v>0</v>
      </c>
      <c r="K340" s="36">
        <f>SUMIFS(СВЦЭМ!$I$34:$I$777,СВЦЭМ!$A$34:$A$777,$A340,СВЦЭМ!$B$34:$B$777,K$332)+'СЕТ СН'!$F$16</f>
        <v>0</v>
      </c>
      <c r="L340" s="36">
        <f>SUMIFS(СВЦЭМ!$I$34:$I$777,СВЦЭМ!$A$34:$A$777,$A340,СВЦЭМ!$B$34:$B$777,L$332)+'СЕТ СН'!$F$16</f>
        <v>0</v>
      </c>
      <c r="M340" s="36">
        <f>SUMIFS(СВЦЭМ!$I$34:$I$777,СВЦЭМ!$A$34:$A$777,$A340,СВЦЭМ!$B$34:$B$777,M$332)+'СЕТ СН'!$F$16</f>
        <v>0</v>
      </c>
      <c r="N340" s="36">
        <f>SUMIFS(СВЦЭМ!$I$34:$I$777,СВЦЭМ!$A$34:$A$777,$A340,СВЦЭМ!$B$34:$B$777,N$332)+'СЕТ СН'!$F$16</f>
        <v>0</v>
      </c>
      <c r="O340" s="36">
        <f>SUMIFS(СВЦЭМ!$I$34:$I$777,СВЦЭМ!$A$34:$A$777,$A340,СВЦЭМ!$B$34:$B$777,O$332)+'СЕТ СН'!$F$16</f>
        <v>0</v>
      </c>
      <c r="P340" s="36">
        <f>SUMIFS(СВЦЭМ!$I$34:$I$777,СВЦЭМ!$A$34:$A$777,$A340,СВЦЭМ!$B$34:$B$777,P$332)+'СЕТ СН'!$F$16</f>
        <v>0</v>
      </c>
      <c r="Q340" s="36">
        <f>SUMIFS(СВЦЭМ!$I$34:$I$777,СВЦЭМ!$A$34:$A$777,$A340,СВЦЭМ!$B$34:$B$777,Q$332)+'СЕТ СН'!$F$16</f>
        <v>0</v>
      </c>
      <c r="R340" s="36">
        <f>SUMIFS(СВЦЭМ!$I$34:$I$777,СВЦЭМ!$A$34:$A$777,$A340,СВЦЭМ!$B$34:$B$777,R$332)+'СЕТ СН'!$F$16</f>
        <v>0</v>
      </c>
      <c r="S340" s="36">
        <f>SUMIFS(СВЦЭМ!$I$34:$I$777,СВЦЭМ!$A$34:$A$777,$A340,СВЦЭМ!$B$34:$B$777,S$332)+'СЕТ СН'!$F$16</f>
        <v>0</v>
      </c>
      <c r="T340" s="36">
        <f>SUMIFS(СВЦЭМ!$I$34:$I$777,СВЦЭМ!$A$34:$A$777,$A340,СВЦЭМ!$B$34:$B$777,T$332)+'СЕТ СН'!$F$16</f>
        <v>0</v>
      </c>
      <c r="U340" s="36">
        <f>SUMIFS(СВЦЭМ!$I$34:$I$777,СВЦЭМ!$A$34:$A$777,$A340,СВЦЭМ!$B$34:$B$777,U$332)+'СЕТ СН'!$F$16</f>
        <v>0</v>
      </c>
      <c r="V340" s="36">
        <f>SUMIFS(СВЦЭМ!$I$34:$I$777,СВЦЭМ!$A$34:$A$777,$A340,СВЦЭМ!$B$34:$B$777,V$332)+'СЕТ СН'!$F$16</f>
        <v>0</v>
      </c>
      <c r="W340" s="36">
        <f>SUMIFS(СВЦЭМ!$I$34:$I$777,СВЦЭМ!$A$34:$A$777,$A340,СВЦЭМ!$B$34:$B$777,W$332)+'СЕТ СН'!$F$16</f>
        <v>0</v>
      </c>
      <c r="X340" s="36">
        <f>SUMIFS(СВЦЭМ!$I$34:$I$777,СВЦЭМ!$A$34:$A$777,$A340,СВЦЭМ!$B$34:$B$777,X$332)+'СЕТ СН'!$F$16</f>
        <v>0</v>
      </c>
      <c r="Y340" s="36">
        <f>SUMIFS(СВЦЭМ!$I$34:$I$777,СВЦЭМ!$A$34:$A$777,$A340,СВЦЭМ!$B$34:$B$777,Y$332)+'СЕТ СН'!$F$16</f>
        <v>0</v>
      </c>
    </row>
    <row r="341" spans="1:25" ht="15.75" hidden="1" x14ac:dyDescent="0.2">
      <c r="A341" s="35">
        <f t="shared" si="9"/>
        <v>43991</v>
      </c>
      <c r="B341" s="36">
        <f>SUMIFS(СВЦЭМ!$I$34:$I$777,СВЦЭМ!$A$34:$A$777,$A341,СВЦЭМ!$B$34:$B$777,B$332)+'СЕТ СН'!$F$16</f>
        <v>0</v>
      </c>
      <c r="C341" s="36">
        <f>SUMIFS(СВЦЭМ!$I$34:$I$777,СВЦЭМ!$A$34:$A$777,$A341,СВЦЭМ!$B$34:$B$777,C$332)+'СЕТ СН'!$F$16</f>
        <v>0</v>
      </c>
      <c r="D341" s="36">
        <f>SUMIFS(СВЦЭМ!$I$34:$I$777,СВЦЭМ!$A$34:$A$777,$A341,СВЦЭМ!$B$34:$B$777,D$332)+'СЕТ СН'!$F$16</f>
        <v>0</v>
      </c>
      <c r="E341" s="36">
        <f>SUMIFS(СВЦЭМ!$I$34:$I$777,СВЦЭМ!$A$34:$A$777,$A341,СВЦЭМ!$B$34:$B$777,E$332)+'СЕТ СН'!$F$16</f>
        <v>0</v>
      </c>
      <c r="F341" s="36">
        <f>SUMIFS(СВЦЭМ!$I$34:$I$777,СВЦЭМ!$A$34:$A$777,$A341,СВЦЭМ!$B$34:$B$777,F$332)+'СЕТ СН'!$F$16</f>
        <v>0</v>
      </c>
      <c r="G341" s="36">
        <f>SUMIFS(СВЦЭМ!$I$34:$I$777,СВЦЭМ!$A$34:$A$777,$A341,СВЦЭМ!$B$34:$B$777,G$332)+'СЕТ СН'!$F$16</f>
        <v>0</v>
      </c>
      <c r="H341" s="36">
        <f>SUMIFS(СВЦЭМ!$I$34:$I$777,СВЦЭМ!$A$34:$A$777,$A341,СВЦЭМ!$B$34:$B$777,H$332)+'СЕТ СН'!$F$16</f>
        <v>0</v>
      </c>
      <c r="I341" s="36">
        <f>SUMIFS(СВЦЭМ!$I$34:$I$777,СВЦЭМ!$A$34:$A$777,$A341,СВЦЭМ!$B$34:$B$777,I$332)+'СЕТ СН'!$F$16</f>
        <v>0</v>
      </c>
      <c r="J341" s="36">
        <f>SUMIFS(СВЦЭМ!$I$34:$I$777,СВЦЭМ!$A$34:$A$777,$A341,СВЦЭМ!$B$34:$B$777,J$332)+'СЕТ СН'!$F$16</f>
        <v>0</v>
      </c>
      <c r="K341" s="36">
        <f>SUMIFS(СВЦЭМ!$I$34:$I$777,СВЦЭМ!$A$34:$A$777,$A341,СВЦЭМ!$B$34:$B$777,K$332)+'СЕТ СН'!$F$16</f>
        <v>0</v>
      </c>
      <c r="L341" s="36">
        <f>SUMIFS(СВЦЭМ!$I$34:$I$777,СВЦЭМ!$A$34:$A$777,$A341,СВЦЭМ!$B$34:$B$777,L$332)+'СЕТ СН'!$F$16</f>
        <v>0</v>
      </c>
      <c r="M341" s="36">
        <f>SUMIFS(СВЦЭМ!$I$34:$I$777,СВЦЭМ!$A$34:$A$777,$A341,СВЦЭМ!$B$34:$B$777,M$332)+'СЕТ СН'!$F$16</f>
        <v>0</v>
      </c>
      <c r="N341" s="36">
        <f>SUMIFS(СВЦЭМ!$I$34:$I$777,СВЦЭМ!$A$34:$A$777,$A341,СВЦЭМ!$B$34:$B$777,N$332)+'СЕТ СН'!$F$16</f>
        <v>0</v>
      </c>
      <c r="O341" s="36">
        <f>SUMIFS(СВЦЭМ!$I$34:$I$777,СВЦЭМ!$A$34:$A$777,$A341,СВЦЭМ!$B$34:$B$777,O$332)+'СЕТ СН'!$F$16</f>
        <v>0</v>
      </c>
      <c r="P341" s="36">
        <f>SUMIFS(СВЦЭМ!$I$34:$I$777,СВЦЭМ!$A$34:$A$777,$A341,СВЦЭМ!$B$34:$B$777,P$332)+'СЕТ СН'!$F$16</f>
        <v>0</v>
      </c>
      <c r="Q341" s="36">
        <f>SUMIFS(СВЦЭМ!$I$34:$I$777,СВЦЭМ!$A$34:$A$777,$A341,СВЦЭМ!$B$34:$B$777,Q$332)+'СЕТ СН'!$F$16</f>
        <v>0</v>
      </c>
      <c r="R341" s="36">
        <f>SUMIFS(СВЦЭМ!$I$34:$I$777,СВЦЭМ!$A$34:$A$777,$A341,СВЦЭМ!$B$34:$B$777,R$332)+'СЕТ СН'!$F$16</f>
        <v>0</v>
      </c>
      <c r="S341" s="36">
        <f>SUMIFS(СВЦЭМ!$I$34:$I$777,СВЦЭМ!$A$34:$A$777,$A341,СВЦЭМ!$B$34:$B$777,S$332)+'СЕТ СН'!$F$16</f>
        <v>0</v>
      </c>
      <c r="T341" s="36">
        <f>SUMIFS(СВЦЭМ!$I$34:$I$777,СВЦЭМ!$A$34:$A$777,$A341,СВЦЭМ!$B$34:$B$777,T$332)+'СЕТ СН'!$F$16</f>
        <v>0</v>
      </c>
      <c r="U341" s="36">
        <f>SUMIFS(СВЦЭМ!$I$34:$I$777,СВЦЭМ!$A$34:$A$777,$A341,СВЦЭМ!$B$34:$B$777,U$332)+'СЕТ СН'!$F$16</f>
        <v>0</v>
      </c>
      <c r="V341" s="36">
        <f>SUMIFS(СВЦЭМ!$I$34:$I$777,СВЦЭМ!$A$34:$A$777,$A341,СВЦЭМ!$B$34:$B$777,V$332)+'СЕТ СН'!$F$16</f>
        <v>0</v>
      </c>
      <c r="W341" s="36">
        <f>SUMIFS(СВЦЭМ!$I$34:$I$777,СВЦЭМ!$A$34:$A$777,$A341,СВЦЭМ!$B$34:$B$777,W$332)+'СЕТ СН'!$F$16</f>
        <v>0</v>
      </c>
      <c r="X341" s="36">
        <f>SUMIFS(СВЦЭМ!$I$34:$I$777,СВЦЭМ!$A$34:$A$777,$A341,СВЦЭМ!$B$34:$B$777,X$332)+'СЕТ СН'!$F$16</f>
        <v>0</v>
      </c>
      <c r="Y341" s="36">
        <f>SUMIFS(СВЦЭМ!$I$34:$I$777,СВЦЭМ!$A$34:$A$777,$A341,СВЦЭМ!$B$34:$B$777,Y$332)+'СЕТ СН'!$F$16</f>
        <v>0</v>
      </c>
    </row>
    <row r="342" spans="1:25" ht="15.75" hidden="1" x14ac:dyDescent="0.2">
      <c r="A342" s="35">
        <f t="shared" si="9"/>
        <v>43992</v>
      </c>
      <c r="B342" s="36">
        <f>SUMIFS(СВЦЭМ!$I$34:$I$777,СВЦЭМ!$A$34:$A$777,$A342,СВЦЭМ!$B$34:$B$777,B$332)+'СЕТ СН'!$F$16</f>
        <v>0</v>
      </c>
      <c r="C342" s="36">
        <f>SUMIFS(СВЦЭМ!$I$34:$I$777,СВЦЭМ!$A$34:$A$777,$A342,СВЦЭМ!$B$34:$B$777,C$332)+'СЕТ СН'!$F$16</f>
        <v>0</v>
      </c>
      <c r="D342" s="36">
        <f>SUMIFS(СВЦЭМ!$I$34:$I$777,СВЦЭМ!$A$34:$A$777,$A342,СВЦЭМ!$B$34:$B$777,D$332)+'СЕТ СН'!$F$16</f>
        <v>0</v>
      </c>
      <c r="E342" s="36">
        <f>SUMIFS(СВЦЭМ!$I$34:$I$777,СВЦЭМ!$A$34:$A$777,$A342,СВЦЭМ!$B$34:$B$777,E$332)+'СЕТ СН'!$F$16</f>
        <v>0</v>
      </c>
      <c r="F342" s="36">
        <f>SUMIFS(СВЦЭМ!$I$34:$I$777,СВЦЭМ!$A$34:$A$777,$A342,СВЦЭМ!$B$34:$B$777,F$332)+'СЕТ СН'!$F$16</f>
        <v>0</v>
      </c>
      <c r="G342" s="36">
        <f>SUMIFS(СВЦЭМ!$I$34:$I$777,СВЦЭМ!$A$34:$A$777,$A342,СВЦЭМ!$B$34:$B$777,G$332)+'СЕТ СН'!$F$16</f>
        <v>0</v>
      </c>
      <c r="H342" s="36">
        <f>SUMIFS(СВЦЭМ!$I$34:$I$777,СВЦЭМ!$A$34:$A$777,$A342,СВЦЭМ!$B$34:$B$777,H$332)+'СЕТ СН'!$F$16</f>
        <v>0</v>
      </c>
      <c r="I342" s="36">
        <f>SUMIFS(СВЦЭМ!$I$34:$I$777,СВЦЭМ!$A$34:$A$777,$A342,СВЦЭМ!$B$34:$B$777,I$332)+'СЕТ СН'!$F$16</f>
        <v>0</v>
      </c>
      <c r="J342" s="36">
        <f>SUMIFS(СВЦЭМ!$I$34:$I$777,СВЦЭМ!$A$34:$A$777,$A342,СВЦЭМ!$B$34:$B$777,J$332)+'СЕТ СН'!$F$16</f>
        <v>0</v>
      </c>
      <c r="K342" s="36">
        <f>SUMIFS(СВЦЭМ!$I$34:$I$777,СВЦЭМ!$A$34:$A$777,$A342,СВЦЭМ!$B$34:$B$777,K$332)+'СЕТ СН'!$F$16</f>
        <v>0</v>
      </c>
      <c r="L342" s="36">
        <f>SUMIFS(СВЦЭМ!$I$34:$I$777,СВЦЭМ!$A$34:$A$777,$A342,СВЦЭМ!$B$34:$B$777,L$332)+'СЕТ СН'!$F$16</f>
        <v>0</v>
      </c>
      <c r="M342" s="36">
        <f>SUMIFS(СВЦЭМ!$I$34:$I$777,СВЦЭМ!$A$34:$A$777,$A342,СВЦЭМ!$B$34:$B$777,M$332)+'СЕТ СН'!$F$16</f>
        <v>0</v>
      </c>
      <c r="N342" s="36">
        <f>SUMIFS(СВЦЭМ!$I$34:$I$777,СВЦЭМ!$A$34:$A$777,$A342,СВЦЭМ!$B$34:$B$777,N$332)+'СЕТ СН'!$F$16</f>
        <v>0</v>
      </c>
      <c r="O342" s="36">
        <f>SUMIFS(СВЦЭМ!$I$34:$I$777,СВЦЭМ!$A$34:$A$777,$A342,СВЦЭМ!$B$34:$B$777,O$332)+'СЕТ СН'!$F$16</f>
        <v>0</v>
      </c>
      <c r="P342" s="36">
        <f>SUMIFS(СВЦЭМ!$I$34:$I$777,СВЦЭМ!$A$34:$A$777,$A342,СВЦЭМ!$B$34:$B$777,P$332)+'СЕТ СН'!$F$16</f>
        <v>0</v>
      </c>
      <c r="Q342" s="36">
        <f>SUMIFS(СВЦЭМ!$I$34:$I$777,СВЦЭМ!$A$34:$A$777,$A342,СВЦЭМ!$B$34:$B$777,Q$332)+'СЕТ СН'!$F$16</f>
        <v>0</v>
      </c>
      <c r="R342" s="36">
        <f>SUMIFS(СВЦЭМ!$I$34:$I$777,СВЦЭМ!$A$34:$A$777,$A342,СВЦЭМ!$B$34:$B$777,R$332)+'СЕТ СН'!$F$16</f>
        <v>0</v>
      </c>
      <c r="S342" s="36">
        <f>SUMIFS(СВЦЭМ!$I$34:$I$777,СВЦЭМ!$A$34:$A$777,$A342,СВЦЭМ!$B$34:$B$777,S$332)+'СЕТ СН'!$F$16</f>
        <v>0</v>
      </c>
      <c r="T342" s="36">
        <f>SUMIFS(СВЦЭМ!$I$34:$I$777,СВЦЭМ!$A$34:$A$777,$A342,СВЦЭМ!$B$34:$B$777,T$332)+'СЕТ СН'!$F$16</f>
        <v>0</v>
      </c>
      <c r="U342" s="36">
        <f>SUMIFS(СВЦЭМ!$I$34:$I$777,СВЦЭМ!$A$34:$A$777,$A342,СВЦЭМ!$B$34:$B$777,U$332)+'СЕТ СН'!$F$16</f>
        <v>0</v>
      </c>
      <c r="V342" s="36">
        <f>SUMIFS(СВЦЭМ!$I$34:$I$777,СВЦЭМ!$A$34:$A$777,$A342,СВЦЭМ!$B$34:$B$777,V$332)+'СЕТ СН'!$F$16</f>
        <v>0</v>
      </c>
      <c r="W342" s="36">
        <f>SUMIFS(СВЦЭМ!$I$34:$I$777,СВЦЭМ!$A$34:$A$777,$A342,СВЦЭМ!$B$34:$B$777,W$332)+'СЕТ СН'!$F$16</f>
        <v>0</v>
      </c>
      <c r="X342" s="36">
        <f>SUMIFS(СВЦЭМ!$I$34:$I$777,СВЦЭМ!$A$34:$A$777,$A342,СВЦЭМ!$B$34:$B$777,X$332)+'СЕТ СН'!$F$16</f>
        <v>0</v>
      </c>
      <c r="Y342" s="36">
        <f>SUMIFS(СВЦЭМ!$I$34:$I$777,СВЦЭМ!$A$34:$A$777,$A342,СВЦЭМ!$B$34:$B$777,Y$332)+'СЕТ СН'!$F$16</f>
        <v>0</v>
      </c>
    </row>
    <row r="343" spans="1:25" ht="15.75" hidden="1" x14ac:dyDescent="0.2">
      <c r="A343" s="35">
        <f t="shared" si="9"/>
        <v>43993</v>
      </c>
      <c r="B343" s="36">
        <f>SUMIFS(СВЦЭМ!$I$34:$I$777,СВЦЭМ!$A$34:$A$777,$A343,СВЦЭМ!$B$34:$B$777,B$332)+'СЕТ СН'!$F$16</f>
        <v>0</v>
      </c>
      <c r="C343" s="36">
        <f>SUMIFS(СВЦЭМ!$I$34:$I$777,СВЦЭМ!$A$34:$A$777,$A343,СВЦЭМ!$B$34:$B$777,C$332)+'СЕТ СН'!$F$16</f>
        <v>0</v>
      </c>
      <c r="D343" s="36">
        <f>SUMIFS(СВЦЭМ!$I$34:$I$777,СВЦЭМ!$A$34:$A$777,$A343,СВЦЭМ!$B$34:$B$777,D$332)+'СЕТ СН'!$F$16</f>
        <v>0</v>
      </c>
      <c r="E343" s="36">
        <f>SUMIFS(СВЦЭМ!$I$34:$I$777,СВЦЭМ!$A$34:$A$777,$A343,СВЦЭМ!$B$34:$B$777,E$332)+'СЕТ СН'!$F$16</f>
        <v>0</v>
      </c>
      <c r="F343" s="36">
        <f>SUMIFS(СВЦЭМ!$I$34:$I$777,СВЦЭМ!$A$34:$A$777,$A343,СВЦЭМ!$B$34:$B$777,F$332)+'СЕТ СН'!$F$16</f>
        <v>0</v>
      </c>
      <c r="G343" s="36">
        <f>SUMIFS(СВЦЭМ!$I$34:$I$777,СВЦЭМ!$A$34:$A$777,$A343,СВЦЭМ!$B$34:$B$777,G$332)+'СЕТ СН'!$F$16</f>
        <v>0</v>
      </c>
      <c r="H343" s="36">
        <f>SUMIFS(СВЦЭМ!$I$34:$I$777,СВЦЭМ!$A$34:$A$777,$A343,СВЦЭМ!$B$34:$B$777,H$332)+'СЕТ СН'!$F$16</f>
        <v>0</v>
      </c>
      <c r="I343" s="36">
        <f>SUMIFS(СВЦЭМ!$I$34:$I$777,СВЦЭМ!$A$34:$A$777,$A343,СВЦЭМ!$B$34:$B$777,I$332)+'СЕТ СН'!$F$16</f>
        <v>0</v>
      </c>
      <c r="J343" s="36">
        <f>SUMIFS(СВЦЭМ!$I$34:$I$777,СВЦЭМ!$A$34:$A$777,$A343,СВЦЭМ!$B$34:$B$777,J$332)+'СЕТ СН'!$F$16</f>
        <v>0</v>
      </c>
      <c r="K343" s="36">
        <f>SUMIFS(СВЦЭМ!$I$34:$I$777,СВЦЭМ!$A$34:$A$777,$A343,СВЦЭМ!$B$34:$B$777,K$332)+'СЕТ СН'!$F$16</f>
        <v>0</v>
      </c>
      <c r="L343" s="36">
        <f>SUMIFS(СВЦЭМ!$I$34:$I$777,СВЦЭМ!$A$34:$A$777,$A343,СВЦЭМ!$B$34:$B$777,L$332)+'СЕТ СН'!$F$16</f>
        <v>0</v>
      </c>
      <c r="M343" s="36">
        <f>SUMIFS(СВЦЭМ!$I$34:$I$777,СВЦЭМ!$A$34:$A$777,$A343,СВЦЭМ!$B$34:$B$777,M$332)+'СЕТ СН'!$F$16</f>
        <v>0</v>
      </c>
      <c r="N343" s="36">
        <f>SUMIFS(СВЦЭМ!$I$34:$I$777,СВЦЭМ!$A$34:$A$777,$A343,СВЦЭМ!$B$34:$B$777,N$332)+'СЕТ СН'!$F$16</f>
        <v>0</v>
      </c>
      <c r="O343" s="36">
        <f>SUMIFS(СВЦЭМ!$I$34:$I$777,СВЦЭМ!$A$34:$A$777,$A343,СВЦЭМ!$B$34:$B$777,O$332)+'СЕТ СН'!$F$16</f>
        <v>0</v>
      </c>
      <c r="P343" s="36">
        <f>SUMIFS(СВЦЭМ!$I$34:$I$777,СВЦЭМ!$A$34:$A$777,$A343,СВЦЭМ!$B$34:$B$777,P$332)+'СЕТ СН'!$F$16</f>
        <v>0</v>
      </c>
      <c r="Q343" s="36">
        <f>SUMIFS(СВЦЭМ!$I$34:$I$777,СВЦЭМ!$A$34:$A$777,$A343,СВЦЭМ!$B$34:$B$777,Q$332)+'СЕТ СН'!$F$16</f>
        <v>0</v>
      </c>
      <c r="R343" s="36">
        <f>SUMIFS(СВЦЭМ!$I$34:$I$777,СВЦЭМ!$A$34:$A$777,$A343,СВЦЭМ!$B$34:$B$777,R$332)+'СЕТ СН'!$F$16</f>
        <v>0</v>
      </c>
      <c r="S343" s="36">
        <f>SUMIFS(СВЦЭМ!$I$34:$I$777,СВЦЭМ!$A$34:$A$777,$A343,СВЦЭМ!$B$34:$B$777,S$332)+'СЕТ СН'!$F$16</f>
        <v>0</v>
      </c>
      <c r="T343" s="36">
        <f>SUMIFS(СВЦЭМ!$I$34:$I$777,СВЦЭМ!$A$34:$A$777,$A343,СВЦЭМ!$B$34:$B$777,T$332)+'СЕТ СН'!$F$16</f>
        <v>0</v>
      </c>
      <c r="U343" s="36">
        <f>SUMIFS(СВЦЭМ!$I$34:$I$777,СВЦЭМ!$A$34:$A$777,$A343,СВЦЭМ!$B$34:$B$777,U$332)+'СЕТ СН'!$F$16</f>
        <v>0</v>
      </c>
      <c r="V343" s="36">
        <f>SUMIFS(СВЦЭМ!$I$34:$I$777,СВЦЭМ!$A$34:$A$777,$A343,СВЦЭМ!$B$34:$B$777,V$332)+'СЕТ СН'!$F$16</f>
        <v>0</v>
      </c>
      <c r="W343" s="36">
        <f>SUMIFS(СВЦЭМ!$I$34:$I$777,СВЦЭМ!$A$34:$A$777,$A343,СВЦЭМ!$B$34:$B$777,W$332)+'СЕТ СН'!$F$16</f>
        <v>0</v>
      </c>
      <c r="X343" s="36">
        <f>SUMIFS(СВЦЭМ!$I$34:$I$777,СВЦЭМ!$A$34:$A$777,$A343,СВЦЭМ!$B$34:$B$777,X$332)+'СЕТ СН'!$F$16</f>
        <v>0</v>
      </c>
      <c r="Y343" s="36">
        <f>SUMIFS(СВЦЭМ!$I$34:$I$777,СВЦЭМ!$A$34:$A$777,$A343,СВЦЭМ!$B$34:$B$777,Y$332)+'СЕТ СН'!$F$16</f>
        <v>0</v>
      </c>
    </row>
    <row r="344" spans="1:25" ht="15.75" hidden="1" x14ac:dyDescent="0.2">
      <c r="A344" s="35">
        <f t="shared" si="9"/>
        <v>43994</v>
      </c>
      <c r="B344" s="36">
        <f>SUMIFS(СВЦЭМ!$I$34:$I$777,СВЦЭМ!$A$34:$A$777,$A344,СВЦЭМ!$B$34:$B$777,B$332)+'СЕТ СН'!$F$16</f>
        <v>0</v>
      </c>
      <c r="C344" s="36">
        <f>SUMIFS(СВЦЭМ!$I$34:$I$777,СВЦЭМ!$A$34:$A$777,$A344,СВЦЭМ!$B$34:$B$777,C$332)+'СЕТ СН'!$F$16</f>
        <v>0</v>
      </c>
      <c r="D344" s="36">
        <f>SUMIFS(СВЦЭМ!$I$34:$I$777,СВЦЭМ!$A$34:$A$777,$A344,СВЦЭМ!$B$34:$B$777,D$332)+'СЕТ СН'!$F$16</f>
        <v>0</v>
      </c>
      <c r="E344" s="36">
        <f>SUMIFS(СВЦЭМ!$I$34:$I$777,СВЦЭМ!$A$34:$A$777,$A344,СВЦЭМ!$B$34:$B$777,E$332)+'СЕТ СН'!$F$16</f>
        <v>0</v>
      </c>
      <c r="F344" s="36">
        <f>SUMIFS(СВЦЭМ!$I$34:$I$777,СВЦЭМ!$A$34:$A$777,$A344,СВЦЭМ!$B$34:$B$777,F$332)+'СЕТ СН'!$F$16</f>
        <v>0</v>
      </c>
      <c r="G344" s="36">
        <f>SUMIFS(СВЦЭМ!$I$34:$I$777,СВЦЭМ!$A$34:$A$777,$A344,СВЦЭМ!$B$34:$B$777,G$332)+'СЕТ СН'!$F$16</f>
        <v>0</v>
      </c>
      <c r="H344" s="36">
        <f>SUMIFS(СВЦЭМ!$I$34:$I$777,СВЦЭМ!$A$34:$A$777,$A344,СВЦЭМ!$B$34:$B$777,H$332)+'СЕТ СН'!$F$16</f>
        <v>0</v>
      </c>
      <c r="I344" s="36">
        <f>SUMIFS(СВЦЭМ!$I$34:$I$777,СВЦЭМ!$A$34:$A$777,$A344,СВЦЭМ!$B$34:$B$777,I$332)+'СЕТ СН'!$F$16</f>
        <v>0</v>
      </c>
      <c r="J344" s="36">
        <f>SUMIFS(СВЦЭМ!$I$34:$I$777,СВЦЭМ!$A$34:$A$777,$A344,СВЦЭМ!$B$34:$B$777,J$332)+'СЕТ СН'!$F$16</f>
        <v>0</v>
      </c>
      <c r="K344" s="36">
        <f>SUMIFS(СВЦЭМ!$I$34:$I$777,СВЦЭМ!$A$34:$A$777,$A344,СВЦЭМ!$B$34:$B$777,K$332)+'СЕТ СН'!$F$16</f>
        <v>0</v>
      </c>
      <c r="L344" s="36">
        <f>SUMIFS(СВЦЭМ!$I$34:$I$777,СВЦЭМ!$A$34:$A$777,$A344,СВЦЭМ!$B$34:$B$777,L$332)+'СЕТ СН'!$F$16</f>
        <v>0</v>
      </c>
      <c r="M344" s="36">
        <f>SUMIFS(СВЦЭМ!$I$34:$I$777,СВЦЭМ!$A$34:$A$777,$A344,СВЦЭМ!$B$34:$B$777,M$332)+'СЕТ СН'!$F$16</f>
        <v>0</v>
      </c>
      <c r="N344" s="36">
        <f>SUMIFS(СВЦЭМ!$I$34:$I$777,СВЦЭМ!$A$34:$A$777,$A344,СВЦЭМ!$B$34:$B$777,N$332)+'СЕТ СН'!$F$16</f>
        <v>0</v>
      </c>
      <c r="O344" s="36">
        <f>SUMIFS(СВЦЭМ!$I$34:$I$777,СВЦЭМ!$A$34:$A$777,$A344,СВЦЭМ!$B$34:$B$777,O$332)+'СЕТ СН'!$F$16</f>
        <v>0</v>
      </c>
      <c r="P344" s="36">
        <f>SUMIFS(СВЦЭМ!$I$34:$I$777,СВЦЭМ!$A$34:$A$777,$A344,СВЦЭМ!$B$34:$B$777,P$332)+'СЕТ СН'!$F$16</f>
        <v>0</v>
      </c>
      <c r="Q344" s="36">
        <f>SUMIFS(СВЦЭМ!$I$34:$I$777,СВЦЭМ!$A$34:$A$777,$A344,СВЦЭМ!$B$34:$B$777,Q$332)+'СЕТ СН'!$F$16</f>
        <v>0</v>
      </c>
      <c r="R344" s="36">
        <f>SUMIFS(СВЦЭМ!$I$34:$I$777,СВЦЭМ!$A$34:$A$777,$A344,СВЦЭМ!$B$34:$B$777,R$332)+'СЕТ СН'!$F$16</f>
        <v>0</v>
      </c>
      <c r="S344" s="36">
        <f>SUMIFS(СВЦЭМ!$I$34:$I$777,СВЦЭМ!$A$34:$A$777,$A344,СВЦЭМ!$B$34:$B$777,S$332)+'СЕТ СН'!$F$16</f>
        <v>0</v>
      </c>
      <c r="T344" s="36">
        <f>SUMIFS(СВЦЭМ!$I$34:$I$777,СВЦЭМ!$A$34:$A$777,$A344,СВЦЭМ!$B$34:$B$777,T$332)+'СЕТ СН'!$F$16</f>
        <v>0</v>
      </c>
      <c r="U344" s="36">
        <f>SUMIFS(СВЦЭМ!$I$34:$I$777,СВЦЭМ!$A$34:$A$777,$A344,СВЦЭМ!$B$34:$B$777,U$332)+'СЕТ СН'!$F$16</f>
        <v>0</v>
      </c>
      <c r="V344" s="36">
        <f>SUMIFS(СВЦЭМ!$I$34:$I$777,СВЦЭМ!$A$34:$A$777,$A344,СВЦЭМ!$B$34:$B$777,V$332)+'СЕТ СН'!$F$16</f>
        <v>0</v>
      </c>
      <c r="W344" s="36">
        <f>SUMIFS(СВЦЭМ!$I$34:$I$777,СВЦЭМ!$A$34:$A$777,$A344,СВЦЭМ!$B$34:$B$777,W$332)+'СЕТ СН'!$F$16</f>
        <v>0</v>
      </c>
      <c r="X344" s="36">
        <f>SUMIFS(СВЦЭМ!$I$34:$I$777,СВЦЭМ!$A$34:$A$777,$A344,СВЦЭМ!$B$34:$B$777,X$332)+'СЕТ СН'!$F$16</f>
        <v>0</v>
      </c>
      <c r="Y344" s="36">
        <f>SUMIFS(СВЦЭМ!$I$34:$I$777,СВЦЭМ!$A$34:$A$777,$A344,СВЦЭМ!$B$34:$B$777,Y$332)+'СЕТ СН'!$F$16</f>
        <v>0</v>
      </c>
    </row>
    <row r="345" spans="1:25" ht="15.75" hidden="1" x14ac:dyDescent="0.2">
      <c r="A345" s="35">
        <f t="shared" si="9"/>
        <v>43995</v>
      </c>
      <c r="B345" s="36">
        <f>SUMIFS(СВЦЭМ!$I$34:$I$777,СВЦЭМ!$A$34:$A$777,$A345,СВЦЭМ!$B$34:$B$777,B$332)+'СЕТ СН'!$F$16</f>
        <v>0</v>
      </c>
      <c r="C345" s="36">
        <f>SUMIFS(СВЦЭМ!$I$34:$I$777,СВЦЭМ!$A$34:$A$777,$A345,СВЦЭМ!$B$34:$B$777,C$332)+'СЕТ СН'!$F$16</f>
        <v>0</v>
      </c>
      <c r="D345" s="36">
        <f>SUMIFS(СВЦЭМ!$I$34:$I$777,СВЦЭМ!$A$34:$A$777,$A345,СВЦЭМ!$B$34:$B$777,D$332)+'СЕТ СН'!$F$16</f>
        <v>0</v>
      </c>
      <c r="E345" s="36">
        <f>SUMIFS(СВЦЭМ!$I$34:$I$777,СВЦЭМ!$A$34:$A$777,$A345,СВЦЭМ!$B$34:$B$777,E$332)+'СЕТ СН'!$F$16</f>
        <v>0</v>
      </c>
      <c r="F345" s="36">
        <f>SUMIFS(СВЦЭМ!$I$34:$I$777,СВЦЭМ!$A$34:$A$777,$A345,СВЦЭМ!$B$34:$B$777,F$332)+'СЕТ СН'!$F$16</f>
        <v>0</v>
      </c>
      <c r="G345" s="36">
        <f>SUMIFS(СВЦЭМ!$I$34:$I$777,СВЦЭМ!$A$34:$A$777,$A345,СВЦЭМ!$B$34:$B$777,G$332)+'СЕТ СН'!$F$16</f>
        <v>0</v>
      </c>
      <c r="H345" s="36">
        <f>SUMIFS(СВЦЭМ!$I$34:$I$777,СВЦЭМ!$A$34:$A$777,$A345,СВЦЭМ!$B$34:$B$777,H$332)+'СЕТ СН'!$F$16</f>
        <v>0</v>
      </c>
      <c r="I345" s="36">
        <f>SUMIFS(СВЦЭМ!$I$34:$I$777,СВЦЭМ!$A$34:$A$777,$A345,СВЦЭМ!$B$34:$B$777,I$332)+'СЕТ СН'!$F$16</f>
        <v>0</v>
      </c>
      <c r="J345" s="36">
        <f>SUMIFS(СВЦЭМ!$I$34:$I$777,СВЦЭМ!$A$34:$A$777,$A345,СВЦЭМ!$B$34:$B$777,J$332)+'СЕТ СН'!$F$16</f>
        <v>0</v>
      </c>
      <c r="K345" s="36">
        <f>SUMIFS(СВЦЭМ!$I$34:$I$777,СВЦЭМ!$A$34:$A$777,$A345,СВЦЭМ!$B$34:$B$777,K$332)+'СЕТ СН'!$F$16</f>
        <v>0</v>
      </c>
      <c r="L345" s="36">
        <f>SUMIFS(СВЦЭМ!$I$34:$I$777,СВЦЭМ!$A$34:$A$777,$A345,СВЦЭМ!$B$34:$B$777,L$332)+'СЕТ СН'!$F$16</f>
        <v>0</v>
      </c>
      <c r="M345" s="36">
        <f>SUMIFS(СВЦЭМ!$I$34:$I$777,СВЦЭМ!$A$34:$A$777,$A345,СВЦЭМ!$B$34:$B$777,M$332)+'СЕТ СН'!$F$16</f>
        <v>0</v>
      </c>
      <c r="N345" s="36">
        <f>SUMIFS(СВЦЭМ!$I$34:$I$777,СВЦЭМ!$A$34:$A$777,$A345,СВЦЭМ!$B$34:$B$777,N$332)+'СЕТ СН'!$F$16</f>
        <v>0</v>
      </c>
      <c r="O345" s="36">
        <f>SUMIFS(СВЦЭМ!$I$34:$I$777,СВЦЭМ!$A$34:$A$777,$A345,СВЦЭМ!$B$34:$B$777,O$332)+'СЕТ СН'!$F$16</f>
        <v>0</v>
      </c>
      <c r="P345" s="36">
        <f>SUMIFS(СВЦЭМ!$I$34:$I$777,СВЦЭМ!$A$34:$A$777,$A345,СВЦЭМ!$B$34:$B$777,P$332)+'СЕТ СН'!$F$16</f>
        <v>0</v>
      </c>
      <c r="Q345" s="36">
        <f>SUMIFS(СВЦЭМ!$I$34:$I$777,СВЦЭМ!$A$34:$A$777,$A345,СВЦЭМ!$B$34:$B$777,Q$332)+'СЕТ СН'!$F$16</f>
        <v>0</v>
      </c>
      <c r="R345" s="36">
        <f>SUMIFS(СВЦЭМ!$I$34:$I$777,СВЦЭМ!$A$34:$A$777,$A345,СВЦЭМ!$B$34:$B$777,R$332)+'СЕТ СН'!$F$16</f>
        <v>0</v>
      </c>
      <c r="S345" s="36">
        <f>SUMIFS(СВЦЭМ!$I$34:$I$777,СВЦЭМ!$A$34:$A$777,$A345,СВЦЭМ!$B$34:$B$777,S$332)+'СЕТ СН'!$F$16</f>
        <v>0</v>
      </c>
      <c r="T345" s="36">
        <f>SUMIFS(СВЦЭМ!$I$34:$I$777,СВЦЭМ!$A$34:$A$777,$A345,СВЦЭМ!$B$34:$B$777,T$332)+'СЕТ СН'!$F$16</f>
        <v>0</v>
      </c>
      <c r="U345" s="36">
        <f>SUMIFS(СВЦЭМ!$I$34:$I$777,СВЦЭМ!$A$34:$A$777,$A345,СВЦЭМ!$B$34:$B$777,U$332)+'СЕТ СН'!$F$16</f>
        <v>0</v>
      </c>
      <c r="V345" s="36">
        <f>SUMIFS(СВЦЭМ!$I$34:$I$777,СВЦЭМ!$A$34:$A$777,$A345,СВЦЭМ!$B$34:$B$777,V$332)+'СЕТ СН'!$F$16</f>
        <v>0</v>
      </c>
      <c r="W345" s="36">
        <f>SUMIFS(СВЦЭМ!$I$34:$I$777,СВЦЭМ!$A$34:$A$777,$A345,СВЦЭМ!$B$34:$B$777,W$332)+'СЕТ СН'!$F$16</f>
        <v>0</v>
      </c>
      <c r="X345" s="36">
        <f>SUMIFS(СВЦЭМ!$I$34:$I$777,СВЦЭМ!$A$34:$A$777,$A345,СВЦЭМ!$B$34:$B$777,X$332)+'СЕТ СН'!$F$16</f>
        <v>0</v>
      </c>
      <c r="Y345" s="36">
        <f>SUMIFS(СВЦЭМ!$I$34:$I$777,СВЦЭМ!$A$34:$A$777,$A345,СВЦЭМ!$B$34:$B$777,Y$332)+'СЕТ СН'!$F$16</f>
        <v>0</v>
      </c>
    </row>
    <row r="346" spans="1:25" ht="15.75" hidden="1" x14ac:dyDescent="0.2">
      <c r="A346" s="35">
        <f t="shared" si="9"/>
        <v>43996</v>
      </c>
      <c r="B346" s="36">
        <f>SUMIFS(СВЦЭМ!$I$34:$I$777,СВЦЭМ!$A$34:$A$777,$A346,СВЦЭМ!$B$34:$B$777,B$332)+'СЕТ СН'!$F$16</f>
        <v>0</v>
      </c>
      <c r="C346" s="36">
        <f>SUMIFS(СВЦЭМ!$I$34:$I$777,СВЦЭМ!$A$34:$A$777,$A346,СВЦЭМ!$B$34:$B$777,C$332)+'СЕТ СН'!$F$16</f>
        <v>0</v>
      </c>
      <c r="D346" s="36">
        <f>SUMIFS(СВЦЭМ!$I$34:$I$777,СВЦЭМ!$A$34:$A$777,$A346,СВЦЭМ!$B$34:$B$777,D$332)+'СЕТ СН'!$F$16</f>
        <v>0</v>
      </c>
      <c r="E346" s="36">
        <f>SUMIFS(СВЦЭМ!$I$34:$I$777,СВЦЭМ!$A$34:$A$777,$A346,СВЦЭМ!$B$34:$B$777,E$332)+'СЕТ СН'!$F$16</f>
        <v>0</v>
      </c>
      <c r="F346" s="36">
        <f>SUMIFS(СВЦЭМ!$I$34:$I$777,СВЦЭМ!$A$34:$A$777,$A346,СВЦЭМ!$B$34:$B$777,F$332)+'СЕТ СН'!$F$16</f>
        <v>0</v>
      </c>
      <c r="G346" s="36">
        <f>SUMIFS(СВЦЭМ!$I$34:$I$777,СВЦЭМ!$A$34:$A$777,$A346,СВЦЭМ!$B$34:$B$777,G$332)+'СЕТ СН'!$F$16</f>
        <v>0</v>
      </c>
      <c r="H346" s="36">
        <f>SUMIFS(СВЦЭМ!$I$34:$I$777,СВЦЭМ!$A$34:$A$777,$A346,СВЦЭМ!$B$34:$B$777,H$332)+'СЕТ СН'!$F$16</f>
        <v>0</v>
      </c>
      <c r="I346" s="36">
        <f>SUMIFS(СВЦЭМ!$I$34:$I$777,СВЦЭМ!$A$34:$A$777,$A346,СВЦЭМ!$B$34:$B$777,I$332)+'СЕТ СН'!$F$16</f>
        <v>0</v>
      </c>
      <c r="J346" s="36">
        <f>SUMIFS(СВЦЭМ!$I$34:$I$777,СВЦЭМ!$A$34:$A$777,$A346,СВЦЭМ!$B$34:$B$777,J$332)+'СЕТ СН'!$F$16</f>
        <v>0</v>
      </c>
      <c r="K346" s="36">
        <f>SUMIFS(СВЦЭМ!$I$34:$I$777,СВЦЭМ!$A$34:$A$777,$A346,СВЦЭМ!$B$34:$B$777,K$332)+'СЕТ СН'!$F$16</f>
        <v>0</v>
      </c>
      <c r="L346" s="36">
        <f>SUMIFS(СВЦЭМ!$I$34:$I$777,СВЦЭМ!$A$34:$A$777,$A346,СВЦЭМ!$B$34:$B$777,L$332)+'СЕТ СН'!$F$16</f>
        <v>0</v>
      </c>
      <c r="M346" s="36">
        <f>SUMIFS(СВЦЭМ!$I$34:$I$777,СВЦЭМ!$A$34:$A$777,$A346,СВЦЭМ!$B$34:$B$777,M$332)+'СЕТ СН'!$F$16</f>
        <v>0</v>
      </c>
      <c r="N346" s="36">
        <f>SUMIFS(СВЦЭМ!$I$34:$I$777,СВЦЭМ!$A$34:$A$777,$A346,СВЦЭМ!$B$34:$B$777,N$332)+'СЕТ СН'!$F$16</f>
        <v>0</v>
      </c>
      <c r="O346" s="36">
        <f>SUMIFS(СВЦЭМ!$I$34:$I$777,СВЦЭМ!$A$34:$A$777,$A346,СВЦЭМ!$B$34:$B$777,O$332)+'СЕТ СН'!$F$16</f>
        <v>0</v>
      </c>
      <c r="P346" s="36">
        <f>SUMIFS(СВЦЭМ!$I$34:$I$777,СВЦЭМ!$A$34:$A$777,$A346,СВЦЭМ!$B$34:$B$777,P$332)+'СЕТ СН'!$F$16</f>
        <v>0</v>
      </c>
      <c r="Q346" s="36">
        <f>SUMIFS(СВЦЭМ!$I$34:$I$777,СВЦЭМ!$A$34:$A$777,$A346,СВЦЭМ!$B$34:$B$777,Q$332)+'СЕТ СН'!$F$16</f>
        <v>0</v>
      </c>
      <c r="R346" s="36">
        <f>SUMIFS(СВЦЭМ!$I$34:$I$777,СВЦЭМ!$A$34:$A$777,$A346,СВЦЭМ!$B$34:$B$777,R$332)+'СЕТ СН'!$F$16</f>
        <v>0</v>
      </c>
      <c r="S346" s="36">
        <f>SUMIFS(СВЦЭМ!$I$34:$I$777,СВЦЭМ!$A$34:$A$777,$A346,СВЦЭМ!$B$34:$B$777,S$332)+'СЕТ СН'!$F$16</f>
        <v>0</v>
      </c>
      <c r="T346" s="36">
        <f>SUMIFS(СВЦЭМ!$I$34:$I$777,СВЦЭМ!$A$34:$A$777,$A346,СВЦЭМ!$B$34:$B$777,T$332)+'СЕТ СН'!$F$16</f>
        <v>0</v>
      </c>
      <c r="U346" s="36">
        <f>SUMIFS(СВЦЭМ!$I$34:$I$777,СВЦЭМ!$A$34:$A$777,$A346,СВЦЭМ!$B$34:$B$777,U$332)+'СЕТ СН'!$F$16</f>
        <v>0</v>
      </c>
      <c r="V346" s="36">
        <f>SUMIFS(СВЦЭМ!$I$34:$I$777,СВЦЭМ!$A$34:$A$777,$A346,СВЦЭМ!$B$34:$B$777,V$332)+'СЕТ СН'!$F$16</f>
        <v>0</v>
      </c>
      <c r="W346" s="36">
        <f>SUMIFS(СВЦЭМ!$I$34:$I$777,СВЦЭМ!$A$34:$A$777,$A346,СВЦЭМ!$B$34:$B$777,W$332)+'СЕТ СН'!$F$16</f>
        <v>0</v>
      </c>
      <c r="X346" s="36">
        <f>SUMIFS(СВЦЭМ!$I$34:$I$777,СВЦЭМ!$A$34:$A$777,$A346,СВЦЭМ!$B$34:$B$777,X$332)+'СЕТ СН'!$F$16</f>
        <v>0</v>
      </c>
      <c r="Y346" s="36">
        <f>SUMIFS(СВЦЭМ!$I$34:$I$777,СВЦЭМ!$A$34:$A$777,$A346,СВЦЭМ!$B$34:$B$777,Y$332)+'СЕТ СН'!$F$16</f>
        <v>0</v>
      </c>
    </row>
    <row r="347" spans="1:25" ht="15.75" hidden="1" x14ac:dyDescent="0.2">
      <c r="A347" s="35">
        <f t="shared" si="9"/>
        <v>43997</v>
      </c>
      <c r="B347" s="36">
        <f>SUMIFS(СВЦЭМ!$I$34:$I$777,СВЦЭМ!$A$34:$A$777,$A347,СВЦЭМ!$B$34:$B$777,B$332)+'СЕТ СН'!$F$16</f>
        <v>0</v>
      </c>
      <c r="C347" s="36">
        <f>SUMIFS(СВЦЭМ!$I$34:$I$777,СВЦЭМ!$A$34:$A$777,$A347,СВЦЭМ!$B$34:$B$777,C$332)+'СЕТ СН'!$F$16</f>
        <v>0</v>
      </c>
      <c r="D347" s="36">
        <f>SUMIFS(СВЦЭМ!$I$34:$I$777,СВЦЭМ!$A$34:$A$777,$A347,СВЦЭМ!$B$34:$B$777,D$332)+'СЕТ СН'!$F$16</f>
        <v>0</v>
      </c>
      <c r="E347" s="36">
        <f>SUMIFS(СВЦЭМ!$I$34:$I$777,СВЦЭМ!$A$34:$A$777,$A347,СВЦЭМ!$B$34:$B$777,E$332)+'СЕТ СН'!$F$16</f>
        <v>0</v>
      </c>
      <c r="F347" s="36">
        <f>SUMIFS(СВЦЭМ!$I$34:$I$777,СВЦЭМ!$A$34:$A$777,$A347,СВЦЭМ!$B$34:$B$777,F$332)+'СЕТ СН'!$F$16</f>
        <v>0</v>
      </c>
      <c r="G347" s="36">
        <f>SUMIFS(СВЦЭМ!$I$34:$I$777,СВЦЭМ!$A$34:$A$777,$A347,СВЦЭМ!$B$34:$B$777,G$332)+'СЕТ СН'!$F$16</f>
        <v>0</v>
      </c>
      <c r="H347" s="36">
        <f>SUMIFS(СВЦЭМ!$I$34:$I$777,СВЦЭМ!$A$34:$A$777,$A347,СВЦЭМ!$B$34:$B$777,H$332)+'СЕТ СН'!$F$16</f>
        <v>0</v>
      </c>
      <c r="I347" s="36">
        <f>SUMIFS(СВЦЭМ!$I$34:$I$777,СВЦЭМ!$A$34:$A$777,$A347,СВЦЭМ!$B$34:$B$777,I$332)+'СЕТ СН'!$F$16</f>
        <v>0</v>
      </c>
      <c r="J347" s="36">
        <f>SUMIFS(СВЦЭМ!$I$34:$I$777,СВЦЭМ!$A$34:$A$777,$A347,СВЦЭМ!$B$34:$B$777,J$332)+'СЕТ СН'!$F$16</f>
        <v>0</v>
      </c>
      <c r="K347" s="36">
        <f>SUMIFS(СВЦЭМ!$I$34:$I$777,СВЦЭМ!$A$34:$A$777,$A347,СВЦЭМ!$B$34:$B$777,K$332)+'СЕТ СН'!$F$16</f>
        <v>0</v>
      </c>
      <c r="L347" s="36">
        <f>SUMIFS(СВЦЭМ!$I$34:$I$777,СВЦЭМ!$A$34:$A$777,$A347,СВЦЭМ!$B$34:$B$777,L$332)+'СЕТ СН'!$F$16</f>
        <v>0</v>
      </c>
      <c r="M347" s="36">
        <f>SUMIFS(СВЦЭМ!$I$34:$I$777,СВЦЭМ!$A$34:$A$777,$A347,СВЦЭМ!$B$34:$B$777,M$332)+'СЕТ СН'!$F$16</f>
        <v>0</v>
      </c>
      <c r="N347" s="36">
        <f>SUMIFS(СВЦЭМ!$I$34:$I$777,СВЦЭМ!$A$34:$A$777,$A347,СВЦЭМ!$B$34:$B$777,N$332)+'СЕТ СН'!$F$16</f>
        <v>0</v>
      </c>
      <c r="O347" s="36">
        <f>SUMIFS(СВЦЭМ!$I$34:$I$777,СВЦЭМ!$A$34:$A$777,$A347,СВЦЭМ!$B$34:$B$777,O$332)+'СЕТ СН'!$F$16</f>
        <v>0</v>
      </c>
      <c r="P347" s="36">
        <f>SUMIFS(СВЦЭМ!$I$34:$I$777,СВЦЭМ!$A$34:$A$777,$A347,СВЦЭМ!$B$34:$B$777,P$332)+'СЕТ СН'!$F$16</f>
        <v>0</v>
      </c>
      <c r="Q347" s="36">
        <f>SUMIFS(СВЦЭМ!$I$34:$I$777,СВЦЭМ!$A$34:$A$777,$A347,СВЦЭМ!$B$34:$B$777,Q$332)+'СЕТ СН'!$F$16</f>
        <v>0</v>
      </c>
      <c r="R347" s="36">
        <f>SUMIFS(СВЦЭМ!$I$34:$I$777,СВЦЭМ!$A$34:$A$777,$A347,СВЦЭМ!$B$34:$B$777,R$332)+'СЕТ СН'!$F$16</f>
        <v>0</v>
      </c>
      <c r="S347" s="36">
        <f>SUMIFS(СВЦЭМ!$I$34:$I$777,СВЦЭМ!$A$34:$A$777,$A347,СВЦЭМ!$B$34:$B$777,S$332)+'СЕТ СН'!$F$16</f>
        <v>0</v>
      </c>
      <c r="T347" s="36">
        <f>SUMIFS(СВЦЭМ!$I$34:$I$777,СВЦЭМ!$A$34:$A$777,$A347,СВЦЭМ!$B$34:$B$777,T$332)+'СЕТ СН'!$F$16</f>
        <v>0</v>
      </c>
      <c r="U347" s="36">
        <f>SUMIFS(СВЦЭМ!$I$34:$I$777,СВЦЭМ!$A$34:$A$777,$A347,СВЦЭМ!$B$34:$B$777,U$332)+'СЕТ СН'!$F$16</f>
        <v>0</v>
      </c>
      <c r="V347" s="36">
        <f>SUMIFS(СВЦЭМ!$I$34:$I$777,СВЦЭМ!$A$34:$A$777,$A347,СВЦЭМ!$B$34:$B$777,V$332)+'СЕТ СН'!$F$16</f>
        <v>0</v>
      </c>
      <c r="W347" s="36">
        <f>SUMIFS(СВЦЭМ!$I$34:$I$777,СВЦЭМ!$A$34:$A$777,$A347,СВЦЭМ!$B$34:$B$777,W$332)+'СЕТ СН'!$F$16</f>
        <v>0</v>
      </c>
      <c r="X347" s="36">
        <f>SUMIFS(СВЦЭМ!$I$34:$I$777,СВЦЭМ!$A$34:$A$777,$A347,СВЦЭМ!$B$34:$B$777,X$332)+'СЕТ СН'!$F$16</f>
        <v>0</v>
      </c>
      <c r="Y347" s="36">
        <f>SUMIFS(СВЦЭМ!$I$34:$I$777,СВЦЭМ!$A$34:$A$777,$A347,СВЦЭМ!$B$34:$B$777,Y$332)+'СЕТ СН'!$F$16</f>
        <v>0</v>
      </c>
    </row>
    <row r="348" spans="1:25" ht="15.75" hidden="1" x14ac:dyDescent="0.2">
      <c r="A348" s="35">
        <f t="shared" si="9"/>
        <v>43998</v>
      </c>
      <c r="B348" s="36">
        <f>SUMIFS(СВЦЭМ!$I$34:$I$777,СВЦЭМ!$A$34:$A$777,$A348,СВЦЭМ!$B$34:$B$777,B$332)+'СЕТ СН'!$F$16</f>
        <v>0</v>
      </c>
      <c r="C348" s="36">
        <f>SUMIFS(СВЦЭМ!$I$34:$I$777,СВЦЭМ!$A$34:$A$777,$A348,СВЦЭМ!$B$34:$B$777,C$332)+'СЕТ СН'!$F$16</f>
        <v>0</v>
      </c>
      <c r="D348" s="36">
        <f>SUMIFS(СВЦЭМ!$I$34:$I$777,СВЦЭМ!$A$34:$A$777,$A348,СВЦЭМ!$B$34:$B$777,D$332)+'СЕТ СН'!$F$16</f>
        <v>0</v>
      </c>
      <c r="E348" s="36">
        <f>SUMIFS(СВЦЭМ!$I$34:$I$777,СВЦЭМ!$A$34:$A$777,$A348,СВЦЭМ!$B$34:$B$777,E$332)+'СЕТ СН'!$F$16</f>
        <v>0</v>
      </c>
      <c r="F348" s="36">
        <f>SUMIFS(СВЦЭМ!$I$34:$I$777,СВЦЭМ!$A$34:$A$777,$A348,СВЦЭМ!$B$34:$B$777,F$332)+'СЕТ СН'!$F$16</f>
        <v>0</v>
      </c>
      <c r="G348" s="36">
        <f>SUMIFS(СВЦЭМ!$I$34:$I$777,СВЦЭМ!$A$34:$A$777,$A348,СВЦЭМ!$B$34:$B$777,G$332)+'СЕТ СН'!$F$16</f>
        <v>0</v>
      </c>
      <c r="H348" s="36">
        <f>SUMIFS(СВЦЭМ!$I$34:$I$777,СВЦЭМ!$A$34:$A$777,$A348,СВЦЭМ!$B$34:$B$777,H$332)+'СЕТ СН'!$F$16</f>
        <v>0</v>
      </c>
      <c r="I348" s="36">
        <f>SUMIFS(СВЦЭМ!$I$34:$I$777,СВЦЭМ!$A$34:$A$777,$A348,СВЦЭМ!$B$34:$B$777,I$332)+'СЕТ СН'!$F$16</f>
        <v>0</v>
      </c>
      <c r="J348" s="36">
        <f>SUMIFS(СВЦЭМ!$I$34:$I$777,СВЦЭМ!$A$34:$A$777,$A348,СВЦЭМ!$B$34:$B$777,J$332)+'СЕТ СН'!$F$16</f>
        <v>0</v>
      </c>
      <c r="K348" s="36">
        <f>SUMIFS(СВЦЭМ!$I$34:$I$777,СВЦЭМ!$A$34:$A$777,$A348,СВЦЭМ!$B$34:$B$777,K$332)+'СЕТ СН'!$F$16</f>
        <v>0</v>
      </c>
      <c r="L348" s="36">
        <f>SUMIFS(СВЦЭМ!$I$34:$I$777,СВЦЭМ!$A$34:$A$777,$A348,СВЦЭМ!$B$34:$B$777,L$332)+'СЕТ СН'!$F$16</f>
        <v>0</v>
      </c>
      <c r="M348" s="36">
        <f>SUMIFS(СВЦЭМ!$I$34:$I$777,СВЦЭМ!$A$34:$A$777,$A348,СВЦЭМ!$B$34:$B$777,M$332)+'СЕТ СН'!$F$16</f>
        <v>0</v>
      </c>
      <c r="N348" s="36">
        <f>SUMIFS(СВЦЭМ!$I$34:$I$777,СВЦЭМ!$A$34:$A$777,$A348,СВЦЭМ!$B$34:$B$777,N$332)+'СЕТ СН'!$F$16</f>
        <v>0</v>
      </c>
      <c r="O348" s="36">
        <f>SUMIFS(СВЦЭМ!$I$34:$I$777,СВЦЭМ!$A$34:$A$777,$A348,СВЦЭМ!$B$34:$B$777,O$332)+'СЕТ СН'!$F$16</f>
        <v>0</v>
      </c>
      <c r="P348" s="36">
        <f>SUMIFS(СВЦЭМ!$I$34:$I$777,СВЦЭМ!$A$34:$A$777,$A348,СВЦЭМ!$B$34:$B$777,P$332)+'СЕТ СН'!$F$16</f>
        <v>0</v>
      </c>
      <c r="Q348" s="36">
        <f>SUMIFS(СВЦЭМ!$I$34:$I$777,СВЦЭМ!$A$34:$A$777,$A348,СВЦЭМ!$B$34:$B$777,Q$332)+'СЕТ СН'!$F$16</f>
        <v>0</v>
      </c>
      <c r="R348" s="36">
        <f>SUMIFS(СВЦЭМ!$I$34:$I$777,СВЦЭМ!$A$34:$A$777,$A348,СВЦЭМ!$B$34:$B$777,R$332)+'СЕТ СН'!$F$16</f>
        <v>0</v>
      </c>
      <c r="S348" s="36">
        <f>SUMIFS(СВЦЭМ!$I$34:$I$777,СВЦЭМ!$A$34:$A$777,$A348,СВЦЭМ!$B$34:$B$777,S$332)+'СЕТ СН'!$F$16</f>
        <v>0</v>
      </c>
      <c r="T348" s="36">
        <f>SUMIFS(СВЦЭМ!$I$34:$I$777,СВЦЭМ!$A$34:$A$777,$A348,СВЦЭМ!$B$34:$B$777,T$332)+'СЕТ СН'!$F$16</f>
        <v>0</v>
      </c>
      <c r="U348" s="36">
        <f>SUMIFS(СВЦЭМ!$I$34:$I$777,СВЦЭМ!$A$34:$A$777,$A348,СВЦЭМ!$B$34:$B$777,U$332)+'СЕТ СН'!$F$16</f>
        <v>0</v>
      </c>
      <c r="V348" s="36">
        <f>SUMIFS(СВЦЭМ!$I$34:$I$777,СВЦЭМ!$A$34:$A$777,$A348,СВЦЭМ!$B$34:$B$777,V$332)+'СЕТ СН'!$F$16</f>
        <v>0</v>
      </c>
      <c r="W348" s="36">
        <f>SUMIFS(СВЦЭМ!$I$34:$I$777,СВЦЭМ!$A$34:$A$777,$A348,СВЦЭМ!$B$34:$B$777,W$332)+'СЕТ СН'!$F$16</f>
        <v>0</v>
      </c>
      <c r="X348" s="36">
        <f>SUMIFS(СВЦЭМ!$I$34:$I$777,СВЦЭМ!$A$34:$A$777,$A348,СВЦЭМ!$B$34:$B$777,X$332)+'СЕТ СН'!$F$16</f>
        <v>0</v>
      </c>
      <c r="Y348" s="36">
        <f>SUMIFS(СВЦЭМ!$I$34:$I$777,СВЦЭМ!$A$34:$A$777,$A348,СВЦЭМ!$B$34:$B$777,Y$332)+'СЕТ СН'!$F$16</f>
        <v>0</v>
      </c>
    </row>
    <row r="349" spans="1:25" ht="15.75" hidden="1" x14ac:dyDescent="0.2">
      <c r="A349" s="35">
        <f t="shared" si="9"/>
        <v>43999</v>
      </c>
      <c r="B349" s="36">
        <f>SUMIFS(СВЦЭМ!$I$34:$I$777,СВЦЭМ!$A$34:$A$777,$A349,СВЦЭМ!$B$34:$B$777,B$332)+'СЕТ СН'!$F$16</f>
        <v>0</v>
      </c>
      <c r="C349" s="36">
        <f>SUMIFS(СВЦЭМ!$I$34:$I$777,СВЦЭМ!$A$34:$A$777,$A349,СВЦЭМ!$B$34:$B$777,C$332)+'СЕТ СН'!$F$16</f>
        <v>0</v>
      </c>
      <c r="D349" s="36">
        <f>SUMIFS(СВЦЭМ!$I$34:$I$777,СВЦЭМ!$A$34:$A$777,$A349,СВЦЭМ!$B$34:$B$777,D$332)+'СЕТ СН'!$F$16</f>
        <v>0</v>
      </c>
      <c r="E349" s="36">
        <f>SUMIFS(СВЦЭМ!$I$34:$I$777,СВЦЭМ!$A$34:$A$777,$A349,СВЦЭМ!$B$34:$B$777,E$332)+'СЕТ СН'!$F$16</f>
        <v>0</v>
      </c>
      <c r="F349" s="36">
        <f>SUMIFS(СВЦЭМ!$I$34:$I$777,СВЦЭМ!$A$34:$A$777,$A349,СВЦЭМ!$B$34:$B$777,F$332)+'СЕТ СН'!$F$16</f>
        <v>0</v>
      </c>
      <c r="G349" s="36">
        <f>SUMIFS(СВЦЭМ!$I$34:$I$777,СВЦЭМ!$A$34:$A$777,$A349,СВЦЭМ!$B$34:$B$777,G$332)+'СЕТ СН'!$F$16</f>
        <v>0</v>
      </c>
      <c r="H349" s="36">
        <f>SUMIFS(СВЦЭМ!$I$34:$I$777,СВЦЭМ!$A$34:$A$777,$A349,СВЦЭМ!$B$34:$B$777,H$332)+'СЕТ СН'!$F$16</f>
        <v>0</v>
      </c>
      <c r="I349" s="36">
        <f>SUMIFS(СВЦЭМ!$I$34:$I$777,СВЦЭМ!$A$34:$A$777,$A349,СВЦЭМ!$B$34:$B$777,I$332)+'СЕТ СН'!$F$16</f>
        <v>0</v>
      </c>
      <c r="J349" s="36">
        <f>SUMIFS(СВЦЭМ!$I$34:$I$777,СВЦЭМ!$A$34:$A$777,$A349,СВЦЭМ!$B$34:$B$777,J$332)+'СЕТ СН'!$F$16</f>
        <v>0</v>
      </c>
      <c r="K349" s="36">
        <f>SUMIFS(СВЦЭМ!$I$34:$I$777,СВЦЭМ!$A$34:$A$777,$A349,СВЦЭМ!$B$34:$B$777,K$332)+'СЕТ СН'!$F$16</f>
        <v>0</v>
      </c>
      <c r="L349" s="36">
        <f>SUMIFS(СВЦЭМ!$I$34:$I$777,СВЦЭМ!$A$34:$A$777,$A349,СВЦЭМ!$B$34:$B$777,L$332)+'СЕТ СН'!$F$16</f>
        <v>0</v>
      </c>
      <c r="M349" s="36">
        <f>SUMIFS(СВЦЭМ!$I$34:$I$777,СВЦЭМ!$A$34:$A$777,$A349,СВЦЭМ!$B$34:$B$777,M$332)+'СЕТ СН'!$F$16</f>
        <v>0</v>
      </c>
      <c r="N349" s="36">
        <f>SUMIFS(СВЦЭМ!$I$34:$I$777,СВЦЭМ!$A$34:$A$777,$A349,СВЦЭМ!$B$34:$B$777,N$332)+'СЕТ СН'!$F$16</f>
        <v>0</v>
      </c>
      <c r="O349" s="36">
        <f>SUMIFS(СВЦЭМ!$I$34:$I$777,СВЦЭМ!$A$34:$A$777,$A349,СВЦЭМ!$B$34:$B$777,O$332)+'СЕТ СН'!$F$16</f>
        <v>0</v>
      </c>
      <c r="P349" s="36">
        <f>SUMIFS(СВЦЭМ!$I$34:$I$777,СВЦЭМ!$A$34:$A$777,$A349,СВЦЭМ!$B$34:$B$777,P$332)+'СЕТ СН'!$F$16</f>
        <v>0</v>
      </c>
      <c r="Q349" s="36">
        <f>SUMIFS(СВЦЭМ!$I$34:$I$777,СВЦЭМ!$A$34:$A$777,$A349,СВЦЭМ!$B$34:$B$777,Q$332)+'СЕТ СН'!$F$16</f>
        <v>0</v>
      </c>
      <c r="R349" s="36">
        <f>SUMIFS(СВЦЭМ!$I$34:$I$777,СВЦЭМ!$A$34:$A$777,$A349,СВЦЭМ!$B$34:$B$777,R$332)+'СЕТ СН'!$F$16</f>
        <v>0</v>
      </c>
      <c r="S349" s="36">
        <f>SUMIFS(СВЦЭМ!$I$34:$I$777,СВЦЭМ!$A$34:$A$777,$A349,СВЦЭМ!$B$34:$B$777,S$332)+'СЕТ СН'!$F$16</f>
        <v>0</v>
      </c>
      <c r="T349" s="36">
        <f>SUMIFS(СВЦЭМ!$I$34:$I$777,СВЦЭМ!$A$34:$A$777,$A349,СВЦЭМ!$B$34:$B$777,T$332)+'СЕТ СН'!$F$16</f>
        <v>0</v>
      </c>
      <c r="U349" s="36">
        <f>SUMIFS(СВЦЭМ!$I$34:$I$777,СВЦЭМ!$A$34:$A$777,$A349,СВЦЭМ!$B$34:$B$777,U$332)+'СЕТ СН'!$F$16</f>
        <v>0</v>
      </c>
      <c r="V349" s="36">
        <f>SUMIFS(СВЦЭМ!$I$34:$I$777,СВЦЭМ!$A$34:$A$777,$A349,СВЦЭМ!$B$34:$B$777,V$332)+'СЕТ СН'!$F$16</f>
        <v>0</v>
      </c>
      <c r="W349" s="36">
        <f>SUMIFS(СВЦЭМ!$I$34:$I$777,СВЦЭМ!$A$34:$A$777,$A349,СВЦЭМ!$B$34:$B$777,W$332)+'СЕТ СН'!$F$16</f>
        <v>0</v>
      </c>
      <c r="X349" s="36">
        <f>SUMIFS(СВЦЭМ!$I$34:$I$777,СВЦЭМ!$A$34:$A$777,$A349,СВЦЭМ!$B$34:$B$777,X$332)+'СЕТ СН'!$F$16</f>
        <v>0</v>
      </c>
      <c r="Y349" s="36">
        <f>SUMIFS(СВЦЭМ!$I$34:$I$777,СВЦЭМ!$A$34:$A$777,$A349,СВЦЭМ!$B$34:$B$777,Y$332)+'СЕТ СН'!$F$16</f>
        <v>0</v>
      </c>
    </row>
    <row r="350" spans="1:25" ht="15.75" hidden="1" x14ac:dyDescent="0.2">
      <c r="A350" s="35">
        <f t="shared" si="9"/>
        <v>44000</v>
      </c>
      <c r="B350" s="36">
        <f>SUMIFS(СВЦЭМ!$I$34:$I$777,СВЦЭМ!$A$34:$A$777,$A350,СВЦЭМ!$B$34:$B$777,B$332)+'СЕТ СН'!$F$16</f>
        <v>0</v>
      </c>
      <c r="C350" s="36">
        <f>SUMIFS(СВЦЭМ!$I$34:$I$777,СВЦЭМ!$A$34:$A$777,$A350,СВЦЭМ!$B$34:$B$777,C$332)+'СЕТ СН'!$F$16</f>
        <v>0</v>
      </c>
      <c r="D350" s="36">
        <f>SUMIFS(СВЦЭМ!$I$34:$I$777,СВЦЭМ!$A$34:$A$777,$A350,СВЦЭМ!$B$34:$B$777,D$332)+'СЕТ СН'!$F$16</f>
        <v>0</v>
      </c>
      <c r="E350" s="36">
        <f>SUMIFS(СВЦЭМ!$I$34:$I$777,СВЦЭМ!$A$34:$A$777,$A350,СВЦЭМ!$B$34:$B$777,E$332)+'СЕТ СН'!$F$16</f>
        <v>0</v>
      </c>
      <c r="F350" s="36">
        <f>SUMIFS(СВЦЭМ!$I$34:$I$777,СВЦЭМ!$A$34:$A$777,$A350,СВЦЭМ!$B$34:$B$777,F$332)+'СЕТ СН'!$F$16</f>
        <v>0</v>
      </c>
      <c r="G350" s="36">
        <f>SUMIFS(СВЦЭМ!$I$34:$I$777,СВЦЭМ!$A$34:$A$777,$A350,СВЦЭМ!$B$34:$B$777,G$332)+'СЕТ СН'!$F$16</f>
        <v>0</v>
      </c>
      <c r="H350" s="36">
        <f>SUMIFS(СВЦЭМ!$I$34:$I$777,СВЦЭМ!$A$34:$A$777,$A350,СВЦЭМ!$B$34:$B$777,H$332)+'СЕТ СН'!$F$16</f>
        <v>0</v>
      </c>
      <c r="I350" s="36">
        <f>SUMIFS(СВЦЭМ!$I$34:$I$777,СВЦЭМ!$A$34:$A$777,$A350,СВЦЭМ!$B$34:$B$777,I$332)+'СЕТ СН'!$F$16</f>
        <v>0</v>
      </c>
      <c r="J350" s="36">
        <f>SUMIFS(СВЦЭМ!$I$34:$I$777,СВЦЭМ!$A$34:$A$777,$A350,СВЦЭМ!$B$34:$B$777,J$332)+'СЕТ СН'!$F$16</f>
        <v>0</v>
      </c>
      <c r="K350" s="36">
        <f>SUMIFS(СВЦЭМ!$I$34:$I$777,СВЦЭМ!$A$34:$A$777,$A350,СВЦЭМ!$B$34:$B$777,K$332)+'СЕТ СН'!$F$16</f>
        <v>0</v>
      </c>
      <c r="L350" s="36">
        <f>SUMIFS(СВЦЭМ!$I$34:$I$777,СВЦЭМ!$A$34:$A$777,$A350,СВЦЭМ!$B$34:$B$777,L$332)+'СЕТ СН'!$F$16</f>
        <v>0</v>
      </c>
      <c r="M350" s="36">
        <f>SUMIFS(СВЦЭМ!$I$34:$I$777,СВЦЭМ!$A$34:$A$777,$A350,СВЦЭМ!$B$34:$B$777,M$332)+'СЕТ СН'!$F$16</f>
        <v>0</v>
      </c>
      <c r="N350" s="36">
        <f>SUMIFS(СВЦЭМ!$I$34:$I$777,СВЦЭМ!$A$34:$A$777,$A350,СВЦЭМ!$B$34:$B$777,N$332)+'СЕТ СН'!$F$16</f>
        <v>0</v>
      </c>
      <c r="O350" s="36">
        <f>SUMIFS(СВЦЭМ!$I$34:$I$777,СВЦЭМ!$A$34:$A$777,$A350,СВЦЭМ!$B$34:$B$777,O$332)+'СЕТ СН'!$F$16</f>
        <v>0</v>
      </c>
      <c r="P350" s="36">
        <f>SUMIFS(СВЦЭМ!$I$34:$I$777,СВЦЭМ!$A$34:$A$777,$A350,СВЦЭМ!$B$34:$B$777,P$332)+'СЕТ СН'!$F$16</f>
        <v>0</v>
      </c>
      <c r="Q350" s="36">
        <f>SUMIFS(СВЦЭМ!$I$34:$I$777,СВЦЭМ!$A$34:$A$777,$A350,СВЦЭМ!$B$34:$B$777,Q$332)+'СЕТ СН'!$F$16</f>
        <v>0</v>
      </c>
      <c r="R350" s="36">
        <f>SUMIFS(СВЦЭМ!$I$34:$I$777,СВЦЭМ!$A$34:$A$777,$A350,СВЦЭМ!$B$34:$B$777,R$332)+'СЕТ СН'!$F$16</f>
        <v>0</v>
      </c>
      <c r="S350" s="36">
        <f>SUMIFS(СВЦЭМ!$I$34:$I$777,СВЦЭМ!$A$34:$A$777,$A350,СВЦЭМ!$B$34:$B$777,S$332)+'СЕТ СН'!$F$16</f>
        <v>0</v>
      </c>
      <c r="T350" s="36">
        <f>SUMIFS(СВЦЭМ!$I$34:$I$777,СВЦЭМ!$A$34:$A$777,$A350,СВЦЭМ!$B$34:$B$777,T$332)+'СЕТ СН'!$F$16</f>
        <v>0</v>
      </c>
      <c r="U350" s="36">
        <f>SUMIFS(СВЦЭМ!$I$34:$I$777,СВЦЭМ!$A$34:$A$777,$A350,СВЦЭМ!$B$34:$B$777,U$332)+'СЕТ СН'!$F$16</f>
        <v>0</v>
      </c>
      <c r="V350" s="36">
        <f>SUMIFS(СВЦЭМ!$I$34:$I$777,СВЦЭМ!$A$34:$A$777,$A350,СВЦЭМ!$B$34:$B$777,V$332)+'СЕТ СН'!$F$16</f>
        <v>0</v>
      </c>
      <c r="W350" s="36">
        <f>SUMIFS(СВЦЭМ!$I$34:$I$777,СВЦЭМ!$A$34:$A$777,$A350,СВЦЭМ!$B$34:$B$777,W$332)+'СЕТ СН'!$F$16</f>
        <v>0</v>
      </c>
      <c r="X350" s="36">
        <f>SUMIFS(СВЦЭМ!$I$34:$I$777,СВЦЭМ!$A$34:$A$777,$A350,СВЦЭМ!$B$34:$B$777,X$332)+'СЕТ СН'!$F$16</f>
        <v>0</v>
      </c>
      <c r="Y350" s="36">
        <f>SUMIFS(СВЦЭМ!$I$34:$I$777,СВЦЭМ!$A$34:$A$777,$A350,СВЦЭМ!$B$34:$B$777,Y$332)+'СЕТ СН'!$F$16</f>
        <v>0</v>
      </c>
    </row>
    <row r="351" spans="1:25" ht="15.75" hidden="1" x14ac:dyDescent="0.2">
      <c r="A351" s="35">
        <f t="shared" si="9"/>
        <v>44001</v>
      </c>
      <c r="B351" s="36">
        <f>SUMIFS(СВЦЭМ!$I$34:$I$777,СВЦЭМ!$A$34:$A$777,$A351,СВЦЭМ!$B$34:$B$777,B$332)+'СЕТ СН'!$F$16</f>
        <v>0</v>
      </c>
      <c r="C351" s="36">
        <f>SUMIFS(СВЦЭМ!$I$34:$I$777,СВЦЭМ!$A$34:$A$777,$A351,СВЦЭМ!$B$34:$B$777,C$332)+'СЕТ СН'!$F$16</f>
        <v>0</v>
      </c>
      <c r="D351" s="36">
        <f>SUMIFS(СВЦЭМ!$I$34:$I$777,СВЦЭМ!$A$34:$A$777,$A351,СВЦЭМ!$B$34:$B$777,D$332)+'СЕТ СН'!$F$16</f>
        <v>0</v>
      </c>
      <c r="E351" s="36">
        <f>SUMIFS(СВЦЭМ!$I$34:$I$777,СВЦЭМ!$A$34:$A$777,$A351,СВЦЭМ!$B$34:$B$777,E$332)+'СЕТ СН'!$F$16</f>
        <v>0</v>
      </c>
      <c r="F351" s="36">
        <f>SUMIFS(СВЦЭМ!$I$34:$I$777,СВЦЭМ!$A$34:$A$777,$A351,СВЦЭМ!$B$34:$B$777,F$332)+'СЕТ СН'!$F$16</f>
        <v>0</v>
      </c>
      <c r="G351" s="36">
        <f>SUMIFS(СВЦЭМ!$I$34:$I$777,СВЦЭМ!$A$34:$A$777,$A351,СВЦЭМ!$B$34:$B$777,G$332)+'СЕТ СН'!$F$16</f>
        <v>0</v>
      </c>
      <c r="H351" s="36">
        <f>SUMIFS(СВЦЭМ!$I$34:$I$777,СВЦЭМ!$A$34:$A$777,$A351,СВЦЭМ!$B$34:$B$777,H$332)+'СЕТ СН'!$F$16</f>
        <v>0</v>
      </c>
      <c r="I351" s="36">
        <f>SUMIFS(СВЦЭМ!$I$34:$I$777,СВЦЭМ!$A$34:$A$777,$A351,СВЦЭМ!$B$34:$B$777,I$332)+'СЕТ СН'!$F$16</f>
        <v>0</v>
      </c>
      <c r="J351" s="36">
        <f>SUMIFS(СВЦЭМ!$I$34:$I$777,СВЦЭМ!$A$34:$A$777,$A351,СВЦЭМ!$B$34:$B$777,J$332)+'СЕТ СН'!$F$16</f>
        <v>0</v>
      </c>
      <c r="K351" s="36">
        <f>SUMIFS(СВЦЭМ!$I$34:$I$777,СВЦЭМ!$A$34:$A$777,$A351,СВЦЭМ!$B$34:$B$777,K$332)+'СЕТ СН'!$F$16</f>
        <v>0</v>
      </c>
      <c r="L351" s="36">
        <f>SUMIFS(СВЦЭМ!$I$34:$I$777,СВЦЭМ!$A$34:$A$777,$A351,СВЦЭМ!$B$34:$B$777,L$332)+'СЕТ СН'!$F$16</f>
        <v>0</v>
      </c>
      <c r="M351" s="36">
        <f>SUMIFS(СВЦЭМ!$I$34:$I$777,СВЦЭМ!$A$34:$A$777,$A351,СВЦЭМ!$B$34:$B$777,M$332)+'СЕТ СН'!$F$16</f>
        <v>0</v>
      </c>
      <c r="N351" s="36">
        <f>SUMIFS(СВЦЭМ!$I$34:$I$777,СВЦЭМ!$A$34:$A$777,$A351,СВЦЭМ!$B$34:$B$777,N$332)+'СЕТ СН'!$F$16</f>
        <v>0</v>
      </c>
      <c r="O351" s="36">
        <f>SUMIFS(СВЦЭМ!$I$34:$I$777,СВЦЭМ!$A$34:$A$777,$A351,СВЦЭМ!$B$34:$B$777,O$332)+'СЕТ СН'!$F$16</f>
        <v>0</v>
      </c>
      <c r="P351" s="36">
        <f>SUMIFS(СВЦЭМ!$I$34:$I$777,СВЦЭМ!$A$34:$A$777,$A351,СВЦЭМ!$B$34:$B$777,P$332)+'СЕТ СН'!$F$16</f>
        <v>0</v>
      </c>
      <c r="Q351" s="36">
        <f>SUMIFS(СВЦЭМ!$I$34:$I$777,СВЦЭМ!$A$34:$A$777,$A351,СВЦЭМ!$B$34:$B$777,Q$332)+'СЕТ СН'!$F$16</f>
        <v>0</v>
      </c>
      <c r="R351" s="36">
        <f>SUMIFS(СВЦЭМ!$I$34:$I$777,СВЦЭМ!$A$34:$A$777,$A351,СВЦЭМ!$B$34:$B$777,R$332)+'СЕТ СН'!$F$16</f>
        <v>0</v>
      </c>
      <c r="S351" s="36">
        <f>SUMIFS(СВЦЭМ!$I$34:$I$777,СВЦЭМ!$A$34:$A$777,$A351,СВЦЭМ!$B$34:$B$777,S$332)+'СЕТ СН'!$F$16</f>
        <v>0</v>
      </c>
      <c r="T351" s="36">
        <f>SUMIFS(СВЦЭМ!$I$34:$I$777,СВЦЭМ!$A$34:$A$777,$A351,СВЦЭМ!$B$34:$B$777,T$332)+'СЕТ СН'!$F$16</f>
        <v>0</v>
      </c>
      <c r="U351" s="36">
        <f>SUMIFS(СВЦЭМ!$I$34:$I$777,СВЦЭМ!$A$34:$A$777,$A351,СВЦЭМ!$B$34:$B$777,U$332)+'СЕТ СН'!$F$16</f>
        <v>0</v>
      </c>
      <c r="V351" s="36">
        <f>SUMIFS(СВЦЭМ!$I$34:$I$777,СВЦЭМ!$A$34:$A$777,$A351,СВЦЭМ!$B$34:$B$777,V$332)+'СЕТ СН'!$F$16</f>
        <v>0</v>
      </c>
      <c r="W351" s="36">
        <f>SUMIFS(СВЦЭМ!$I$34:$I$777,СВЦЭМ!$A$34:$A$777,$A351,СВЦЭМ!$B$34:$B$777,W$332)+'СЕТ СН'!$F$16</f>
        <v>0</v>
      </c>
      <c r="X351" s="36">
        <f>SUMIFS(СВЦЭМ!$I$34:$I$777,СВЦЭМ!$A$34:$A$777,$A351,СВЦЭМ!$B$34:$B$777,X$332)+'СЕТ СН'!$F$16</f>
        <v>0</v>
      </c>
      <c r="Y351" s="36">
        <f>SUMIFS(СВЦЭМ!$I$34:$I$777,СВЦЭМ!$A$34:$A$777,$A351,СВЦЭМ!$B$34:$B$777,Y$332)+'СЕТ СН'!$F$16</f>
        <v>0</v>
      </c>
    </row>
    <row r="352" spans="1:25" ht="15.75" hidden="1" x14ac:dyDescent="0.2">
      <c r="A352" s="35">
        <f t="shared" si="9"/>
        <v>44002</v>
      </c>
      <c r="B352" s="36">
        <f>SUMIFS(СВЦЭМ!$I$34:$I$777,СВЦЭМ!$A$34:$A$777,$A352,СВЦЭМ!$B$34:$B$777,B$332)+'СЕТ СН'!$F$16</f>
        <v>0</v>
      </c>
      <c r="C352" s="36">
        <f>SUMIFS(СВЦЭМ!$I$34:$I$777,СВЦЭМ!$A$34:$A$777,$A352,СВЦЭМ!$B$34:$B$777,C$332)+'СЕТ СН'!$F$16</f>
        <v>0</v>
      </c>
      <c r="D352" s="36">
        <f>SUMIFS(СВЦЭМ!$I$34:$I$777,СВЦЭМ!$A$34:$A$777,$A352,СВЦЭМ!$B$34:$B$777,D$332)+'СЕТ СН'!$F$16</f>
        <v>0</v>
      </c>
      <c r="E352" s="36">
        <f>SUMIFS(СВЦЭМ!$I$34:$I$777,СВЦЭМ!$A$34:$A$777,$A352,СВЦЭМ!$B$34:$B$777,E$332)+'СЕТ СН'!$F$16</f>
        <v>0</v>
      </c>
      <c r="F352" s="36">
        <f>SUMIFS(СВЦЭМ!$I$34:$I$777,СВЦЭМ!$A$34:$A$777,$A352,СВЦЭМ!$B$34:$B$777,F$332)+'СЕТ СН'!$F$16</f>
        <v>0</v>
      </c>
      <c r="G352" s="36">
        <f>SUMIFS(СВЦЭМ!$I$34:$I$777,СВЦЭМ!$A$34:$A$777,$A352,СВЦЭМ!$B$34:$B$777,G$332)+'СЕТ СН'!$F$16</f>
        <v>0</v>
      </c>
      <c r="H352" s="36">
        <f>SUMIFS(СВЦЭМ!$I$34:$I$777,СВЦЭМ!$A$34:$A$777,$A352,СВЦЭМ!$B$34:$B$777,H$332)+'СЕТ СН'!$F$16</f>
        <v>0</v>
      </c>
      <c r="I352" s="36">
        <f>SUMIFS(СВЦЭМ!$I$34:$I$777,СВЦЭМ!$A$34:$A$777,$A352,СВЦЭМ!$B$34:$B$777,I$332)+'СЕТ СН'!$F$16</f>
        <v>0</v>
      </c>
      <c r="J352" s="36">
        <f>SUMIFS(СВЦЭМ!$I$34:$I$777,СВЦЭМ!$A$34:$A$777,$A352,СВЦЭМ!$B$34:$B$777,J$332)+'СЕТ СН'!$F$16</f>
        <v>0</v>
      </c>
      <c r="K352" s="36">
        <f>SUMIFS(СВЦЭМ!$I$34:$I$777,СВЦЭМ!$A$34:$A$777,$A352,СВЦЭМ!$B$34:$B$777,K$332)+'СЕТ СН'!$F$16</f>
        <v>0</v>
      </c>
      <c r="L352" s="36">
        <f>SUMIFS(СВЦЭМ!$I$34:$I$777,СВЦЭМ!$A$34:$A$777,$A352,СВЦЭМ!$B$34:$B$777,L$332)+'СЕТ СН'!$F$16</f>
        <v>0</v>
      </c>
      <c r="M352" s="36">
        <f>SUMIFS(СВЦЭМ!$I$34:$I$777,СВЦЭМ!$A$34:$A$777,$A352,СВЦЭМ!$B$34:$B$777,M$332)+'СЕТ СН'!$F$16</f>
        <v>0</v>
      </c>
      <c r="N352" s="36">
        <f>SUMIFS(СВЦЭМ!$I$34:$I$777,СВЦЭМ!$A$34:$A$777,$A352,СВЦЭМ!$B$34:$B$777,N$332)+'СЕТ СН'!$F$16</f>
        <v>0</v>
      </c>
      <c r="O352" s="36">
        <f>SUMIFS(СВЦЭМ!$I$34:$I$777,СВЦЭМ!$A$34:$A$777,$A352,СВЦЭМ!$B$34:$B$777,O$332)+'СЕТ СН'!$F$16</f>
        <v>0</v>
      </c>
      <c r="P352" s="36">
        <f>SUMIFS(СВЦЭМ!$I$34:$I$777,СВЦЭМ!$A$34:$A$777,$A352,СВЦЭМ!$B$34:$B$777,P$332)+'СЕТ СН'!$F$16</f>
        <v>0</v>
      </c>
      <c r="Q352" s="36">
        <f>SUMIFS(СВЦЭМ!$I$34:$I$777,СВЦЭМ!$A$34:$A$777,$A352,СВЦЭМ!$B$34:$B$777,Q$332)+'СЕТ СН'!$F$16</f>
        <v>0</v>
      </c>
      <c r="R352" s="36">
        <f>SUMIFS(СВЦЭМ!$I$34:$I$777,СВЦЭМ!$A$34:$A$777,$A352,СВЦЭМ!$B$34:$B$777,R$332)+'СЕТ СН'!$F$16</f>
        <v>0</v>
      </c>
      <c r="S352" s="36">
        <f>SUMIFS(СВЦЭМ!$I$34:$I$777,СВЦЭМ!$A$34:$A$777,$A352,СВЦЭМ!$B$34:$B$777,S$332)+'СЕТ СН'!$F$16</f>
        <v>0</v>
      </c>
      <c r="T352" s="36">
        <f>SUMIFS(СВЦЭМ!$I$34:$I$777,СВЦЭМ!$A$34:$A$777,$A352,СВЦЭМ!$B$34:$B$777,T$332)+'СЕТ СН'!$F$16</f>
        <v>0</v>
      </c>
      <c r="U352" s="36">
        <f>SUMIFS(СВЦЭМ!$I$34:$I$777,СВЦЭМ!$A$34:$A$777,$A352,СВЦЭМ!$B$34:$B$777,U$332)+'СЕТ СН'!$F$16</f>
        <v>0</v>
      </c>
      <c r="V352" s="36">
        <f>SUMIFS(СВЦЭМ!$I$34:$I$777,СВЦЭМ!$A$34:$A$777,$A352,СВЦЭМ!$B$34:$B$777,V$332)+'СЕТ СН'!$F$16</f>
        <v>0</v>
      </c>
      <c r="W352" s="36">
        <f>SUMIFS(СВЦЭМ!$I$34:$I$777,СВЦЭМ!$A$34:$A$777,$A352,СВЦЭМ!$B$34:$B$777,W$332)+'СЕТ СН'!$F$16</f>
        <v>0</v>
      </c>
      <c r="X352" s="36">
        <f>SUMIFS(СВЦЭМ!$I$34:$I$777,СВЦЭМ!$A$34:$A$777,$A352,СВЦЭМ!$B$34:$B$777,X$332)+'СЕТ СН'!$F$16</f>
        <v>0</v>
      </c>
      <c r="Y352" s="36">
        <f>SUMIFS(СВЦЭМ!$I$34:$I$777,СВЦЭМ!$A$34:$A$777,$A352,СВЦЭМ!$B$34:$B$777,Y$332)+'СЕТ СН'!$F$16</f>
        <v>0</v>
      </c>
    </row>
    <row r="353" spans="1:27" ht="15.75" hidden="1" x14ac:dyDescent="0.2">
      <c r="A353" s="35">
        <f t="shared" si="9"/>
        <v>44003</v>
      </c>
      <c r="B353" s="36">
        <f>SUMIFS(СВЦЭМ!$I$34:$I$777,СВЦЭМ!$A$34:$A$777,$A353,СВЦЭМ!$B$34:$B$777,B$332)+'СЕТ СН'!$F$16</f>
        <v>0</v>
      </c>
      <c r="C353" s="36">
        <f>SUMIFS(СВЦЭМ!$I$34:$I$777,СВЦЭМ!$A$34:$A$777,$A353,СВЦЭМ!$B$34:$B$777,C$332)+'СЕТ СН'!$F$16</f>
        <v>0</v>
      </c>
      <c r="D353" s="36">
        <f>SUMIFS(СВЦЭМ!$I$34:$I$777,СВЦЭМ!$A$34:$A$777,$A353,СВЦЭМ!$B$34:$B$777,D$332)+'СЕТ СН'!$F$16</f>
        <v>0</v>
      </c>
      <c r="E353" s="36">
        <f>SUMIFS(СВЦЭМ!$I$34:$I$777,СВЦЭМ!$A$34:$A$777,$A353,СВЦЭМ!$B$34:$B$777,E$332)+'СЕТ СН'!$F$16</f>
        <v>0</v>
      </c>
      <c r="F353" s="36">
        <f>SUMIFS(СВЦЭМ!$I$34:$I$777,СВЦЭМ!$A$34:$A$777,$A353,СВЦЭМ!$B$34:$B$777,F$332)+'СЕТ СН'!$F$16</f>
        <v>0</v>
      </c>
      <c r="G353" s="36">
        <f>SUMIFS(СВЦЭМ!$I$34:$I$777,СВЦЭМ!$A$34:$A$777,$A353,СВЦЭМ!$B$34:$B$777,G$332)+'СЕТ СН'!$F$16</f>
        <v>0</v>
      </c>
      <c r="H353" s="36">
        <f>SUMIFS(СВЦЭМ!$I$34:$I$777,СВЦЭМ!$A$34:$A$777,$A353,СВЦЭМ!$B$34:$B$777,H$332)+'СЕТ СН'!$F$16</f>
        <v>0</v>
      </c>
      <c r="I353" s="36">
        <f>SUMIFS(СВЦЭМ!$I$34:$I$777,СВЦЭМ!$A$34:$A$777,$A353,СВЦЭМ!$B$34:$B$777,I$332)+'СЕТ СН'!$F$16</f>
        <v>0</v>
      </c>
      <c r="J353" s="36">
        <f>SUMIFS(СВЦЭМ!$I$34:$I$777,СВЦЭМ!$A$34:$A$777,$A353,СВЦЭМ!$B$34:$B$777,J$332)+'СЕТ СН'!$F$16</f>
        <v>0</v>
      </c>
      <c r="K353" s="36">
        <f>SUMIFS(СВЦЭМ!$I$34:$I$777,СВЦЭМ!$A$34:$A$777,$A353,СВЦЭМ!$B$34:$B$777,K$332)+'СЕТ СН'!$F$16</f>
        <v>0</v>
      </c>
      <c r="L353" s="36">
        <f>SUMIFS(СВЦЭМ!$I$34:$I$777,СВЦЭМ!$A$34:$A$777,$A353,СВЦЭМ!$B$34:$B$777,L$332)+'СЕТ СН'!$F$16</f>
        <v>0</v>
      </c>
      <c r="M353" s="36">
        <f>SUMIFS(СВЦЭМ!$I$34:$I$777,СВЦЭМ!$A$34:$A$777,$A353,СВЦЭМ!$B$34:$B$777,M$332)+'СЕТ СН'!$F$16</f>
        <v>0</v>
      </c>
      <c r="N353" s="36">
        <f>SUMIFS(СВЦЭМ!$I$34:$I$777,СВЦЭМ!$A$34:$A$777,$A353,СВЦЭМ!$B$34:$B$777,N$332)+'СЕТ СН'!$F$16</f>
        <v>0</v>
      </c>
      <c r="O353" s="36">
        <f>SUMIFS(СВЦЭМ!$I$34:$I$777,СВЦЭМ!$A$34:$A$777,$A353,СВЦЭМ!$B$34:$B$777,O$332)+'СЕТ СН'!$F$16</f>
        <v>0</v>
      </c>
      <c r="P353" s="36">
        <f>SUMIFS(СВЦЭМ!$I$34:$I$777,СВЦЭМ!$A$34:$A$777,$A353,СВЦЭМ!$B$34:$B$777,P$332)+'СЕТ СН'!$F$16</f>
        <v>0</v>
      </c>
      <c r="Q353" s="36">
        <f>SUMIFS(СВЦЭМ!$I$34:$I$777,СВЦЭМ!$A$34:$A$777,$A353,СВЦЭМ!$B$34:$B$777,Q$332)+'СЕТ СН'!$F$16</f>
        <v>0</v>
      </c>
      <c r="R353" s="36">
        <f>SUMIFS(СВЦЭМ!$I$34:$I$777,СВЦЭМ!$A$34:$A$777,$A353,СВЦЭМ!$B$34:$B$777,R$332)+'СЕТ СН'!$F$16</f>
        <v>0</v>
      </c>
      <c r="S353" s="36">
        <f>SUMIFS(СВЦЭМ!$I$34:$I$777,СВЦЭМ!$A$34:$A$777,$A353,СВЦЭМ!$B$34:$B$777,S$332)+'СЕТ СН'!$F$16</f>
        <v>0</v>
      </c>
      <c r="T353" s="36">
        <f>SUMIFS(СВЦЭМ!$I$34:$I$777,СВЦЭМ!$A$34:$A$777,$A353,СВЦЭМ!$B$34:$B$777,T$332)+'СЕТ СН'!$F$16</f>
        <v>0</v>
      </c>
      <c r="U353" s="36">
        <f>SUMIFS(СВЦЭМ!$I$34:$I$777,СВЦЭМ!$A$34:$A$777,$A353,СВЦЭМ!$B$34:$B$777,U$332)+'СЕТ СН'!$F$16</f>
        <v>0</v>
      </c>
      <c r="V353" s="36">
        <f>SUMIFS(СВЦЭМ!$I$34:$I$777,СВЦЭМ!$A$34:$A$777,$A353,СВЦЭМ!$B$34:$B$777,V$332)+'СЕТ СН'!$F$16</f>
        <v>0</v>
      </c>
      <c r="W353" s="36">
        <f>SUMIFS(СВЦЭМ!$I$34:$I$777,СВЦЭМ!$A$34:$A$777,$A353,СВЦЭМ!$B$34:$B$777,W$332)+'СЕТ СН'!$F$16</f>
        <v>0</v>
      </c>
      <c r="X353" s="36">
        <f>SUMIFS(СВЦЭМ!$I$34:$I$777,СВЦЭМ!$A$34:$A$777,$A353,СВЦЭМ!$B$34:$B$777,X$332)+'СЕТ СН'!$F$16</f>
        <v>0</v>
      </c>
      <c r="Y353" s="36">
        <f>SUMIFS(СВЦЭМ!$I$34:$I$777,СВЦЭМ!$A$34:$A$777,$A353,СВЦЭМ!$B$34:$B$777,Y$332)+'СЕТ СН'!$F$16</f>
        <v>0</v>
      </c>
    </row>
    <row r="354" spans="1:27" ht="15.75" hidden="1" x14ac:dyDescent="0.2">
      <c r="A354" s="35">
        <f t="shared" si="9"/>
        <v>44004</v>
      </c>
      <c r="B354" s="36">
        <f>SUMIFS(СВЦЭМ!$I$34:$I$777,СВЦЭМ!$A$34:$A$777,$A354,СВЦЭМ!$B$34:$B$777,B$332)+'СЕТ СН'!$F$16</f>
        <v>0</v>
      </c>
      <c r="C354" s="36">
        <f>SUMIFS(СВЦЭМ!$I$34:$I$777,СВЦЭМ!$A$34:$A$777,$A354,СВЦЭМ!$B$34:$B$777,C$332)+'СЕТ СН'!$F$16</f>
        <v>0</v>
      </c>
      <c r="D354" s="36">
        <f>SUMIFS(СВЦЭМ!$I$34:$I$777,СВЦЭМ!$A$34:$A$777,$A354,СВЦЭМ!$B$34:$B$777,D$332)+'СЕТ СН'!$F$16</f>
        <v>0</v>
      </c>
      <c r="E354" s="36">
        <f>SUMIFS(СВЦЭМ!$I$34:$I$777,СВЦЭМ!$A$34:$A$777,$A354,СВЦЭМ!$B$34:$B$777,E$332)+'СЕТ СН'!$F$16</f>
        <v>0</v>
      </c>
      <c r="F354" s="36">
        <f>SUMIFS(СВЦЭМ!$I$34:$I$777,СВЦЭМ!$A$34:$A$777,$A354,СВЦЭМ!$B$34:$B$777,F$332)+'СЕТ СН'!$F$16</f>
        <v>0</v>
      </c>
      <c r="G354" s="36">
        <f>SUMIFS(СВЦЭМ!$I$34:$I$777,СВЦЭМ!$A$34:$A$777,$A354,СВЦЭМ!$B$34:$B$777,G$332)+'СЕТ СН'!$F$16</f>
        <v>0</v>
      </c>
      <c r="H354" s="36">
        <f>SUMIFS(СВЦЭМ!$I$34:$I$777,СВЦЭМ!$A$34:$A$777,$A354,СВЦЭМ!$B$34:$B$777,H$332)+'СЕТ СН'!$F$16</f>
        <v>0</v>
      </c>
      <c r="I354" s="36">
        <f>SUMIFS(СВЦЭМ!$I$34:$I$777,СВЦЭМ!$A$34:$A$777,$A354,СВЦЭМ!$B$34:$B$777,I$332)+'СЕТ СН'!$F$16</f>
        <v>0</v>
      </c>
      <c r="J354" s="36">
        <f>SUMIFS(СВЦЭМ!$I$34:$I$777,СВЦЭМ!$A$34:$A$777,$A354,СВЦЭМ!$B$34:$B$777,J$332)+'СЕТ СН'!$F$16</f>
        <v>0</v>
      </c>
      <c r="K354" s="36">
        <f>SUMIFS(СВЦЭМ!$I$34:$I$777,СВЦЭМ!$A$34:$A$777,$A354,СВЦЭМ!$B$34:$B$777,K$332)+'СЕТ СН'!$F$16</f>
        <v>0</v>
      </c>
      <c r="L354" s="36">
        <f>SUMIFS(СВЦЭМ!$I$34:$I$777,СВЦЭМ!$A$34:$A$777,$A354,СВЦЭМ!$B$34:$B$777,L$332)+'СЕТ СН'!$F$16</f>
        <v>0</v>
      </c>
      <c r="M354" s="36">
        <f>SUMIFS(СВЦЭМ!$I$34:$I$777,СВЦЭМ!$A$34:$A$777,$A354,СВЦЭМ!$B$34:$B$777,M$332)+'СЕТ СН'!$F$16</f>
        <v>0</v>
      </c>
      <c r="N354" s="36">
        <f>SUMIFS(СВЦЭМ!$I$34:$I$777,СВЦЭМ!$A$34:$A$777,$A354,СВЦЭМ!$B$34:$B$777,N$332)+'СЕТ СН'!$F$16</f>
        <v>0</v>
      </c>
      <c r="O354" s="36">
        <f>SUMIFS(СВЦЭМ!$I$34:$I$777,СВЦЭМ!$A$34:$A$777,$A354,СВЦЭМ!$B$34:$B$777,O$332)+'СЕТ СН'!$F$16</f>
        <v>0</v>
      </c>
      <c r="P354" s="36">
        <f>SUMIFS(СВЦЭМ!$I$34:$I$777,СВЦЭМ!$A$34:$A$777,$A354,СВЦЭМ!$B$34:$B$777,P$332)+'СЕТ СН'!$F$16</f>
        <v>0</v>
      </c>
      <c r="Q354" s="36">
        <f>SUMIFS(СВЦЭМ!$I$34:$I$777,СВЦЭМ!$A$34:$A$777,$A354,СВЦЭМ!$B$34:$B$777,Q$332)+'СЕТ СН'!$F$16</f>
        <v>0</v>
      </c>
      <c r="R354" s="36">
        <f>SUMIFS(СВЦЭМ!$I$34:$I$777,СВЦЭМ!$A$34:$A$777,$A354,СВЦЭМ!$B$34:$B$777,R$332)+'СЕТ СН'!$F$16</f>
        <v>0</v>
      </c>
      <c r="S354" s="36">
        <f>SUMIFS(СВЦЭМ!$I$34:$I$777,СВЦЭМ!$A$34:$A$777,$A354,СВЦЭМ!$B$34:$B$777,S$332)+'СЕТ СН'!$F$16</f>
        <v>0</v>
      </c>
      <c r="T354" s="36">
        <f>SUMIFS(СВЦЭМ!$I$34:$I$777,СВЦЭМ!$A$34:$A$777,$A354,СВЦЭМ!$B$34:$B$777,T$332)+'СЕТ СН'!$F$16</f>
        <v>0</v>
      </c>
      <c r="U354" s="36">
        <f>SUMIFS(СВЦЭМ!$I$34:$I$777,СВЦЭМ!$A$34:$A$777,$A354,СВЦЭМ!$B$34:$B$777,U$332)+'СЕТ СН'!$F$16</f>
        <v>0</v>
      </c>
      <c r="V354" s="36">
        <f>SUMIFS(СВЦЭМ!$I$34:$I$777,СВЦЭМ!$A$34:$A$777,$A354,СВЦЭМ!$B$34:$B$777,V$332)+'СЕТ СН'!$F$16</f>
        <v>0</v>
      </c>
      <c r="W354" s="36">
        <f>SUMIFS(СВЦЭМ!$I$34:$I$777,СВЦЭМ!$A$34:$A$777,$A354,СВЦЭМ!$B$34:$B$777,W$332)+'СЕТ СН'!$F$16</f>
        <v>0</v>
      </c>
      <c r="X354" s="36">
        <f>SUMIFS(СВЦЭМ!$I$34:$I$777,СВЦЭМ!$A$34:$A$777,$A354,СВЦЭМ!$B$34:$B$777,X$332)+'СЕТ СН'!$F$16</f>
        <v>0</v>
      </c>
      <c r="Y354" s="36">
        <f>SUMIFS(СВЦЭМ!$I$34:$I$777,СВЦЭМ!$A$34:$A$777,$A354,СВЦЭМ!$B$34:$B$777,Y$332)+'СЕТ СН'!$F$16</f>
        <v>0</v>
      </c>
    </row>
    <row r="355" spans="1:27" ht="15.75" hidden="1" x14ac:dyDescent="0.2">
      <c r="A355" s="35">
        <f t="shared" si="9"/>
        <v>44005</v>
      </c>
      <c r="B355" s="36">
        <f>SUMIFS(СВЦЭМ!$I$34:$I$777,СВЦЭМ!$A$34:$A$777,$A355,СВЦЭМ!$B$34:$B$777,B$332)+'СЕТ СН'!$F$16</f>
        <v>0</v>
      </c>
      <c r="C355" s="36">
        <f>SUMIFS(СВЦЭМ!$I$34:$I$777,СВЦЭМ!$A$34:$A$777,$A355,СВЦЭМ!$B$34:$B$777,C$332)+'СЕТ СН'!$F$16</f>
        <v>0</v>
      </c>
      <c r="D355" s="36">
        <f>SUMIFS(СВЦЭМ!$I$34:$I$777,СВЦЭМ!$A$34:$A$777,$A355,СВЦЭМ!$B$34:$B$777,D$332)+'СЕТ СН'!$F$16</f>
        <v>0</v>
      </c>
      <c r="E355" s="36">
        <f>SUMIFS(СВЦЭМ!$I$34:$I$777,СВЦЭМ!$A$34:$A$777,$A355,СВЦЭМ!$B$34:$B$777,E$332)+'СЕТ СН'!$F$16</f>
        <v>0</v>
      </c>
      <c r="F355" s="36">
        <f>SUMIFS(СВЦЭМ!$I$34:$I$777,СВЦЭМ!$A$34:$A$777,$A355,СВЦЭМ!$B$34:$B$777,F$332)+'СЕТ СН'!$F$16</f>
        <v>0</v>
      </c>
      <c r="G355" s="36">
        <f>SUMIFS(СВЦЭМ!$I$34:$I$777,СВЦЭМ!$A$34:$A$777,$A355,СВЦЭМ!$B$34:$B$777,G$332)+'СЕТ СН'!$F$16</f>
        <v>0</v>
      </c>
      <c r="H355" s="36">
        <f>SUMIFS(СВЦЭМ!$I$34:$I$777,СВЦЭМ!$A$34:$A$777,$A355,СВЦЭМ!$B$34:$B$777,H$332)+'СЕТ СН'!$F$16</f>
        <v>0</v>
      </c>
      <c r="I355" s="36">
        <f>SUMIFS(СВЦЭМ!$I$34:$I$777,СВЦЭМ!$A$34:$A$777,$A355,СВЦЭМ!$B$34:$B$777,I$332)+'СЕТ СН'!$F$16</f>
        <v>0</v>
      </c>
      <c r="J355" s="36">
        <f>SUMIFS(СВЦЭМ!$I$34:$I$777,СВЦЭМ!$A$34:$A$777,$A355,СВЦЭМ!$B$34:$B$777,J$332)+'СЕТ СН'!$F$16</f>
        <v>0</v>
      </c>
      <c r="K355" s="36">
        <f>SUMIFS(СВЦЭМ!$I$34:$I$777,СВЦЭМ!$A$34:$A$777,$A355,СВЦЭМ!$B$34:$B$777,K$332)+'СЕТ СН'!$F$16</f>
        <v>0</v>
      </c>
      <c r="L355" s="36">
        <f>SUMIFS(СВЦЭМ!$I$34:$I$777,СВЦЭМ!$A$34:$A$777,$A355,СВЦЭМ!$B$34:$B$777,L$332)+'СЕТ СН'!$F$16</f>
        <v>0</v>
      </c>
      <c r="M355" s="36">
        <f>SUMIFS(СВЦЭМ!$I$34:$I$777,СВЦЭМ!$A$34:$A$777,$A355,СВЦЭМ!$B$34:$B$777,M$332)+'СЕТ СН'!$F$16</f>
        <v>0</v>
      </c>
      <c r="N355" s="36">
        <f>SUMIFS(СВЦЭМ!$I$34:$I$777,СВЦЭМ!$A$34:$A$777,$A355,СВЦЭМ!$B$34:$B$777,N$332)+'СЕТ СН'!$F$16</f>
        <v>0</v>
      </c>
      <c r="O355" s="36">
        <f>SUMIFS(СВЦЭМ!$I$34:$I$777,СВЦЭМ!$A$34:$A$777,$A355,СВЦЭМ!$B$34:$B$777,O$332)+'СЕТ СН'!$F$16</f>
        <v>0</v>
      </c>
      <c r="P355" s="36">
        <f>SUMIFS(СВЦЭМ!$I$34:$I$777,СВЦЭМ!$A$34:$A$777,$A355,СВЦЭМ!$B$34:$B$777,P$332)+'СЕТ СН'!$F$16</f>
        <v>0</v>
      </c>
      <c r="Q355" s="36">
        <f>SUMIFS(СВЦЭМ!$I$34:$I$777,СВЦЭМ!$A$34:$A$777,$A355,СВЦЭМ!$B$34:$B$777,Q$332)+'СЕТ СН'!$F$16</f>
        <v>0</v>
      </c>
      <c r="R355" s="36">
        <f>SUMIFS(СВЦЭМ!$I$34:$I$777,СВЦЭМ!$A$34:$A$777,$A355,СВЦЭМ!$B$34:$B$777,R$332)+'СЕТ СН'!$F$16</f>
        <v>0</v>
      </c>
      <c r="S355" s="36">
        <f>SUMIFS(СВЦЭМ!$I$34:$I$777,СВЦЭМ!$A$34:$A$777,$A355,СВЦЭМ!$B$34:$B$777,S$332)+'СЕТ СН'!$F$16</f>
        <v>0</v>
      </c>
      <c r="T355" s="36">
        <f>SUMIFS(СВЦЭМ!$I$34:$I$777,СВЦЭМ!$A$34:$A$777,$A355,СВЦЭМ!$B$34:$B$777,T$332)+'СЕТ СН'!$F$16</f>
        <v>0</v>
      </c>
      <c r="U355" s="36">
        <f>SUMIFS(СВЦЭМ!$I$34:$I$777,СВЦЭМ!$A$34:$A$777,$A355,СВЦЭМ!$B$34:$B$777,U$332)+'СЕТ СН'!$F$16</f>
        <v>0</v>
      </c>
      <c r="V355" s="36">
        <f>SUMIFS(СВЦЭМ!$I$34:$I$777,СВЦЭМ!$A$34:$A$777,$A355,СВЦЭМ!$B$34:$B$777,V$332)+'СЕТ СН'!$F$16</f>
        <v>0</v>
      </c>
      <c r="W355" s="36">
        <f>SUMIFS(СВЦЭМ!$I$34:$I$777,СВЦЭМ!$A$34:$A$777,$A355,СВЦЭМ!$B$34:$B$777,W$332)+'СЕТ СН'!$F$16</f>
        <v>0</v>
      </c>
      <c r="X355" s="36">
        <f>SUMIFS(СВЦЭМ!$I$34:$I$777,СВЦЭМ!$A$34:$A$777,$A355,СВЦЭМ!$B$34:$B$777,X$332)+'СЕТ СН'!$F$16</f>
        <v>0</v>
      </c>
      <c r="Y355" s="36">
        <f>SUMIFS(СВЦЭМ!$I$34:$I$777,СВЦЭМ!$A$34:$A$777,$A355,СВЦЭМ!$B$34:$B$777,Y$332)+'СЕТ СН'!$F$16</f>
        <v>0</v>
      </c>
    </row>
    <row r="356" spans="1:27" ht="15.75" hidden="1" x14ac:dyDescent="0.2">
      <c r="A356" s="35">
        <f t="shared" si="9"/>
        <v>44006</v>
      </c>
      <c r="B356" s="36">
        <f>SUMIFS(СВЦЭМ!$I$34:$I$777,СВЦЭМ!$A$34:$A$777,$A356,СВЦЭМ!$B$34:$B$777,B$332)+'СЕТ СН'!$F$16</f>
        <v>0</v>
      </c>
      <c r="C356" s="36">
        <f>SUMIFS(СВЦЭМ!$I$34:$I$777,СВЦЭМ!$A$34:$A$777,$A356,СВЦЭМ!$B$34:$B$777,C$332)+'СЕТ СН'!$F$16</f>
        <v>0</v>
      </c>
      <c r="D356" s="36">
        <f>SUMIFS(СВЦЭМ!$I$34:$I$777,СВЦЭМ!$A$34:$A$777,$A356,СВЦЭМ!$B$34:$B$777,D$332)+'СЕТ СН'!$F$16</f>
        <v>0</v>
      </c>
      <c r="E356" s="36">
        <f>SUMIFS(СВЦЭМ!$I$34:$I$777,СВЦЭМ!$A$34:$A$777,$A356,СВЦЭМ!$B$34:$B$777,E$332)+'СЕТ СН'!$F$16</f>
        <v>0</v>
      </c>
      <c r="F356" s="36">
        <f>SUMIFS(СВЦЭМ!$I$34:$I$777,СВЦЭМ!$A$34:$A$777,$A356,СВЦЭМ!$B$34:$B$777,F$332)+'СЕТ СН'!$F$16</f>
        <v>0</v>
      </c>
      <c r="G356" s="36">
        <f>SUMIFS(СВЦЭМ!$I$34:$I$777,СВЦЭМ!$A$34:$A$777,$A356,СВЦЭМ!$B$34:$B$777,G$332)+'СЕТ СН'!$F$16</f>
        <v>0</v>
      </c>
      <c r="H356" s="36">
        <f>SUMIFS(СВЦЭМ!$I$34:$I$777,СВЦЭМ!$A$34:$A$777,$A356,СВЦЭМ!$B$34:$B$777,H$332)+'СЕТ СН'!$F$16</f>
        <v>0</v>
      </c>
      <c r="I356" s="36">
        <f>SUMIFS(СВЦЭМ!$I$34:$I$777,СВЦЭМ!$A$34:$A$777,$A356,СВЦЭМ!$B$34:$B$777,I$332)+'СЕТ СН'!$F$16</f>
        <v>0</v>
      </c>
      <c r="J356" s="36">
        <f>SUMIFS(СВЦЭМ!$I$34:$I$777,СВЦЭМ!$A$34:$A$777,$A356,СВЦЭМ!$B$34:$B$777,J$332)+'СЕТ СН'!$F$16</f>
        <v>0</v>
      </c>
      <c r="K356" s="36">
        <f>SUMIFS(СВЦЭМ!$I$34:$I$777,СВЦЭМ!$A$34:$A$777,$A356,СВЦЭМ!$B$34:$B$777,K$332)+'СЕТ СН'!$F$16</f>
        <v>0</v>
      </c>
      <c r="L356" s="36">
        <f>SUMIFS(СВЦЭМ!$I$34:$I$777,СВЦЭМ!$A$34:$A$777,$A356,СВЦЭМ!$B$34:$B$777,L$332)+'СЕТ СН'!$F$16</f>
        <v>0</v>
      </c>
      <c r="M356" s="36">
        <f>SUMIFS(СВЦЭМ!$I$34:$I$777,СВЦЭМ!$A$34:$A$777,$A356,СВЦЭМ!$B$34:$B$777,M$332)+'СЕТ СН'!$F$16</f>
        <v>0</v>
      </c>
      <c r="N356" s="36">
        <f>SUMIFS(СВЦЭМ!$I$34:$I$777,СВЦЭМ!$A$34:$A$777,$A356,СВЦЭМ!$B$34:$B$777,N$332)+'СЕТ СН'!$F$16</f>
        <v>0</v>
      </c>
      <c r="O356" s="36">
        <f>SUMIFS(СВЦЭМ!$I$34:$I$777,СВЦЭМ!$A$34:$A$777,$A356,СВЦЭМ!$B$34:$B$777,O$332)+'СЕТ СН'!$F$16</f>
        <v>0</v>
      </c>
      <c r="P356" s="36">
        <f>SUMIFS(СВЦЭМ!$I$34:$I$777,СВЦЭМ!$A$34:$A$777,$A356,СВЦЭМ!$B$34:$B$777,P$332)+'СЕТ СН'!$F$16</f>
        <v>0</v>
      </c>
      <c r="Q356" s="36">
        <f>SUMIFS(СВЦЭМ!$I$34:$I$777,СВЦЭМ!$A$34:$A$777,$A356,СВЦЭМ!$B$34:$B$777,Q$332)+'СЕТ СН'!$F$16</f>
        <v>0</v>
      </c>
      <c r="R356" s="36">
        <f>SUMIFS(СВЦЭМ!$I$34:$I$777,СВЦЭМ!$A$34:$A$777,$A356,СВЦЭМ!$B$34:$B$777,R$332)+'СЕТ СН'!$F$16</f>
        <v>0</v>
      </c>
      <c r="S356" s="36">
        <f>SUMIFS(СВЦЭМ!$I$34:$I$777,СВЦЭМ!$A$34:$A$777,$A356,СВЦЭМ!$B$34:$B$777,S$332)+'СЕТ СН'!$F$16</f>
        <v>0</v>
      </c>
      <c r="T356" s="36">
        <f>SUMIFS(СВЦЭМ!$I$34:$I$777,СВЦЭМ!$A$34:$A$777,$A356,СВЦЭМ!$B$34:$B$777,T$332)+'СЕТ СН'!$F$16</f>
        <v>0</v>
      </c>
      <c r="U356" s="36">
        <f>SUMIFS(СВЦЭМ!$I$34:$I$777,СВЦЭМ!$A$34:$A$777,$A356,СВЦЭМ!$B$34:$B$777,U$332)+'СЕТ СН'!$F$16</f>
        <v>0</v>
      </c>
      <c r="V356" s="36">
        <f>SUMIFS(СВЦЭМ!$I$34:$I$777,СВЦЭМ!$A$34:$A$777,$A356,СВЦЭМ!$B$34:$B$777,V$332)+'СЕТ СН'!$F$16</f>
        <v>0</v>
      </c>
      <c r="W356" s="36">
        <f>SUMIFS(СВЦЭМ!$I$34:$I$777,СВЦЭМ!$A$34:$A$777,$A356,СВЦЭМ!$B$34:$B$777,W$332)+'СЕТ СН'!$F$16</f>
        <v>0</v>
      </c>
      <c r="X356" s="36">
        <f>SUMIFS(СВЦЭМ!$I$34:$I$777,СВЦЭМ!$A$34:$A$777,$A356,СВЦЭМ!$B$34:$B$777,X$332)+'СЕТ СН'!$F$16</f>
        <v>0</v>
      </c>
      <c r="Y356" s="36">
        <f>SUMIFS(СВЦЭМ!$I$34:$I$777,СВЦЭМ!$A$34:$A$777,$A356,СВЦЭМ!$B$34:$B$777,Y$332)+'СЕТ СН'!$F$16</f>
        <v>0</v>
      </c>
    </row>
    <row r="357" spans="1:27" ht="15.75" hidden="1" x14ac:dyDescent="0.2">
      <c r="A357" s="35">
        <f t="shared" si="9"/>
        <v>44007</v>
      </c>
      <c r="B357" s="36">
        <f>SUMIFS(СВЦЭМ!$I$34:$I$777,СВЦЭМ!$A$34:$A$777,$A357,СВЦЭМ!$B$34:$B$777,B$332)+'СЕТ СН'!$F$16</f>
        <v>0</v>
      </c>
      <c r="C357" s="36">
        <f>SUMIFS(СВЦЭМ!$I$34:$I$777,СВЦЭМ!$A$34:$A$777,$A357,СВЦЭМ!$B$34:$B$777,C$332)+'СЕТ СН'!$F$16</f>
        <v>0</v>
      </c>
      <c r="D357" s="36">
        <f>SUMIFS(СВЦЭМ!$I$34:$I$777,СВЦЭМ!$A$34:$A$777,$A357,СВЦЭМ!$B$34:$B$777,D$332)+'СЕТ СН'!$F$16</f>
        <v>0</v>
      </c>
      <c r="E357" s="36">
        <f>SUMIFS(СВЦЭМ!$I$34:$I$777,СВЦЭМ!$A$34:$A$777,$A357,СВЦЭМ!$B$34:$B$777,E$332)+'СЕТ СН'!$F$16</f>
        <v>0</v>
      </c>
      <c r="F357" s="36">
        <f>SUMIFS(СВЦЭМ!$I$34:$I$777,СВЦЭМ!$A$34:$A$777,$A357,СВЦЭМ!$B$34:$B$777,F$332)+'СЕТ СН'!$F$16</f>
        <v>0</v>
      </c>
      <c r="G357" s="36">
        <f>SUMIFS(СВЦЭМ!$I$34:$I$777,СВЦЭМ!$A$34:$A$777,$A357,СВЦЭМ!$B$34:$B$777,G$332)+'СЕТ СН'!$F$16</f>
        <v>0</v>
      </c>
      <c r="H357" s="36">
        <f>SUMIFS(СВЦЭМ!$I$34:$I$777,СВЦЭМ!$A$34:$A$777,$A357,СВЦЭМ!$B$34:$B$777,H$332)+'СЕТ СН'!$F$16</f>
        <v>0</v>
      </c>
      <c r="I357" s="36">
        <f>SUMIFS(СВЦЭМ!$I$34:$I$777,СВЦЭМ!$A$34:$A$777,$A357,СВЦЭМ!$B$34:$B$777,I$332)+'СЕТ СН'!$F$16</f>
        <v>0</v>
      </c>
      <c r="J357" s="36">
        <f>SUMIFS(СВЦЭМ!$I$34:$I$777,СВЦЭМ!$A$34:$A$777,$A357,СВЦЭМ!$B$34:$B$777,J$332)+'СЕТ СН'!$F$16</f>
        <v>0</v>
      </c>
      <c r="K357" s="36">
        <f>SUMIFS(СВЦЭМ!$I$34:$I$777,СВЦЭМ!$A$34:$A$777,$A357,СВЦЭМ!$B$34:$B$777,K$332)+'СЕТ СН'!$F$16</f>
        <v>0</v>
      </c>
      <c r="L357" s="36">
        <f>SUMIFS(СВЦЭМ!$I$34:$I$777,СВЦЭМ!$A$34:$A$777,$A357,СВЦЭМ!$B$34:$B$777,L$332)+'СЕТ СН'!$F$16</f>
        <v>0</v>
      </c>
      <c r="M357" s="36">
        <f>SUMIFS(СВЦЭМ!$I$34:$I$777,СВЦЭМ!$A$34:$A$777,$A357,СВЦЭМ!$B$34:$B$777,M$332)+'СЕТ СН'!$F$16</f>
        <v>0</v>
      </c>
      <c r="N357" s="36">
        <f>SUMIFS(СВЦЭМ!$I$34:$I$777,СВЦЭМ!$A$34:$A$777,$A357,СВЦЭМ!$B$34:$B$777,N$332)+'СЕТ СН'!$F$16</f>
        <v>0</v>
      </c>
      <c r="O357" s="36">
        <f>SUMIFS(СВЦЭМ!$I$34:$I$777,СВЦЭМ!$A$34:$A$777,$A357,СВЦЭМ!$B$34:$B$777,O$332)+'СЕТ СН'!$F$16</f>
        <v>0</v>
      </c>
      <c r="P357" s="36">
        <f>SUMIFS(СВЦЭМ!$I$34:$I$777,СВЦЭМ!$A$34:$A$777,$A357,СВЦЭМ!$B$34:$B$777,P$332)+'СЕТ СН'!$F$16</f>
        <v>0</v>
      </c>
      <c r="Q357" s="36">
        <f>SUMIFS(СВЦЭМ!$I$34:$I$777,СВЦЭМ!$A$34:$A$777,$A357,СВЦЭМ!$B$34:$B$777,Q$332)+'СЕТ СН'!$F$16</f>
        <v>0</v>
      </c>
      <c r="R357" s="36">
        <f>SUMIFS(СВЦЭМ!$I$34:$I$777,СВЦЭМ!$A$34:$A$777,$A357,СВЦЭМ!$B$34:$B$777,R$332)+'СЕТ СН'!$F$16</f>
        <v>0</v>
      </c>
      <c r="S357" s="36">
        <f>SUMIFS(СВЦЭМ!$I$34:$I$777,СВЦЭМ!$A$34:$A$777,$A357,СВЦЭМ!$B$34:$B$777,S$332)+'СЕТ СН'!$F$16</f>
        <v>0</v>
      </c>
      <c r="T357" s="36">
        <f>SUMIFS(СВЦЭМ!$I$34:$I$777,СВЦЭМ!$A$34:$A$777,$A357,СВЦЭМ!$B$34:$B$777,T$332)+'СЕТ СН'!$F$16</f>
        <v>0</v>
      </c>
      <c r="U357" s="36">
        <f>SUMIFS(СВЦЭМ!$I$34:$I$777,СВЦЭМ!$A$34:$A$777,$A357,СВЦЭМ!$B$34:$B$777,U$332)+'СЕТ СН'!$F$16</f>
        <v>0</v>
      </c>
      <c r="V357" s="36">
        <f>SUMIFS(СВЦЭМ!$I$34:$I$777,СВЦЭМ!$A$34:$A$777,$A357,СВЦЭМ!$B$34:$B$777,V$332)+'СЕТ СН'!$F$16</f>
        <v>0</v>
      </c>
      <c r="W357" s="36">
        <f>SUMIFS(СВЦЭМ!$I$34:$I$777,СВЦЭМ!$A$34:$A$777,$A357,СВЦЭМ!$B$34:$B$777,W$332)+'СЕТ СН'!$F$16</f>
        <v>0</v>
      </c>
      <c r="X357" s="36">
        <f>SUMIFS(СВЦЭМ!$I$34:$I$777,СВЦЭМ!$A$34:$A$777,$A357,СВЦЭМ!$B$34:$B$777,X$332)+'СЕТ СН'!$F$16</f>
        <v>0</v>
      </c>
      <c r="Y357" s="36">
        <f>SUMIFS(СВЦЭМ!$I$34:$I$777,СВЦЭМ!$A$34:$A$777,$A357,СВЦЭМ!$B$34:$B$777,Y$332)+'СЕТ СН'!$F$16</f>
        <v>0</v>
      </c>
    </row>
    <row r="358" spans="1:27" ht="15.75" hidden="1" x14ac:dyDescent="0.2">
      <c r="A358" s="35">
        <f t="shared" si="9"/>
        <v>44008</v>
      </c>
      <c r="B358" s="36">
        <f>SUMIFS(СВЦЭМ!$I$34:$I$777,СВЦЭМ!$A$34:$A$777,$A358,СВЦЭМ!$B$34:$B$777,B$332)+'СЕТ СН'!$F$16</f>
        <v>0</v>
      </c>
      <c r="C358" s="36">
        <f>SUMIFS(СВЦЭМ!$I$34:$I$777,СВЦЭМ!$A$34:$A$777,$A358,СВЦЭМ!$B$34:$B$777,C$332)+'СЕТ СН'!$F$16</f>
        <v>0</v>
      </c>
      <c r="D358" s="36">
        <f>SUMIFS(СВЦЭМ!$I$34:$I$777,СВЦЭМ!$A$34:$A$777,$A358,СВЦЭМ!$B$34:$B$777,D$332)+'СЕТ СН'!$F$16</f>
        <v>0</v>
      </c>
      <c r="E358" s="36">
        <f>SUMIFS(СВЦЭМ!$I$34:$I$777,СВЦЭМ!$A$34:$A$777,$A358,СВЦЭМ!$B$34:$B$777,E$332)+'СЕТ СН'!$F$16</f>
        <v>0</v>
      </c>
      <c r="F358" s="36">
        <f>SUMIFS(СВЦЭМ!$I$34:$I$777,СВЦЭМ!$A$34:$A$777,$A358,СВЦЭМ!$B$34:$B$777,F$332)+'СЕТ СН'!$F$16</f>
        <v>0</v>
      </c>
      <c r="G358" s="36">
        <f>SUMIFS(СВЦЭМ!$I$34:$I$777,СВЦЭМ!$A$34:$A$777,$A358,СВЦЭМ!$B$34:$B$777,G$332)+'СЕТ СН'!$F$16</f>
        <v>0</v>
      </c>
      <c r="H358" s="36">
        <f>SUMIFS(СВЦЭМ!$I$34:$I$777,СВЦЭМ!$A$34:$A$777,$A358,СВЦЭМ!$B$34:$B$777,H$332)+'СЕТ СН'!$F$16</f>
        <v>0</v>
      </c>
      <c r="I358" s="36">
        <f>SUMIFS(СВЦЭМ!$I$34:$I$777,СВЦЭМ!$A$34:$A$777,$A358,СВЦЭМ!$B$34:$B$777,I$332)+'СЕТ СН'!$F$16</f>
        <v>0</v>
      </c>
      <c r="J358" s="36">
        <f>SUMIFS(СВЦЭМ!$I$34:$I$777,СВЦЭМ!$A$34:$A$777,$A358,СВЦЭМ!$B$34:$B$777,J$332)+'СЕТ СН'!$F$16</f>
        <v>0</v>
      </c>
      <c r="K358" s="36">
        <f>SUMIFS(СВЦЭМ!$I$34:$I$777,СВЦЭМ!$A$34:$A$777,$A358,СВЦЭМ!$B$34:$B$777,K$332)+'СЕТ СН'!$F$16</f>
        <v>0</v>
      </c>
      <c r="L358" s="36">
        <f>SUMIFS(СВЦЭМ!$I$34:$I$777,СВЦЭМ!$A$34:$A$777,$A358,СВЦЭМ!$B$34:$B$777,L$332)+'СЕТ СН'!$F$16</f>
        <v>0</v>
      </c>
      <c r="M358" s="36">
        <f>SUMIFS(СВЦЭМ!$I$34:$I$777,СВЦЭМ!$A$34:$A$777,$A358,СВЦЭМ!$B$34:$B$777,M$332)+'СЕТ СН'!$F$16</f>
        <v>0</v>
      </c>
      <c r="N358" s="36">
        <f>SUMIFS(СВЦЭМ!$I$34:$I$777,СВЦЭМ!$A$34:$A$777,$A358,СВЦЭМ!$B$34:$B$777,N$332)+'СЕТ СН'!$F$16</f>
        <v>0</v>
      </c>
      <c r="O358" s="36">
        <f>SUMIFS(СВЦЭМ!$I$34:$I$777,СВЦЭМ!$A$34:$A$777,$A358,СВЦЭМ!$B$34:$B$777,O$332)+'СЕТ СН'!$F$16</f>
        <v>0</v>
      </c>
      <c r="P358" s="36">
        <f>SUMIFS(СВЦЭМ!$I$34:$I$777,СВЦЭМ!$A$34:$A$777,$A358,СВЦЭМ!$B$34:$B$777,P$332)+'СЕТ СН'!$F$16</f>
        <v>0</v>
      </c>
      <c r="Q358" s="36">
        <f>SUMIFS(СВЦЭМ!$I$34:$I$777,СВЦЭМ!$A$34:$A$777,$A358,СВЦЭМ!$B$34:$B$777,Q$332)+'СЕТ СН'!$F$16</f>
        <v>0</v>
      </c>
      <c r="R358" s="36">
        <f>SUMIFS(СВЦЭМ!$I$34:$I$777,СВЦЭМ!$A$34:$A$777,$A358,СВЦЭМ!$B$34:$B$777,R$332)+'СЕТ СН'!$F$16</f>
        <v>0</v>
      </c>
      <c r="S358" s="36">
        <f>SUMIFS(СВЦЭМ!$I$34:$I$777,СВЦЭМ!$A$34:$A$777,$A358,СВЦЭМ!$B$34:$B$777,S$332)+'СЕТ СН'!$F$16</f>
        <v>0</v>
      </c>
      <c r="T358" s="36">
        <f>SUMIFS(СВЦЭМ!$I$34:$I$777,СВЦЭМ!$A$34:$A$777,$A358,СВЦЭМ!$B$34:$B$777,T$332)+'СЕТ СН'!$F$16</f>
        <v>0</v>
      </c>
      <c r="U358" s="36">
        <f>SUMIFS(СВЦЭМ!$I$34:$I$777,СВЦЭМ!$A$34:$A$777,$A358,СВЦЭМ!$B$34:$B$777,U$332)+'СЕТ СН'!$F$16</f>
        <v>0</v>
      </c>
      <c r="V358" s="36">
        <f>SUMIFS(СВЦЭМ!$I$34:$I$777,СВЦЭМ!$A$34:$A$777,$A358,СВЦЭМ!$B$34:$B$777,V$332)+'СЕТ СН'!$F$16</f>
        <v>0</v>
      </c>
      <c r="W358" s="36">
        <f>SUMIFS(СВЦЭМ!$I$34:$I$777,СВЦЭМ!$A$34:$A$777,$A358,СВЦЭМ!$B$34:$B$777,W$332)+'СЕТ СН'!$F$16</f>
        <v>0</v>
      </c>
      <c r="X358" s="36">
        <f>SUMIFS(СВЦЭМ!$I$34:$I$777,СВЦЭМ!$A$34:$A$777,$A358,СВЦЭМ!$B$34:$B$777,X$332)+'СЕТ СН'!$F$16</f>
        <v>0</v>
      </c>
      <c r="Y358" s="36">
        <f>SUMIFS(СВЦЭМ!$I$34:$I$777,СВЦЭМ!$A$34:$A$777,$A358,СВЦЭМ!$B$34:$B$777,Y$332)+'СЕТ СН'!$F$16</f>
        <v>0</v>
      </c>
    </row>
    <row r="359" spans="1:27" ht="15.75" hidden="1" x14ac:dyDescent="0.2">
      <c r="A359" s="35">
        <f t="shared" si="9"/>
        <v>44009</v>
      </c>
      <c r="B359" s="36">
        <f>SUMIFS(СВЦЭМ!$I$34:$I$777,СВЦЭМ!$A$34:$A$777,$A359,СВЦЭМ!$B$34:$B$777,B$332)+'СЕТ СН'!$F$16</f>
        <v>0</v>
      </c>
      <c r="C359" s="36">
        <f>SUMIFS(СВЦЭМ!$I$34:$I$777,СВЦЭМ!$A$34:$A$777,$A359,СВЦЭМ!$B$34:$B$777,C$332)+'СЕТ СН'!$F$16</f>
        <v>0</v>
      </c>
      <c r="D359" s="36">
        <f>SUMIFS(СВЦЭМ!$I$34:$I$777,СВЦЭМ!$A$34:$A$777,$A359,СВЦЭМ!$B$34:$B$777,D$332)+'СЕТ СН'!$F$16</f>
        <v>0</v>
      </c>
      <c r="E359" s="36">
        <f>SUMIFS(СВЦЭМ!$I$34:$I$777,СВЦЭМ!$A$34:$A$777,$A359,СВЦЭМ!$B$34:$B$777,E$332)+'СЕТ СН'!$F$16</f>
        <v>0</v>
      </c>
      <c r="F359" s="36">
        <f>SUMIFS(СВЦЭМ!$I$34:$I$777,СВЦЭМ!$A$34:$A$777,$A359,СВЦЭМ!$B$34:$B$777,F$332)+'СЕТ СН'!$F$16</f>
        <v>0</v>
      </c>
      <c r="G359" s="36">
        <f>SUMIFS(СВЦЭМ!$I$34:$I$777,СВЦЭМ!$A$34:$A$777,$A359,СВЦЭМ!$B$34:$B$777,G$332)+'СЕТ СН'!$F$16</f>
        <v>0</v>
      </c>
      <c r="H359" s="36">
        <f>SUMIFS(СВЦЭМ!$I$34:$I$777,СВЦЭМ!$A$34:$A$777,$A359,СВЦЭМ!$B$34:$B$777,H$332)+'СЕТ СН'!$F$16</f>
        <v>0</v>
      </c>
      <c r="I359" s="36">
        <f>SUMIFS(СВЦЭМ!$I$34:$I$777,СВЦЭМ!$A$34:$A$777,$A359,СВЦЭМ!$B$34:$B$777,I$332)+'СЕТ СН'!$F$16</f>
        <v>0</v>
      </c>
      <c r="J359" s="36">
        <f>SUMIFS(СВЦЭМ!$I$34:$I$777,СВЦЭМ!$A$34:$A$777,$A359,СВЦЭМ!$B$34:$B$777,J$332)+'СЕТ СН'!$F$16</f>
        <v>0</v>
      </c>
      <c r="K359" s="36">
        <f>SUMIFS(СВЦЭМ!$I$34:$I$777,СВЦЭМ!$A$34:$A$777,$A359,СВЦЭМ!$B$34:$B$777,K$332)+'СЕТ СН'!$F$16</f>
        <v>0</v>
      </c>
      <c r="L359" s="36">
        <f>SUMIFS(СВЦЭМ!$I$34:$I$777,СВЦЭМ!$A$34:$A$777,$A359,СВЦЭМ!$B$34:$B$777,L$332)+'СЕТ СН'!$F$16</f>
        <v>0</v>
      </c>
      <c r="M359" s="36">
        <f>SUMIFS(СВЦЭМ!$I$34:$I$777,СВЦЭМ!$A$34:$A$777,$A359,СВЦЭМ!$B$34:$B$777,M$332)+'СЕТ СН'!$F$16</f>
        <v>0</v>
      </c>
      <c r="N359" s="36">
        <f>SUMIFS(СВЦЭМ!$I$34:$I$777,СВЦЭМ!$A$34:$A$777,$A359,СВЦЭМ!$B$34:$B$777,N$332)+'СЕТ СН'!$F$16</f>
        <v>0</v>
      </c>
      <c r="O359" s="36">
        <f>SUMIFS(СВЦЭМ!$I$34:$I$777,СВЦЭМ!$A$34:$A$777,$A359,СВЦЭМ!$B$34:$B$777,O$332)+'СЕТ СН'!$F$16</f>
        <v>0</v>
      </c>
      <c r="P359" s="36">
        <f>SUMIFS(СВЦЭМ!$I$34:$I$777,СВЦЭМ!$A$34:$A$777,$A359,СВЦЭМ!$B$34:$B$777,P$332)+'СЕТ СН'!$F$16</f>
        <v>0</v>
      </c>
      <c r="Q359" s="36">
        <f>SUMIFS(СВЦЭМ!$I$34:$I$777,СВЦЭМ!$A$34:$A$777,$A359,СВЦЭМ!$B$34:$B$777,Q$332)+'СЕТ СН'!$F$16</f>
        <v>0</v>
      </c>
      <c r="R359" s="36">
        <f>SUMIFS(СВЦЭМ!$I$34:$I$777,СВЦЭМ!$A$34:$A$777,$A359,СВЦЭМ!$B$34:$B$777,R$332)+'СЕТ СН'!$F$16</f>
        <v>0</v>
      </c>
      <c r="S359" s="36">
        <f>SUMIFS(СВЦЭМ!$I$34:$I$777,СВЦЭМ!$A$34:$A$777,$A359,СВЦЭМ!$B$34:$B$777,S$332)+'СЕТ СН'!$F$16</f>
        <v>0</v>
      </c>
      <c r="T359" s="36">
        <f>SUMIFS(СВЦЭМ!$I$34:$I$777,СВЦЭМ!$A$34:$A$777,$A359,СВЦЭМ!$B$34:$B$777,T$332)+'СЕТ СН'!$F$16</f>
        <v>0</v>
      </c>
      <c r="U359" s="36">
        <f>SUMIFS(СВЦЭМ!$I$34:$I$777,СВЦЭМ!$A$34:$A$777,$A359,СВЦЭМ!$B$34:$B$777,U$332)+'СЕТ СН'!$F$16</f>
        <v>0</v>
      </c>
      <c r="V359" s="36">
        <f>SUMIFS(СВЦЭМ!$I$34:$I$777,СВЦЭМ!$A$34:$A$777,$A359,СВЦЭМ!$B$34:$B$777,V$332)+'СЕТ СН'!$F$16</f>
        <v>0</v>
      </c>
      <c r="W359" s="36">
        <f>SUMIFS(СВЦЭМ!$I$34:$I$777,СВЦЭМ!$A$34:$A$777,$A359,СВЦЭМ!$B$34:$B$777,W$332)+'СЕТ СН'!$F$16</f>
        <v>0</v>
      </c>
      <c r="X359" s="36">
        <f>SUMIFS(СВЦЭМ!$I$34:$I$777,СВЦЭМ!$A$34:$A$777,$A359,СВЦЭМ!$B$34:$B$777,X$332)+'СЕТ СН'!$F$16</f>
        <v>0</v>
      </c>
      <c r="Y359" s="36">
        <f>SUMIFS(СВЦЭМ!$I$34:$I$777,СВЦЭМ!$A$34:$A$777,$A359,СВЦЭМ!$B$34:$B$777,Y$332)+'СЕТ СН'!$F$16</f>
        <v>0</v>
      </c>
    </row>
    <row r="360" spans="1:27" ht="15.75" hidden="1" x14ac:dyDescent="0.2">
      <c r="A360" s="35">
        <f t="shared" si="9"/>
        <v>44010</v>
      </c>
      <c r="B360" s="36">
        <f>SUMIFS(СВЦЭМ!$I$34:$I$777,СВЦЭМ!$A$34:$A$777,$A360,СВЦЭМ!$B$34:$B$777,B$332)+'СЕТ СН'!$F$16</f>
        <v>0</v>
      </c>
      <c r="C360" s="36">
        <f>SUMIFS(СВЦЭМ!$I$34:$I$777,СВЦЭМ!$A$34:$A$777,$A360,СВЦЭМ!$B$34:$B$777,C$332)+'СЕТ СН'!$F$16</f>
        <v>0</v>
      </c>
      <c r="D360" s="36">
        <f>SUMIFS(СВЦЭМ!$I$34:$I$777,СВЦЭМ!$A$34:$A$777,$A360,СВЦЭМ!$B$34:$B$777,D$332)+'СЕТ СН'!$F$16</f>
        <v>0</v>
      </c>
      <c r="E360" s="36">
        <f>SUMIFS(СВЦЭМ!$I$34:$I$777,СВЦЭМ!$A$34:$A$777,$A360,СВЦЭМ!$B$34:$B$777,E$332)+'СЕТ СН'!$F$16</f>
        <v>0</v>
      </c>
      <c r="F360" s="36">
        <f>SUMIFS(СВЦЭМ!$I$34:$I$777,СВЦЭМ!$A$34:$A$777,$A360,СВЦЭМ!$B$34:$B$777,F$332)+'СЕТ СН'!$F$16</f>
        <v>0</v>
      </c>
      <c r="G360" s="36">
        <f>SUMIFS(СВЦЭМ!$I$34:$I$777,СВЦЭМ!$A$34:$A$777,$A360,СВЦЭМ!$B$34:$B$777,G$332)+'СЕТ СН'!$F$16</f>
        <v>0</v>
      </c>
      <c r="H360" s="36">
        <f>SUMIFS(СВЦЭМ!$I$34:$I$777,СВЦЭМ!$A$34:$A$777,$A360,СВЦЭМ!$B$34:$B$777,H$332)+'СЕТ СН'!$F$16</f>
        <v>0</v>
      </c>
      <c r="I360" s="36">
        <f>SUMIFS(СВЦЭМ!$I$34:$I$777,СВЦЭМ!$A$34:$A$777,$A360,СВЦЭМ!$B$34:$B$777,I$332)+'СЕТ СН'!$F$16</f>
        <v>0</v>
      </c>
      <c r="J360" s="36">
        <f>SUMIFS(СВЦЭМ!$I$34:$I$777,СВЦЭМ!$A$34:$A$777,$A360,СВЦЭМ!$B$34:$B$777,J$332)+'СЕТ СН'!$F$16</f>
        <v>0</v>
      </c>
      <c r="K360" s="36">
        <f>SUMIFS(СВЦЭМ!$I$34:$I$777,СВЦЭМ!$A$34:$A$777,$A360,СВЦЭМ!$B$34:$B$777,K$332)+'СЕТ СН'!$F$16</f>
        <v>0</v>
      </c>
      <c r="L360" s="36">
        <f>SUMIFS(СВЦЭМ!$I$34:$I$777,СВЦЭМ!$A$34:$A$777,$A360,СВЦЭМ!$B$34:$B$777,L$332)+'СЕТ СН'!$F$16</f>
        <v>0</v>
      </c>
      <c r="M360" s="36">
        <f>SUMIFS(СВЦЭМ!$I$34:$I$777,СВЦЭМ!$A$34:$A$777,$A360,СВЦЭМ!$B$34:$B$777,M$332)+'СЕТ СН'!$F$16</f>
        <v>0</v>
      </c>
      <c r="N360" s="36">
        <f>SUMIFS(СВЦЭМ!$I$34:$I$777,СВЦЭМ!$A$34:$A$777,$A360,СВЦЭМ!$B$34:$B$777,N$332)+'СЕТ СН'!$F$16</f>
        <v>0</v>
      </c>
      <c r="O360" s="36">
        <f>SUMIFS(СВЦЭМ!$I$34:$I$777,СВЦЭМ!$A$34:$A$777,$A360,СВЦЭМ!$B$34:$B$777,O$332)+'СЕТ СН'!$F$16</f>
        <v>0</v>
      </c>
      <c r="P360" s="36">
        <f>SUMIFS(СВЦЭМ!$I$34:$I$777,СВЦЭМ!$A$34:$A$777,$A360,СВЦЭМ!$B$34:$B$777,P$332)+'СЕТ СН'!$F$16</f>
        <v>0</v>
      </c>
      <c r="Q360" s="36">
        <f>SUMIFS(СВЦЭМ!$I$34:$I$777,СВЦЭМ!$A$34:$A$777,$A360,СВЦЭМ!$B$34:$B$777,Q$332)+'СЕТ СН'!$F$16</f>
        <v>0</v>
      </c>
      <c r="R360" s="36">
        <f>SUMIFS(СВЦЭМ!$I$34:$I$777,СВЦЭМ!$A$34:$A$777,$A360,СВЦЭМ!$B$34:$B$777,R$332)+'СЕТ СН'!$F$16</f>
        <v>0</v>
      </c>
      <c r="S360" s="36">
        <f>SUMIFS(СВЦЭМ!$I$34:$I$777,СВЦЭМ!$A$34:$A$777,$A360,СВЦЭМ!$B$34:$B$777,S$332)+'СЕТ СН'!$F$16</f>
        <v>0</v>
      </c>
      <c r="T360" s="36">
        <f>SUMIFS(СВЦЭМ!$I$34:$I$777,СВЦЭМ!$A$34:$A$777,$A360,СВЦЭМ!$B$34:$B$777,T$332)+'СЕТ СН'!$F$16</f>
        <v>0</v>
      </c>
      <c r="U360" s="36">
        <f>SUMIFS(СВЦЭМ!$I$34:$I$777,СВЦЭМ!$A$34:$A$777,$A360,СВЦЭМ!$B$34:$B$777,U$332)+'СЕТ СН'!$F$16</f>
        <v>0</v>
      </c>
      <c r="V360" s="36">
        <f>SUMIFS(СВЦЭМ!$I$34:$I$777,СВЦЭМ!$A$34:$A$777,$A360,СВЦЭМ!$B$34:$B$777,V$332)+'СЕТ СН'!$F$16</f>
        <v>0</v>
      </c>
      <c r="W360" s="36">
        <f>SUMIFS(СВЦЭМ!$I$34:$I$777,СВЦЭМ!$A$34:$A$777,$A360,СВЦЭМ!$B$34:$B$777,W$332)+'СЕТ СН'!$F$16</f>
        <v>0</v>
      </c>
      <c r="X360" s="36">
        <f>SUMIFS(СВЦЭМ!$I$34:$I$777,СВЦЭМ!$A$34:$A$777,$A360,СВЦЭМ!$B$34:$B$777,X$332)+'СЕТ СН'!$F$16</f>
        <v>0</v>
      </c>
      <c r="Y360" s="36">
        <f>SUMIFS(СВЦЭМ!$I$34:$I$777,СВЦЭМ!$A$34:$A$777,$A360,СВЦЭМ!$B$34:$B$777,Y$332)+'СЕТ СН'!$F$16</f>
        <v>0</v>
      </c>
    </row>
    <row r="361" spans="1:27" ht="15.75" hidden="1" x14ac:dyDescent="0.2">
      <c r="A361" s="35">
        <f t="shared" si="9"/>
        <v>44011</v>
      </c>
      <c r="B361" s="36">
        <f>SUMIFS(СВЦЭМ!$I$34:$I$777,СВЦЭМ!$A$34:$A$777,$A361,СВЦЭМ!$B$34:$B$777,B$332)+'СЕТ СН'!$F$16</f>
        <v>0</v>
      </c>
      <c r="C361" s="36">
        <f>SUMIFS(СВЦЭМ!$I$34:$I$777,СВЦЭМ!$A$34:$A$777,$A361,СВЦЭМ!$B$34:$B$777,C$332)+'СЕТ СН'!$F$16</f>
        <v>0</v>
      </c>
      <c r="D361" s="36">
        <f>SUMIFS(СВЦЭМ!$I$34:$I$777,СВЦЭМ!$A$34:$A$777,$A361,СВЦЭМ!$B$34:$B$777,D$332)+'СЕТ СН'!$F$16</f>
        <v>0</v>
      </c>
      <c r="E361" s="36">
        <f>SUMIFS(СВЦЭМ!$I$34:$I$777,СВЦЭМ!$A$34:$A$777,$A361,СВЦЭМ!$B$34:$B$777,E$332)+'СЕТ СН'!$F$16</f>
        <v>0</v>
      </c>
      <c r="F361" s="36">
        <f>SUMIFS(СВЦЭМ!$I$34:$I$777,СВЦЭМ!$A$34:$A$777,$A361,СВЦЭМ!$B$34:$B$777,F$332)+'СЕТ СН'!$F$16</f>
        <v>0</v>
      </c>
      <c r="G361" s="36">
        <f>SUMIFS(СВЦЭМ!$I$34:$I$777,СВЦЭМ!$A$34:$A$777,$A361,СВЦЭМ!$B$34:$B$777,G$332)+'СЕТ СН'!$F$16</f>
        <v>0</v>
      </c>
      <c r="H361" s="36">
        <f>SUMIFS(СВЦЭМ!$I$34:$I$777,СВЦЭМ!$A$34:$A$777,$A361,СВЦЭМ!$B$34:$B$777,H$332)+'СЕТ СН'!$F$16</f>
        <v>0</v>
      </c>
      <c r="I361" s="36">
        <f>SUMIFS(СВЦЭМ!$I$34:$I$777,СВЦЭМ!$A$34:$A$777,$A361,СВЦЭМ!$B$34:$B$777,I$332)+'СЕТ СН'!$F$16</f>
        <v>0</v>
      </c>
      <c r="J361" s="36">
        <f>SUMIFS(СВЦЭМ!$I$34:$I$777,СВЦЭМ!$A$34:$A$777,$A361,СВЦЭМ!$B$34:$B$777,J$332)+'СЕТ СН'!$F$16</f>
        <v>0</v>
      </c>
      <c r="K361" s="36">
        <f>SUMIFS(СВЦЭМ!$I$34:$I$777,СВЦЭМ!$A$34:$A$777,$A361,СВЦЭМ!$B$34:$B$777,K$332)+'СЕТ СН'!$F$16</f>
        <v>0</v>
      </c>
      <c r="L361" s="36">
        <f>SUMIFS(СВЦЭМ!$I$34:$I$777,СВЦЭМ!$A$34:$A$777,$A361,СВЦЭМ!$B$34:$B$777,L$332)+'СЕТ СН'!$F$16</f>
        <v>0</v>
      </c>
      <c r="M361" s="36">
        <f>SUMIFS(СВЦЭМ!$I$34:$I$777,СВЦЭМ!$A$34:$A$777,$A361,СВЦЭМ!$B$34:$B$777,M$332)+'СЕТ СН'!$F$16</f>
        <v>0</v>
      </c>
      <c r="N361" s="36">
        <f>SUMIFS(СВЦЭМ!$I$34:$I$777,СВЦЭМ!$A$34:$A$777,$A361,СВЦЭМ!$B$34:$B$777,N$332)+'СЕТ СН'!$F$16</f>
        <v>0</v>
      </c>
      <c r="O361" s="36">
        <f>SUMIFS(СВЦЭМ!$I$34:$I$777,СВЦЭМ!$A$34:$A$777,$A361,СВЦЭМ!$B$34:$B$777,O$332)+'СЕТ СН'!$F$16</f>
        <v>0</v>
      </c>
      <c r="P361" s="36">
        <f>SUMIFS(СВЦЭМ!$I$34:$I$777,СВЦЭМ!$A$34:$A$777,$A361,СВЦЭМ!$B$34:$B$777,P$332)+'СЕТ СН'!$F$16</f>
        <v>0</v>
      </c>
      <c r="Q361" s="36">
        <f>SUMIFS(СВЦЭМ!$I$34:$I$777,СВЦЭМ!$A$34:$A$777,$A361,СВЦЭМ!$B$34:$B$777,Q$332)+'СЕТ СН'!$F$16</f>
        <v>0</v>
      </c>
      <c r="R361" s="36">
        <f>SUMIFS(СВЦЭМ!$I$34:$I$777,СВЦЭМ!$A$34:$A$777,$A361,СВЦЭМ!$B$34:$B$777,R$332)+'СЕТ СН'!$F$16</f>
        <v>0</v>
      </c>
      <c r="S361" s="36">
        <f>SUMIFS(СВЦЭМ!$I$34:$I$777,СВЦЭМ!$A$34:$A$777,$A361,СВЦЭМ!$B$34:$B$777,S$332)+'СЕТ СН'!$F$16</f>
        <v>0</v>
      </c>
      <c r="T361" s="36">
        <f>SUMIFS(СВЦЭМ!$I$34:$I$777,СВЦЭМ!$A$34:$A$777,$A361,СВЦЭМ!$B$34:$B$777,T$332)+'СЕТ СН'!$F$16</f>
        <v>0</v>
      </c>
      <c r="U361" s="36">
        <f>SUMIFS(СВЦЭМ!$I$34:$I$777,СВЦЭМ!$A$34:$A$777,$A361,СВЦЭМ!$B$34:$B$777,U$332)+'СЕТ СН'!$F$16</f>
        <v>0</v>
      </c>
      <c r="V361" s="36">
        <f>SUMIFS(СВЦЭМ!$I$34:$I$777,СВЦЭМ!$A$34:$A$777,$A361,СВЦЭМ!$B$34:$B$777,V$332)+'СЕТ СН'!$F$16</f>
        <v>0</v>
      </c>
      <c r="W361" s="36">
        <f>SUMIFS(СВЦЭМ!$I$34:$I$777,СВЦЭМ!$A$34:$A$777,$A361,СВЦЭМ!$B$34:$B$777,W$332)+'СЕТ СН'!$F$16</f>
        <v>0</v>
      </c>
      <c r="X361" s="36">
        <f>SUMIFS(СВЦЭМ!$I$34:$I$777,СВЦЭМ!$A$34:$A$777,$A361,СВЦЭМ!$B$34:$B$777,X$332)+'СЕТ СН'!$F$16</f>
        <v>0</v>
      </c>
      <c r="Y361" s="36">
        <f>SUMIFS(СВЦЭМ!$I$34:$I$777,СВЦЭМ!$A$34:$A$777,$A361,СВЦЭМ!$B$34:$B$777,Y$332)+'СЕТ СН'!$F$16</f>
        <v>0</v>
      </c>
    </row>
    <row r="362" spans="1:27" ht="15.75" hidden="1" x14ac:dyDescent="0.2">
      <c r="A362" s="35">
        <f t="shared" si="9"/>
        <v>44012</v>
      </c>
      <c r="B362" s="36">
        <f>SUMIFS(СВЦЭМ!$I$34:$I$777,СВЦЭМ!$A$34:$A$777,$A362,СВЦЭМ!$B$34:$B$777,B$332)+'СЕТ СН'!$F$16</f>
        <v>0</v>
      </c>
      <c r="C362" s="36">
        <f>SUMIFS(СВЦЭМ!$I$34:$I$777,СВЦЭМ!$A$34:$A$777,$A362,СВЦЭМ!$B$34:$B$777,C$332)+'СЕТ СН'!$F$16</f>
        <v>0</v>
      </c>
      <c r="D362" s="36">
        <f>SUMIFS(СВЦЭМ!$I$34:$I$777,СВЦЭМ!$A$34:$A$777,$A362,СВЦЭМ!$B$34:$B$777,D$332)+'СЕТ СН'!$F$16</f>
        <v>0</v>
      </c>
      <c r="E362" s="36">
        <f>SUMIFS(СВЦЭМ!$I$34:$I$777,СВЦЭМ!$A$34:$A$777,$A362,СВЦЭМ!$B$34:$B$777,E$332)+'СЕТ СН'!$F$16</f>
        <v>0</v>
      </c>
      <c r="F362" s="36">
        <f>SUMIFS(СВЦЭМ!$I$34:$I$777,СВЦЭМ!$A$34:$A$777,$A362,СВЦЭМ!$B$34:$B$777,F$332)+'СЕТ СН'!$F$16</f>
        <v>0</v>
      </c>
      <c r="G362" s="36">
        <f>SUMIFS(СВЦЭМ!$I$34:$I$777,СВЦЭМ!$A$34:$A$777,$A362,СВЦЭМ!$B$34:$B$777,G$332)+'СЕТ СН'!$F$16</f>
        <v>0</v>
      </c>
      <c r="H362" s="36">
        <f>SUMIFS(СВЦЭМ!$I$34:$I$777,СВЦЭМ!$A$34:$A$777,$A362,СВЦЭМ!$B$34:$B$777,H$332)+'СЕТ СН'!$F$16</f>
        <v>0</v>
      </c>
      <c r="I362" s="36">
        <f>SUMIFS(СВЦЭМ!$I$34:$I$777,СВЦЭМ!$A$34:$A$777,$A362,СВЦЭМ!$B$34:$B$777,I$332)+'СЕТ СН'!$F$16</f>
        <v>0</v>
      </c>
      <c r="J362" s="36">
        <f>SUMIFS(СВЦЭМ!$I$34:$I$777,СВЦЭМ!$A$34:$A$777,$A362,СВЦЭМ!$B$34:$B$777,J$332)+'СЕТ СН'!$F$16</f>
        <v>0</v>
      </c>
      <c r="K362" s="36">
        <f>SUMIFS(СВЦЭМ!$I$34:$I$777,СВЦЭМ!$A$34:$A$777,$A362,СВЦЭМ!$B$34:$B$777,K$332)+'СЕТ СН'!$F$16</f>
        <v>0</v>
      </c>
      <c r="L362" s="36">
        <f>SUMIFS(СВЦЭМ!$I$34:$I$777,СВЦЭМ!$A$34:$A$777,$A362,СВЦЭМ!$B$34:$B$777,L$332)+'СЕТ СН'!$F$16</f>
        <v>0</v>
      </c>
      <c r="M362" s="36">
        <f>SUMIFS(СВЦЭМ!$I$34:$I$777,СВЦЭМ!$A$34:$A$777,$A362,СВЦЭМ!$B$34:$B$777,M$332)+'СЕТ СН'!$F$16</f>
        <v>0</v>
      </c>
      <c r="N362" s="36">
        <f>SUMIFS(СВЦЭМ!$I$34:$I$777,СВЦЭМ!$A$34:$A$777,$A362,СВЦЭМ!$B$34:$B$777,N$332)+'СЕТ СН'!$F$16</f>
        <v>0</v>
      </c>
      <c r="O362" s="36">
        <f>SUMIFS(СВЦЭМ!$I$34:$I$777,СВЦЭМ!$A$34:$A$777,$A362,СВЦЭМ!$B$34:$B$777,O$332)+'СЕТ СН'!$F$16</f>
        <v>0</v>
      </c>
      <c r="P362" s="36">
        <f>SUMIFS(СВЦЭМ!$I$34:$I$777,СВЦЭМ!$A$34:$A$777,$A362,СВЦЭМ!$B$34:$B$777,P$332)+'СЕТ СН'!$F$16</f>
        <v>0</v>
      </c>
      <c r="Q362" s="36">
        <f>SUMIFS(СВЦЭМ!$I$34:$I$777,СВЦЭМ!$A$34:$A$777,$A362,СВЦЭМ!$B$34:$B$777,Q$332)+'СЕТ СН'!$F$16</f>
        <v>0</v>
      </c>
      <c r="R362" s="36">
        <f>SUMIFS(СВЦЭМ!$I$34:$I$777,СВЦЭМ!$A$34:$A$777,$A362,СВЦЭМ!$B$34:$B$777,R$332)+'СЕТ СН'!$F$16</f>
        <v>0</v>
      </c>
      <c r="S362" s="36">
        <f>SUMIFS(СВЦЭМ!$I$34:$I$777,СВЦЭМ!$A$34:$A$777,$A362,СВЦЭМ!$B$34:$B$777,S$332)+'СЕТ СН'!$F$16</f>
        <v>0</v>
      </c>
      <c r="T362" s="36">
        <f>SUMIFS(СВЦЭМ!$I$34:$I$777,СВЦЭМ!$A$34:$A$777,$A362,СВЦЭМ!$B$34:$B$777,T$332)+'СЕТ СН'!$F$16</f>
        <v>0</v>
      </c>
      <c r="U362" s="36">
        <f>SUMIFS(СВЦЭМ!$I$34:$I$777,СВЦЭМ!$A$34:$A$777,$A362,СВЦЭМ!$B$34:$B$777,U$332)+'СЕТ СН'!$F$16</f>
        <v>0</v>
      </c>
      <c r="V362" s="36">
        <f>SUMIFS(СВЦЭМ!$I$34:$I$777,СВЦЭМ!$A$34:$A$777,$A362,СВЦЭМ!$B$34:$B$777,V$332)+'СЕТ СН'!$F$16</f>
        <v>0</v>
      </c>
      <c r="W362" s="36">
        <f>SUMIFS(СВЦЭМ!$I$34:$I$777,СВЦЭМ!$A$34:$A$777,$A362,СВЦЭМ!$B$34:$B$777,W$332)+'СЕТ СН'!$F$16</f>
        <v>0</v>
      </c>
      <c r="X362" s="36">
        <f>SUMIFS(СВЦЭМ!$I$34:$I$777,СВЦЭМ!$A$34:$A$777,$A362,СВЦЭМ!$B$34:$B$777,X$332)+'СЕТ СН'!$F$16</f>
        <v>0</v>
      </c>
      <c r="Y362" s="36">
        <f>SUMIFS(СВЦЭМ!$I$34:$I$777,СВЦЭМ!$A$34:$A$777,$A362,СВЦЭМ!$B$34:$B$777,Y$332)+'СЕТ СН'!$F$16</f>
        <v>0</v>
      </c>
    </row>
    <row r="363" spans="1:27" ht="15.75" hidden="1" x14ac:dyDescent="0.2">
      <c r="A363" s="35">
        <f t="shared" si="9"/>
        <v>44013</v>
      </c>
      <c r="B363" s="36">
        <f>SUMIFS(СВЦЭМ!$I$34:$I$777,СВЦЭМ!$A$34:$A$777,$A363,СВЦЭМ!$B$34:$B$777,B$332)+'СЕТ СН'!$F$16</f>
        <v>0</v>
      </c>
      <c r="C363" s="36">
        <f>SUMIFS(СВЦЭМ!$I$34:$I$777,СВЦЭМ!$A$34:$A$777,$A363,СВЦЭМ!$B$34:$B$777,C$332)+'СЕТ СН'!$F$16</f>
        <v>0</v>
      </c>
      <c r="D363" s="36">
        <f>SUMIFS(СВЦЭМ!$I$34:$I$777,СВЦЭМ!$A$34:$A$777,$A363,СВЦЭМ!$B$34:$B$777,D$332)+'СЕТ СН'!$F$16</f>
        <v>0</v>
      </c>
      <c r="E363" s="36">
        <f>SUMIFS(СВЦЭМ!$I$34:$I$777,СВЦЭМ!$A$34:$A$777,$A363,СВЦЭМ!$B$34:$B$777,E$332)+'СЕТ СН'!$F$16</f>
        <v>0</v>
      </c>
      <c r="F363" s="36">
        <f>SUMIFS(СВЦЭМ!$I$34:$I$777,СВЦЭМ!$A$34:$A$777,$A363,СВЦЭМ!$B$34:$B$777,F$332)+'СЕТ СН'!$F$16</f>
        <v>0</v>
      </c>
      <c r="G363" s="36">
        <f>SUMIFS(СВЦЭМ!$I$34:$I$777,СВЦЭМ!$A$34:$A$777,$A363,СВЦЭМ!$B$34:$B$777,G$332)+'СЕТ СН'!$F$16</f>
        <v>0</v>
      </c>
      <c r="H363" s="36">
        <f>SUMIFS(СВЦЭМ!$I$34:$I$777,СВЦЭМ!$A$34:$A$777,$A363,СВЦЭМ!$B$34:$B$777,H$332)+'СЕТ СН'!$F$16</f>
        <v>0</v>
      </c>
      <c r="I363" s="36">
        <f>SUMIFS(СВЦЭМ!$I$34:$I$777,СВЦЭМ!$A$34:$A$777,$A363,СВЦЭМ!$B$34:$B$777,I$332)+'СЕТ СН'!$F$16</f>
        <v>0</v>
      </c>
      <c r="J363" s="36">
        <f>SUMIFS(СВЦЭМ!$I$34:$I$777,СВЦЭМ!$A$34:$A$777,$A363,СВЦЭМ!$B$34:$B$777,J$332)+'СЕТ СН'!$F$16</f>
        <v>0</v>
      </c>
      <c r="K363" s="36">
        <f>SUMIFS(СВЦЭМ!$I$34:$I$777,СВЦЭМ!$A$34:$A$777,$A363,СВЦЭМ!$B$34:$B$777,K$332)+'СЕТ СН'!$F$16</f>
        <v>0</v>
      </c>
      <c r="L363" s="36">
        <f>SUMIFS(СВЦЭМ!$I$34:$I$777,СВЦЭМ!$A$34:$A$777,$A363,СВЦЭМ!$B$34:$B$777,L$332)+'СЕТ СН'!$F$16</f>
        <v>0</v>
      </c>
      <c r="M363" s="36">
        <f>SUMIFS(СВЦЭМ!$I$34:$I$777,СВЦЭМ!$A$34:$A$777,$A363,СВЦЭМ!$B$34:$B$777,M$332)+'СЕТ СН'!$F$16</f>
        <v>0</v>
      </c>
      <c r="N363" s="36">
        <f>SUMIFS(СВЦЭМ!$I$34:$I$777,СВЦЭМ!$A$34:$A$777,$A363,СВЦЭМ!$B$34:$B$777,N$332)+'СЕТ СН'!$F$16</f>
        <v>0</v>
      </c>
      <c r="O363" s="36">
        <f>SUMIFS(СВЦЭМ!$I$34:$I$777,СВЦЭМ!$A$34:$A$777,$A363,СВЦЭМ!$B$34:$B$777,O$332)+'СЕТ СН'!$F$16</f>
        <v>0</v>
      </c>
      <c r="P363" s="36">
        <f>SUMIFS(СВЦЭМ!$I$34:$I$777,СВЦЭМ!$A$34:$A$777,$A363,СВЦЭМ!$B$34:$B$777,P$332)+'СЕТ СН'!$F$16</f>
        <v>0</v>
      </c>
      <c r="Q363" s="36">
        <f>SUMIFS(СВЦЭМ!$I$34:$I$777,СВЦЭМ!$A$34:$A$777,$A363,СВЦЭМ!$B$34:$B$777,Q$332)+'СЕТ СН'!$F$16</f>
        <v>0</v>
      </c>
      <c r="R363" s="36">
        <f>SUMIFS(СВЦЭМ!$I$34:$I$777,СВЦЭМ!$A$34:$A$777,$A363,СВЦЭМ!$B$34:$B$777,R$332)+'СЕТ СН'!$F$16</f>
        <v>0</v>
      </c>
      <c r="S363" s="36">
        <f>SUMIFS(СВЦЭМ!$I$34:$I$777,СВЦЭМ!$A$34:$A$777,$A363,СВЦЭМ!$B$34:$B$777,S$332)+'СЕТ СН'!$F$16</f>
        <v>0</v>
      </c>
      <c r="T363" s="36">
        <f>SUMIFS(СВЦЭМ!$I$34:$I$777,СВЦЭМ!$A$34:$A$777,$A363,СВЦЭМ!$B$34:$B$777,T$332)+'СЕТ СН'!$F$16</f>
        <v>0</v>
      </c>
      <c r="U363" s="36">
        <f>SUMIFS(СВЦЭМ!$I$34:$I$777,СВЦЭМ!$A$34:$A$777,$A363,СВЦЭМ!$B$34:$B$777,U$332)+'СЕТ СН'!$F$16</f>
        <v>0</v>
      </c>
      <c r="V363" s="36">
        <f>SUMIFS(СВЦЭМ!$I$34:$I$777,СВЦЭМ!$A$34:$A$777,$A363,СВЦЭМ!$B$34:$B$777,V$332)+'СЕТ СН'!$F$16</f>
        <v>0</v>
      </c>
      <c r="W363" s="36">
        <f>SUMIFS(СВЦЭМ!$I$34:$I$777,СВЦЭМ!$A$34:$A$777,$A363,СВЦЭМ!$B$34:$B$777,W$332)+'СЕТ СН'!$F$16</f>
        <v>0</v>
      </c>
      <c r="X363" s="36">
        <f>SUMIFS(СВЦЭМ!$I$34:$I$777,СВЦЭМ!$A$34:$A$777,$A363,СВЦЭМ!$B$34:$B$777,X$332)+'СЕТ СН'!$F$16</f>
        <v>0</v>
      </c>
      <c r="Y363" s="36">
        <f>SUMIFS(СВЦЭМ!$I$34:$I$777,СВЦЭМ!$A$34:$A$777,$A363,СВЦЭМ!$B$34:$B$777,Y$332)+'СЕТ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36" t="s">
        <v>7</v>
      </c>
      <c r="B365" s="130" t="s">
        <v>119</v>
      </c>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ht="12.75" hidden="1" customHeight="1" x14ac:dyDescent="0.2">
      <c r="A366" s="137"/>
      <c r="B366" s="133"/>
      <c r="C366" s="134"/>
      <c r="D366" s="134"/>
      <c r="E366" s="134"/>
      <c r="F366" s="134"/>
      <c r="G366" s="134"/>
      <c r="H366" s="134"/>
      <c r="I366" s="134"/>
      <c r="J366" s="134"/>
      <c r="K366" s="134"/>
      <c r="L366" s="134"/>
      <c r="M366" s="134"/>
      <c r="N366" s="134"/>
      <c r="O366" s="134"/>
      <c r="P366" s="134"/>
      <c r="Q366" s="134"/>
      <c r="R366" s="134"/>
      <c r="S366" s="134"/>
      <c r="T366" s="134"/>
      <c r="U366" s="134"/>
      <c r="V366" s="134"/>
      <c r="W366" s="134"/>
      <c r="X366" s="134"/>
      <c r="Y366" s="135"/>
    </row>
    <row r="367" spans="1:27" s="46" customFormat="1" ht="12.75" hidden="1" customHeight="1" x14ac:dyDescent="0.2">
      <c r="A367" s="138"/>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01.06.2020</v>
      </c>
      <c r="B368" s="36">
        <f>SUMIFS(СВЦЭМ!$J$34:$J$777,СВЦЭМ!$A$34:$A$777,$A368,СВЦЭМ!$B$34:$B$777,B$367)+'СЕТ СН'!$F$16</f>
        <v>0</v>
      </c>
      <c r="C368" s="36">
        <f>SUMIFS(СВЦЭМ!$J$34:$J$777,СВЦЭМ!$A$34:$A$777,$A368,СВЦЭМ!$B$34:$B$777,C$367)+'СЕТ СН'!$F$16</f>
        <v>0</v>
      </c>
      <c r="D368" s="36">
        <f>SUMIFS(СВЦЭМ!$J$34:$J$777,СВЦЭМ!$A$34:$A$777,$A368,СВЦЭМ!$B$34:$B$777,D$367)+'СЕТ СН'!$F$16</f>
        <v>0</v>
      </c>
      <c r="E368" s="36">
        <f>SUMIFS(СВЦЭМ!$J$34:$J$777,СВЦЭМ!$A$34:$A$777,$A368,СВЦЭМ!$B$34:$B$777,E$367)+'СЕТ СН'!$F$16</f>
        <v>0</v>
      </c>
      <c r="F368" s="36">
        <f>SUMIFS(СВЦЭМ!$J$34:$J$777,СВЦЭМ!$A$34:$A$777,$A368,СВЦЭМ!$B$34:$B$777,F$367)+'СЕТ СН'!$F$16</f>
        <v>0</v>
      </c>
      <c r="G368" s="36">
        <f>SUMIFS(СВЦЭМ!$J$34:$J$777,СВЦЭМ!$A$34:$A$777,$A368,СВЦЭМ!$B$34:$B$777,G$367)+'СЕТ СН'!$F$16</f>
        <v>0</v>
      </c>
      <c r="H368" s="36">
        <f>SUMIFS(СВЦЭМ!$J$34:$J$777,СВЦЭМ!$A$34:$A$777,$A368,СВЦЭМ!$B$34:$B$777,H$367)+'СЕТ СН'!$F$16</f>
        <v>0</v>
      </c>
      <c r="I368" s="36">
        <f>SUMIFS(СВЦЭМ!$J$34:$J$777,СВЦЭМ!$A$34:$A$777,$A368,СВЦЭМ!$B$34:$B$777,I$367)+'СЕТ СН'!$F$16</f>
        <v>0</v>
      </c>
      <c r="J368" s="36">
        <f>SUMIFS(СВЦЭМ!$J$34:$J$777,СВЦЭМ!$A$34:$A$777,$A368,СВЦЭМ!$B$34:$B$777,J$367)+'СЕТ СН'!$F$16</f>
        <v>0</v>
      </c>
      <c r="K368" s="36">
        <f>SUMIFS(СВЦЭМ!$J$34:$J$777,СВЦЭМ!$A$34:$A$777,$A368,СВЦЭМ!$B$34:$B$777,K$367)+'СЕТ СН'!$F$16</f>
        <v>0</v>
      </c>
      <c r="L368" s="36">
        <f>SUMIFS(СВЦЭМ!$J$34:$J$777,СВЦЭМ!$A$34:$A$777,$A368,СВЦЭМ!$B$34:$B$777,L$367)+'СЕТ СН'!$F$16</f>
        <v>0</v>
      </c>
      <c r="M368" s="36">
        <f>SUMIFS(СВЦЭМ!$J$34:$J$777,СВЦЭМ!$A$34:$A$777,$A368,СВЦЭМ!$B$34:$B$777,M$367)+'СЕТ СН'!$F$16</f>
        <v>0</v>
      </c>
      <c r="N368" s="36">
        <f>SUMIFS(СВЦЭМ!$J$34:$J$777,СВЦЭМ!$A$34:$A$777,$A368,СВЦЭМ!$B$34:$B$777,N$367)+'СЕТ СН'!$F$16</f>
        <v>0</v>
      </c>
      <c r="O368" s="36">
        <f>SUMIFS(СВЦЭМ!$J$34:$J$777,СВЦЭМ!$A$34:$A$777,$A368,СВЦЭМ!$B$34:$B$777,O$367)+'СЕТ СН'!$F$16</f>
        <v>0</v>
      </c>
      <c r="P368" s="36">
        <f>SUMIFS(СВЦЭМ!$J$34:$J$777,СВЦЭМ!$A$34:$A$777,$A368,СВЦЭМ!$B$34:$B$777,P$367)+'СЕТ СН'!$F$16</f>
        <v>0</v>
      </c>
      <c r="Q368" s="36">
        <f>SUMIFS(СВЦЭМ!$J$34:$J$777,СВЦЭМ!$A$34:$A$777,$A368,СВЦЭМ!$B$34:$B$777,Q$367)+'СЕТ СН'!$F$16</f>
        <v>0</v>
      </c>
      <c r="R368" s="36">
        <f>SUMIFS(СВЦЭМ!$J$34:$J$777,СВЦЭМ!$A$34:$A$777,$A368,СВЦЭМ!$B$34:$B$777,R$367)+'СЕТ СН'!$F$16</f>
        <v>0</v>
      </c>
      <c r="S368" s="36">
        <f>SUMIFS(СВЦЭМ!$J$34:$J$777,СВЦЭМ!$A$34:$A$777,$A368,СВЦЭМ!$B$34:$B$777,S$367)+'СЕТ СН'!$F$16</f>
        <v>0</v>
      </c>
      <c r="T368" s="36">
        <f>SUMIFS(СВЦЭМ!$J$34:$J$777,СВЦЭМ!$A$34:$A$777,$A368,СВЦЭМ!$B$34:$B$777,T$367)+'СЕТ СН'!$F$16</f>
        <v>0</v>
      </c>
      <c r="U368" s="36">
        <f>SUMIFS(СВЦЭМ!$J$34:$J$777,СВЦЭМ!$A$34:$A$777,$A368,СВЦЭМ!$B$34:$B$777,U$367)+'СЕТ СН'!$F$16</f>
        <v>0</v>
      </c>
      <c r="V368" s="36">
        <f>SUMIFS(СВЦЭМ!$J$34:$J$777,СВЦЭМ!$A$34:$A$777,$A368,СВЦЭМ!$B$34:$B$777,V$367)+'СЕТ СН'!$F$16</f>
        <v>0</v>
      </c>
      <c r="W368" s="36">
        <f>SUMIFS(СВЦЭМ!$J$34:$J$777,СВЦЭМ!$A$34:$A$777,$A368,СВЦЭМ!$B$34:$B$777,W$367)+'СЕТ СН'!$F$16</f>
        <v>0</v>
      </c>
      <c r="X368" s="36">
        <f>SUMIFS(СВЦЭМ!$J$34:$J$777,СВЦЭМ!$A$34:$A$777,$A368,СВЦЭМ!$B$34:$B$777,X$367)+'СЕТ СН'!$F$16</f>
        <v>0</v>
      </c>
      <c r="Y368" s="36">
        <f>SUMIFS(СВЦЭМ!$J$34:$J$777,СВЦЭМ!$A$34:$A$777,$A368,СВЦЭМ!$B$34:$B$777,Y$367)+'СЕТ СН'!$F$16</f>
        <v>0</v>
      </c>
      <c r="AA368" s="45"/>
    </row>
    <row r="369" spans="1:25" ht="15.75" hidden="1" x14ac:dyDescent="0.2">
      <c r="A369" s="35">
        <f>A368+1</f>
        <v>43984</v>
      </c>
      <c r="B369" s="36">
        <f>SUMIFS(СВЦЭМ!$J$34:$J$777,СВЦЭМ!$A$34:$A$777,$A369,СВЦЭМ!$B$34:$B$777,B$367)+'СЕТ СН'!$F$16</f>
        <v>0</v>
      </c>
      <c r="C369" s="36">
        <f>SUMIFS(СВЦЭМ!$J$34:$J$777,СВЦЭМ!$A$34:$A$777,$A369,СВЦЭМ!$B$34:$B$777,C$367)+'СЕТ СН'!$F$16</f>
        <v>0</v>
      </c>
      <c r="D369" s="36">
        <f>SUMIFS(СВЦЭМ!$J$34:$J$777,СВЦЭМ!$A$34:$A$777,$A369,СВЦЭМ!$B$34:$B$777,D$367)+'СЕТ СН'!$F$16</f>
        <v>0</v>
      </c>
      <c r="E369" s="36">
        <f>SUMIFS(СВЦЭМ!$J$34:$J$777,СВЦЭМ!$A$34:$A$777,$A369,СВЦЭМ!$B$34:$B$777,E$367)+'СЕТ СН'!$F$16</f>
        <v>0</v>
      </c>
      <c r="F369" s="36">
        <f>SUMIFS(СВЦЭМ!$J$34:$J$777,СВЦЭМ!$A$34:$A$777,$A369,СВЦЭМ!$B$34:$B$777,F$367)+'СЕТ СН'!$F$16</f>
        <v>0</v>
      </c>
      <c r="G369" s="36">
        <f>SUMIFS(СВЦЭМ!$J$34:$J$777,СВЦЭМ!$A$34:$A$777,$A369,СВЦЭМ!$B$34:$B$777,G$367)+'СЕТ СН'!$F$16</f>
        <v>0</v>
      </c>
      <c r="H369" s="36">
        <f>SUMIFS(СВЦЭМ!$J$34:$J$777,СВЦЭМ!$A$34:$A$777,$A369,СВЦЭМ!$B$34:$B$777,H$367)+'СЕТ СН'!$F$16</f>
        <v>0</v>
      </c>
      <c r="I369" s="36">
        <f>SUMIFS(СВЦЭМ!$J$34:$J$777,СВЦЭМ!$A$34:$A$777,$A369,СВЦЭМ!$B$34:$B$777,I$367)+'СЕТ СН'!$F$16</f>
        <v>0</v>
      </c>
      <c r="J369" s="36">
        <f>SUMIFS(СВЦЭМ!$J$34:$J$777,СВЦЭМ!$A$34:$A$777,$A369,СВЦЭМ!$B$34:$B$777,J$367)+'СЕТ СН'!$F$16</f>
        <v>0</v>
      </c>
      <c r="K369" s="36">
        <f>SUMIFS(СВЦЭМ!$J$34:$J$777,СВЦЭМ!$A$34:$A$777,$A369,СВЦЭМ!$B$34:$B$777,K$367)+'СЕТ СН'!$F$16</f>
        <v>0</v>
      </c>
      <c r="L369" s="36">
        <f>SUMIFS(СВЦЭМ!$J$34:$J$777,СВЦЭМ!$A$34:$A$777,$A369,СВЦЭМ!$B$34:$B$777,L$367)+'СЕТ СН'!$F$16</f>
        <v>0</v>
      </c>
      <c r="M369" s="36">
        <f>SUMIFS(СВЦЭМ!$J$34:$J$777,СВЦЭМ!$A$34:$A$777,$A369,СВЦЭМ!$B$34:$B$777,M$367)+'СЕТ СН'!$F$16</f>
        <v>0</v>
      </c>
      <c r="N369" s="36">
        <f>SUMIFS(СВЦЭМ!$J$34:$J$777,СВЦЭМ!$A$34:$A$777,$A369,СВЦЭМ!$B$34:$B$777,N$367)+'СЕТ СН'!$F$16</f>
        <v>0</v>
      </c>
      <c r="O369" s="36">
        <f>SUMIFS(СВЦЭМ!$J$34:$J$777,СВЦЭМ!$A$34:$A$777,$A369,СВЦЭМ!$B$34:$B$777,O$367)+'СЕТ СН'!$F$16</f>
        <v>0</v>
      </c>
      <c r="P369" s="36">
        <f>SUMIFS(СВЦЭМ!$J$34:$J$777,СВЦЭМ!$A$34:$A$777,$A369,СВЦЭМ!$B$34:$B$777,P$367)+'СЕТ СН'!$F$16</f>
        <v>0</v>
      </c>
      <c r="Q369" s="36">
        <f>SUMIFS(СВЦЭМ!$J$34:$J$777,СВЦЭМ!$A$34:$A$777,$A369,СВЦЭМ!$B$34:$B$777,Q$367)+'СЕТ СН'!$F$16</f>
        <v>0</v>
      </c>
      <c r="R369" s="36">
        <f>SUMIFS(СВЦЭМ!$J$34:$J$777,СВЦЭМ!$A$34:$A$777,$A369,СВЦЭМ!$B$34:$B$777,R$367)+'СЕТ СН'!$F$16</f>
        <v>0</v>
      </c>
      <c r="S369" s="36">
        <f>SUMIFS(СВЦЭМ!$J$34:$J$777,СВЦЭМ!$A$34:$A$777,$A369,СВЦЭМ!$B$34:$B$777,S$367)+'СЕТ СН'!$F$16</f>
        <v>0</v>
      </c>
      <c r="T369" s="36">
        <f>SUMIFS(СВЦЭМ!$J$34:$J$777,СВЦЭМ!$A$34:$A$777,$A369,СВЦЭМ!$B$34:$B$777,T$367)+'СЕТ СН'!$F$16</f>
        <v>0</v>
      </c>
      <c r="U369" s="36">
        <f>SUMIFS(СВЦЭМ!$J$34:$J$777,СВЦЭМ!$A$34:$A$777,$A369,СВЦЭМ!$B$34:$B$777,U$367)+'СЕТ СН'!$F$16</f>
        <v>0</v>
      </c>
      <c r="V369" s="36">
        <f>SUMIFS(СВЦЭМ!$J$34:$J$777,СВЦЭМ!$A$34:$A$777,$A369,СВЦЭМ!$B$34:$B$777,V$367)+'СЕТ СН'!$F$16</f>
        <v>0</v>
      </c>
      <c r="W369" s="36">
        <f>SUMIFS(СВЦЭМ!$J$34:$J$777,СВЦЭМ!$A$34:$A$777,$A369,СВЦЭМ!$B$34:$B$777,W$367)+'СЕТ СН'!$F$16</f>
        <v>0</v>
      </c>
      <c r="X369" s="36">
        <f>SUMIFS(СВЦЭМ!$J$34:$J$777,СВЦЭМ!$A$34:$A$777,$A369,СВЦЭМ!$B$34:$B$777,X$367)+'СЕТ СН'!$F$16</f>
        <v>0</v>
      </c>
      <c r="Y369" s="36">
        <f>SUMIFS(СВЦЭМ!$J$34:$J$777,СВЦЭМ!$A$34:$A$777,$A369,СВЦЭМ!$B$34:$B$777,Y$367)+'СЕТ СН'!$F$16</f>
        <v>0</v>
      </c>
    </row>
    <row r="370" spans="1:25" ht="15.75" hidden="1" x14ac:dyDescent="0.2">
      <c r="A370" s="35">
        <f t="shared" ref="A370:A398" si="10">A369+1</f>
        <v>43985</v>
      </c>
      <c r="B370" s="36">
        <f>SUMIFS(СВЦЭМ!$J$34:$J$777,СВЦЭМ!$A$34:$A$777,$A370,СВЦЭМ!$B$34:$B$777,B$367)+'СЕТ СН'!$F$16</f>
        <v>0</v>
      </c>
      <c r="C370" s="36">
        <f>SUMIFS(СВЦЭМ!$J$34:$J$777,СВЦЭМ!$A$34:$A$777,$A370,СВЦЭМ!$B$34:$B$777,C$367)+'СЕТ СН'!$F$16</f>
        <v>0</v>
      </c>
      <c r="D370" s="36">
        <f>SUMIFS(СВЦЭМ!$J$34:$J$777,СВЦЭМ!$A$34:$A$777,$A370,СВЦЭМ!$B$34:$B$777,D$367)+'СЕТ СН'!$F$16</f>
        <v>0</v>
      </c>
      <c r="E370" s="36">
        <f>SUMIFS(СВЦЭМ!$J$34:$J$777,СВЦЭМ!$A$34:$A$777,$A370,СВЦЭМ!$B$34:$B$777,E$367)+'СЕТ СН'!$F$16</f>
        <v>0</v>
      </c>
      <c r="F370" s="36">
        <f>SUMIFS(СВЦЭМ!$J$34:$J$777,СВЦЭМ!$A$34:$A$777,$A370,СВЦЭМ!$B$34:$B$777,F$367)+'СЕТ СН'!$F$16</f>
        <v>0</v>
      </c>
      <c r="G370" s="36">
        <f>SUMIFS(СВЦЭМ!$J$34:$J$777,СВЦЭМ!$A$34:$A$777,$A370,СВЦЭМ!$B$34:$B$777,G$367)+'СЕТ СН'!$F$16</f>
        <v>0</v>
      </c>
      <c r="H370" s="36">
        <f>SUMIFS(СВЦЭМ!$J$34:$J$777,СВЦЭМ!$A$34:$A$777,$A370,СВЦЭМ!$B$34:$B$777,H$367)+'СЕТ СН'!$F$16</f>
        <v>0</v>
      </c>
      <c r="I370" s="36">
        <f>SUMIFS(СВЦЭМ!$J$34:$J$777,СВЦЭМ!$A$34:$A$777,$A370,СВЦЭМ!$B$34:$B$777,I$367)+'СЕТ СН'!$F$16</f>
        <v>0</v>
      </c>
      <c r="J370" s="36">
        <f>SUMIFS(СВЦЭМ!$J$34:$J$777,СВЦЭМ!$A$34:$A$777,$A370,СВЦЭМ!$B$34:$B$777,J$367)+'СЕТ СН'!$F$16</f>
        <v>0</v>
      </c>
      <c r="K370" s="36">
        <f>SUMIFS(СВЦЭМ!$J$34:$J$777,СВЦЭМ!$A$34:$A$777,$A370,СВЦЭМ!$B$34:$B$777,K$367)+'СЕТ СН'!$F$16</f>
        <v>0</v>
      </c>
      <c r="L370" s="36">
        <f>SUMIFS(СВЦЭМ!$J$34:$J$777,СВЦЭМ!$A$34:$A$777,$A370,СВЦЭМ!$B$34:$B$777,L$367)+'СЕТ СН'!$F$16</f>
        <v>0</v>
      </c>
      <c r="M370" s="36">
        <f>SUMIFS(СВЦЭМ!$J$34:$J$777,СВЦЭМ!$A$34:$A$777,$A370,СВЦЭМ!$B$34:$B$777,M$367)+'СЕТ СН'!$F$16</f>
        <v>0</v>
      </c>
      <c r="N370" s="36">
        <f>SUMIFS(СВЦЭМ!$J$34:$J$777,СВЦЭМ!$A$34:$A$777,$A370,СВЦЭМ!$B$34:$B$777,N$367)+'СЕТ СН'!$F$16</f>
        <v>0</v>
      </c>
      <c r="O370" s="36">
        <f>SUMIFS(СВЦЭМ!$J$34:$J$777,СВЦЭМ!$A$34:$A$777,$A370,СВЦЭМ!$B$34:$B$777,O$367)+'СЕТ СН'!$F$16</f>
        <v>0</v>
      </c>
      <c r="P370" s="36">
        <f>SUMIFS(СВЦЭМ!$J$34:$J$777,СВЦЭМ!$A$34:$A$777,$A370,СВЦЭМ!$B$34:$B$777,P$367)+'СЕТ СН'!$F$16</f>
        <v>0</v>
      </c>
      <c r="Q370" s="36">
        <f>SUMIFS(СВЦЭМ!$J$34:$J$777,СВЦЭМ!$A$34:$A$777,$A370,СВЦЭМ!$B$34:$B$777,Q$367)+'СЕТ СН'!$F$16</f>
        <v>0</v>
      </c>
      <c r="R370" s="36">
        <f>SUMIFS(СВЦЭМ!$J$34:$J$777,СВЦЭМ!$A$34:$A$777,$A370,СВЦЭМ!$B$34:$B$777,R$367)+'СЕТ СН'!$F$16</f>
        <v>0</v>
      </c>
      <c r="S370" s="36">
        <f>SUMIFS(СВЦЭМ!$J$34:$J$777,СВЦЭМ!$A$34:$A$777,$A370,СВЦЭМ!$B$34:$B$777,S$367)+'СЕТ СН'!$F$16</f>
        <v>0</v>
      </c>
      <c r="T370" s="36">
        <f>SUMIFS(СВЦЭМ!$J$34:$J$777,СВЦЭМ!$A$34:$A$777,$A370,СВЦЭМ!$B$34:$B$777,T$367)+'СЕТ СН'!$F$16</f>
        <v>0</v>
      </c>
      <c r="U370" s="36">
        <f>SUMIFS(СВЦЭМ!$J$34:$J$777,СВЦЭМ!$A$34:$A$777,$A370,СВЦЭМ!$B$34:$B$777,U$367)+'СЕТ СН'!$F$16</f>
        <v>0</v>
      </c>
      <c r="V370" s="36">
        <f>SUMIFS(СВЦЭМ!$J$34:$J$777,СВЦЭМ!$A$34:$A$777,$A370,СВЦЭМ!$B$34:$B$777,V$367)+'СЕТ СН'!$F$16</f>
        <v>0</v>
      </c>
      <c r="W370" s="36">
        <f>SUMIFS(СВЦЭМ!$J$34:$J$777,СВЦЭМ!$A$34:$A$777,$A370,СВЦЭМ!$B$34:$B$777,W$367)+'СЕТ СН'!$F$16</f>
        <v>0</v>
      </c>
      <c r="X370" s="36">
        <f>SUMIFS(СВЦЭМ!$J$34:$J$777,СВЦЭМ!$A$34:$A$777,$A370,СВЦЭМ!$B$34:$B$777,X$367)+'СЕТ СН'!$F$16</f>
        <v>0</v>
      </c>
      <c r="Y370" s="36">
        <f>SUMIFS(СВЦЭМ!$J$34:$J$777,СВЦЭМ!$A$34:$A$777,$A370,СВЦЭМ!$B$34:$B$777,Y$367)+'СЕТ СН'!$F$16</f>
        <v>0</v>
      </c>
    </row>
    <row r="371" spans="1:25" ht="15.75" hidden="1" x14ac:dyDescent="0.2">
      <c r="A371" s="35">
        <f t="shared" si="10"/>
        <v>43986</v>
      </c>
      <c r="B371" s="36">
        <f>SUMIFS(СВЦЭМ!$J$34:$J$777,СВЦЭМ!$A$34:$A$777,$A371,СВЦЭМ!$B$34:$B$777,B$367)+'СЕТ СН'!$F$16</f>
        <v>0</v>
      </c>
      <c r="C371" s="36">
        <f>SUMIFS(СВЦЭМ!$J$34:$J$777,СВЦЭМ!$A$34:$A$777,$A371,СВЦЭМ!$B$34:$B$777,C$367)+'СЕТ СН'!$F$16</f>
        <v>0</v>
      </c>
      <c r="D371" s="36">
        <f>SUMIFS(СВЦЭМ!$J$34:$J$777,СВЦЭМ!$A$34:$A$777,$A371,СВЦЭМ!$B$34:$B$777,D$367)+'СЕТ СН'!$F$16</f>
        <v>0</v>
      </c>
      <c r="E371" s="36">
        <f>SUMIFS(СВЦЭМ!$J$34:$J$777,СВЦЭМ!$A$34:$A$777,$A371,СВЦЭМ!$B$34:$B$777,E$367)+'СЕТ СН'!$F$16</f>
        <v>0</v>
      </c>
      <c r="F371" s="36">
        <f>SUMIFS(СВЦЭМ!$J$34:$J$777,СВЦЭМ!$A$34:$A$777,$A371,СВЦЭМ!$B$34:$B$777,F$367)+'СЕТ СН'!$F$16</f>
        <v>0</v>
      </c>
      <c r="G371" s="36">
        <f>SUMIFS(СВЦЭМ!$J$34:$J$777,СВЦЭМ!$A$34:$A$777,$A371,СВЦЭМ!$B$34:$B$777,G$367)+'СЕТ СН'!$F$16</f>
        <v>0</v>
      </c>
      <c r="H371" s="36">
        <f>SUMIFS(СВЦЭМ!$J$34:$J$777,СВЦЭМ!$A$34:$A$777,$A371,СВЦЭМ!$B$34:$B$777,H$367)+'СЕТ СН'!$F$16</f>
        <v>0</v>
      </c>
      <c r="I371" s="36">
        <f>SUMIFS(СВЦЭМ!$J$34:$J$777,СВЦЭМ!$A$34:$A$777,$A371,СВЦЭМ!$B$34:$B$777,I$367)+'СЕТ СН'!$F$16</f>
        <v>0</v>
      </c>
      <c r="J371" s="36">
        <f>SUMIFS(СВЦЭМ!$J$34:$J$777,СВЦЭМ!$A$34:$A$777,$A371,СВЦЭМ!$B$34:$B$777,J$367)+'СЕТ СН'!$F$16</f>
        <v>0</v>
      </c>
      <c r="K371" s="36">
        <f>SUMIFS(СВЦЭМ!$J$34:$J$777,СВЦЭМ!$A$34:$A$777,$A371,СВЦЭМ!$B$34:$B$777,K$367)+'СЕТ СН'!$F$16</f>
        <v>0</v>
      </c>
      <c r="L371" s="36">
        <f>SUMIFS(СВЦЭМ!$J$34:$J$777,СВЦЭМ!$A$34:$A$777,$A371,СВЦЭМ!$B$34:$B$777,L$367)+'СЕТ СН'!$F$16</f>
        <v>0</v>
      </c>
      <c r="M371" s="36">
        <f>SUMIFS(СВЦЭМ!$J$34:$J$777,СВЦЭМ!$A$34:$A$777,$A371,СВЦЭМ!$B$34:$B$777,M$367)+'СЕТ СН'!$F$16</f>
        <v>0</v>
      </c>
      <c r="N371" s="36">
        <f>SUMIFS(СВЦЭМ!$J$34:$J$777,СВЦЭМ!$A$34:$A$777,$A371,СВЦЭМ!$B$34:$B$777,N$367)+'СЕТ СН'!$F$16</f>
        <v>0</v>
      </c>
      <c r="O371" s="36">
        <f>SUMIFS(СВЦЭМ!$J$34:$J$777,СВЦЭМ!$A$34:$A$777,$A371,СВЦЭМ!$B$34:$B$777,O$367)+'СЕТ СН'!$F$16</f>
        <v>0</v>
      </c>
      <c r="P371" s="36">
        <f>SUMIFS(СВЦЭМ!$J$34:$J$777,СВЦЭМ!$A$34:$A$777,$A371,СВЦЭМ!$B$34:$B$777,P$367)+'СЕТ СН'!$F$16</f>
        <v>0</v>
      </c>
      <c r="Q371" s="36">
        <f>SUMIFS(СВЦЭМ!$J$34:$J$777,СВЦЭМ!$A$34:$A$777,$A371,СВЦЭМ!$B$34:$B$777,Q$367)+'СЕТ СН'!$F$16</f>
        <v>0</v>
      </c>
      <c r="R371" s="36">
        <f>SUMIFS(СВЦЭМ!$J$34:$J$777,СВЦЭМ!$A$34:$A$777,$A371,СВЦЭМ!$B$34:$B$777,R$367)+'СЕТ СН'!$F$16</f>
        <v>0</v>
      </c>
      <c r="S371" s="36">
        <f>SUMIFS(СВЦЭМ!$J$34:$J$777,СВЦЭМ!$A$34:$A$777,$A371,СВЦЭМ!$B$34:$B$777,S$367)+'СЕТ СН'!$F$16</f>
        <v>0</v>
      </c>
      <c r="T371" s="36">
        <f>SUMIFS(СВЦЭМ!$J$34:$J$777,СВЦЭМ!$A$34:$A$777,$A371,СВЦЭМ!$B$34:$B$777,T$367)+'СЕТ СН'!$F$16</f>
        <v>0</v>
      </c>
      <c r="U371" s="36">
        <f>SUMIFS(СВЦЭМ!$J$34:$J$777,СВЦЭМ!$A$34:$A$777,$A371,СВЦЭМ!$B$34:$B$777,U$367)+'СЕТ СН'!$F$16</f>
        <v>0</v>
      </c>
      <c r="V371" s="36">
        <f>SUMIFS(СВЦЭМ!$J$34:$J$777,СВЦЭМ!$A$34:$A$777,$A371,СВЦЭМ!$B$34:$B$777,V$367)+'СЕТ СН'!$F$16</f>
        <v>0</v>
      </c>
      <c r="W371" s="36">
        <f>SUMIFS(СВЦЭМ!$J$34:$J$777,СВЦЭМ!$A$34:$A$777,$A371,СВЦЭМ!$B$34:$B$777,W$367)+'СЕТ СН'!$F$16</f>
        <v>0</v>
      </c>
      <c r="X371" s="36">
        <f>SUMIFS(СВЦЭМ!$J$34:$J$777,СВЦЭМ!$A$34:$A$777,$A371,СВЦЭМ!$B$34:$B$777,X$367)+'СЕТ СН'!$F$16</f>
        <v>0</v>
      </c>
      <c r="Y371" s="36">
        <f>SUMIFS(СВЦЭМ!$J$34:$J$777,СВЦЭМ!$A$34:$A$777,$A371,СВЦЭМ!$B$34:$B$777,Y$367)+'СЕТ СН'!$F$16</f>
        <v>0</v>
      </c>
    </row>
    <row r="372" spans="1:25" ht="15.75" hidden="1" x14ac:dyDescent="0.2">
      <c r="A372" s="35">
        <f t="shared" si="10"/>
        <v>43987</v>
      </c>
      <c r="B372" s="36">
        <f>SUMIFS(СВЦЭМ!$J$34:$J$777,СВЦЭМ!$A$34:$A$777,$A372,СВЦЭМ!$B$34:$B$777,B$367)+'СЕТ СН'!$F$16</f>
        <v>0</v>
      </c>
      <c r="C372" s="36">
        <f>SUMIFS(СВЦЭМ!$J$34:$J$777,СВЦЭМ!$A$34:$A$777,$A372,СВЦЭМ!$B$34:$B$777,C$367)+'СЕТ СН'!$F$16</f>
        <v>0</v>
      </c>
      <c r="D372" s="36">
        <f>SUMIFS(СВЦЭМ!$J$34:$J$777,СВЦЭМ!$A$34:$A$777,$A372,СВЦЭМ!$B$34:$B$777,D$367)+'СЕТ СН'!$F$16</f>
        <v>0</v>
      </c>
      <c r="E372" s="36">
        <f>SUMIFS(СВЦЭМ!$J$34:$J$777,СВЦЭМ!$A$34:$A$777,$A372,СВЦЭМ!$B$34:$B$777,E$367)+'СЕТ СН'!$F$16</f>
        <v>0</v>
      </c>
      <c r="F372" s="36">
        <f>SUMIFS(СВЦЭМ!$J$34:$J$777,СВЦЭМ!$A$34:$A$777,$A372,СВЦЭМ!$B$34:$B$777,F$367)+'СЕТ СН'!$F$16</f>
        <v>0</v>
      </c>
      <c r="G372" s="36">
        <f>SUMIFS(СВЦЭМ!$J$34:$J$777,СВЦЭМ!$A$34:$A$777,$A372,СВЦЭМ!$B$34:$B$777,G$367)+'СЕТ СН'!$F$16</f>
        <v>0</v>
      </c>
      <c r="H372" s="36">
        <f>SUMIFS(СВЦЭМ!$J$34:$J$777,СВЦЭМ!$A$34:$A$777,$A372,СВЦЭМ!$B$34:$B$777,H$367)+'СЕТ СН'!$F$16</f>
        <v>0</v>
      </c>
      <c r="I372" s="36">
        <f>SUMIFS(СВЦЭМ!$J$34:$J$777,СВЦЭМ!$A$34:$A$777,$A372,СВЦЭМ!$B$34:$B$777,I$367)+'СЕТ СН'!$F$16</f>
        <v>0</v>
      </c>
      <c r="J372" s="36">
        <f>SUMIFS(СВЦЭМ!$J$34:$J$777,СВЦЭМ!$A$34:$A$777,$A372,СВЦЭМ!$B$34:$B$777,J$367)+'СЕТ СН'!$F$16</f>
        <v>0</v>
      </c>
      <c r="K372" s="36">
        <f>SUMIFS(СВЦЭМ!$J$34:$J$777,СВЦЭМ!$A$34:$A$777,$A372,СВЦЭМ!$B$34:$B$777,K$367)+'СЕТ СН'!$F$16</f>
        <v>0</v>
      </c>
      <c r="L372" s="36">
        <f>SUMIFS(СВЦЭМ!$J$34:$J$777,СВЦЭМ!$A$34:$A$777,$A372,СВЦЭМ!$B$34:$B$777,L$367)+'СЕТ СН'!$F$16</f>
        <v>0</v>
      </c>
      <c r="M372" s="36">
        <f>SUMIFS(СВЦЭМ!$J$34:$J$777,СВЦЭМ!$A$34:$A$777,$A372,СВЦЭМ!$B$34:$B$777,M$367)+'СЕТ СН'!$F$16</f>
        <v>0</v>
      </c>
      <c r="N372" s="36">
        <f>SUMIFS(СВЦЭМ!$J$34:$J$777,СВЦЭМ!$A$34:$A$777,$A372,СВЦЭМ!$B$34:$B$777,N$367)+'СЕТ СН'!$F$16</f>
        <v>0</v>
      </c>
      <c r="O372" s="36">
        <f>SUMIFS(СВЦЭМ!$J$34:$J$777,СВЦЭМ!$A$34:$A$777,$A372,СВЦЭМ!$B$34:$B$777,O$367)+'СЕТ СН'!$F$16</f>
        <v>0</v>
      </c>
      <c r="P372" s="36">
        <f>SUMIFS(СВЦЭМ!$J$34:$J$777,СВЦЭМ!$A$34:$A$777,$A372,СВЦЭМ!$B$34:$B$777,P$367)+'СЕТ СН'!$F$16</f>
        <v>0</v>
      </c>
      <c r="Q372" s="36">
        <f>SUMIFS(СВЦЭМ!$J$34:$J$777,СВЦЭМ!$A$34:$A$777,$A372,СВЦЭМ!$B$34:$B$777,Q$367)+'СЕТ СН'!$F$16</f>
        <v>0</v>
      </c>
      <c r="R372" s="36">
        <f>SUMIFS(СВЦЭМ!$J$34:$J$777,СВЦЭМ!$A$34:$A$777,$A372,СВЦЭМ!$B$34:$B$777,R$367)+'СЕТ СН'!$F$16</f>
        <v>0</v>
      </c>
      <c r="S372" s="36">
        <f>SUMIFS(СВЦЭМ!$J$34:$J$777,СВЦЭМ!$A$34:$A$777,$A372,СВЦЭМ!$B$34:$B$777,S$367)+'СЕТ СН'!$F$16</f>
        <v>0</v>
      </c>
      <c r="T372" s="36">
        <f>SUMIFS(СВЦЭМ!$J$34:$J$777,СВЦЭМ!$A$34:$A$777,$A372,СВЦЭМ!$B$34:$B$777,T$367)+'СЕТ СН'!$F$16</f>
        <v>0</v>
      </c>
      <c r="U372" s="36">
        <f>SUMIFS(СВЦЭМ!$J$34:$J$777,СВЦЭМ!$A$34:$A$777,$A372,СВЦЭМ!$B$34:$B$777,U$367)+'СЕТ СН'!$F$16</f>
        <v>0</v>
      </c>
      <c r="V372" s="36">
        <f>SUMIFS(СВЦЭМ!$J$34:$J$777,СВЦЭМ!$A$34:$A$777,$A372,СВЦЭМ!$B$34:$B$777,V$367)+'СЕТ СН'!$F$16</f>
        <v>0</v>
      </c>
      <c r="W372" s="36">
        <f>SUMIFS(СВЦЭМ!$J$34:$J$777,СВЦЭМ!$A$34:$A$777,$A372,СВЦЭМ!$B$34:$B$777,W$367)+'СЕТ СН'!$F$16</f>
        <v>0</v>
      </c>
      <c r="X372" s="36">
        <f>SUMIFS(СВЦЭМ!$J$34:$J$777,СВЦЭМ!$A$34:$A$777,$A372,СВЦЭМ!$B$34:$B$777,X$367)+'СЕТ СН'!$F$16</f>
        <v>0</v>
      </c>
      <c r="Y372" s="36">
        <f>SUMIFS(СВЦЭМ!$J$34:$J$777,СВЦЭМ!$A$34:$A$777,$A372,СВЦЭМ!$B$34:$B$777,Y$367)+'СЕТ СН'!$F$16</f>
        <v>0</v>
      </c>
    </row>
    <row r="373" spans="1:25" ht="15.75" hidden="1" x14ac:dyDescent="0.2">
      <c r="A373" s="35">
        <f t="shared" si="10"/>
        <v>43988</v>
      </c>
      <c r="B373" s="36">
        <f>SUMIFS(СВЦЭМ!$J$34:$J$777,СВЦЭМ!$A$34:$A$777,$A373,СВЦЭМ!$B$34:$B$777,B$367)+'СЕТ СН'!$F$16</f>
        <v>0</v>
      </c>
      <c r="C373" s="36">
        <f>SUMIFS(СВЦЭМ!$J$34:$J$777,СВЦЭМ!$A$34:$A$777,$A373,СВЦЭМ!$B$34:$B$777,C$367)+'СЕТ СН'!$F$16</f>
        <v>0</v>
      </c>
      <c r="D373" s="36">
        <f>SUMIFS(СВЦЭМ!$J$34:$J$777,СВЦЭМ!$A$34:$A$777,$A373,СВЦЭМ!$B$34:$B$777,D$367)+'СЕТ СН'!$F$16</f>
        <v>0</v>
      </c>
      <c r="E373" s="36">
        <f>SUMIFS(СВЦЭМ!$J$34:$J$777,СВЦЭМ!$A$34:$A$777,$A373,СВЦЭМ!$B$34:$B$777,E$367)+'СЕТ СН'!$F$16</f>
        <v>0</v>
      </c>
      <c r="F373" s="36">
        <f>SUMIFS(СВЦЭМ!$J$34:$J$777,СВЦЭМ!$A$34:$A$777,$A373,СВЦЭМ!$B$34:$B$777,F$367)+'СЕТ СН'!$F$16</f>
        <v>0</v>
      </c>
      <c r="G373" s="36">
        <f>SUMIFS(СВЦЭМ!$J$34:$J$777,СВЦЭМ!$A$34:$A$777,$A373,СВЦЭМ!$B$34:$B$777,G$367)+'СЕТ СН'!$F$16</f>
        <v>0</v>
      </c>
      <c r="H373" s="36">
        <f>SUMIFS(СВЦЭМ!$J$34:$J$777,СВЦЭМ!$A$34:$A$777,$A373,СВЦЭМ!$B$34:$B$777,H$367)+'СЕТ СН'!$F$16</f>
        <v>0</v>
      </c>
      <c r="I373" s="36">
        <f>SUMIFS(СВЦЭМ!$J$34:$J$777,СВЦЭМ!$A$34:$A$777,$A373,СВЦЭМ!$B$34:$B$777,I$367)+'СЕТ СН'!$F$16</f>
        <v>0</v>
      </c>
      <c r="J373" s="36">
        <f>SUMIFS(СВЦЭМ!$J$34:$J$777,СВЦЭМ!$A$34:$A$777,$A373,СВЦЭМ!$B$34:$B$777,J$367)+'СЕТ СН'!$F$16</f>
        <v>0</v>
      </c>
      <c r="K373" s="36">
        <f>SUMIFS(СВЦЭМ!$J$34:$J$777,СВЦЭМ!$A$34:$A$777,$A373,СВЦЭМ!$B$34:$B$777,K$367)+'СЕТ СН'!$F$16</f>
        <v>0</v>
      </c>
      <c r="L373" s="36">
        <f>SUMIFS(СВЦЭМ!$J$34:$J$777,СВЦЭМ!$A$34:$A$777,$A373,СВЦЭМ!$B$34:$B$777,L$367)+'СЕТ СН'!$F$16</f>
        <v>0</v>
      </c>
      <c r="M373" s="36">
        <f>SUMIFS(СВЦЭМ!$J$34:$J$777,СВЦЭМ!$A$34:$A$777,$A373,СВЦЭМ!$B$34:$B$777,M$367)+'СЕТ СН'!$F$16</f>
        <v>0</v>
      </c>
      <c r="N373" s="36">
        <f>SUMIFS(СВЦЭМ!$J$34:$J$777,СВЦЭМ!$A$34:$A$777,$A373,СВЦЭМ!$B$34:$B$777,N$367)+'СЕТ СН'!$F$16</f>
        <v>0</v>
      </c>
      <c r="O373" s="36">
        <f>SUMIFS(СВЦЭМ!$J$34:$J$777,СВЦЭМ!$A$34:$A$777,$A373,СВЦЭМ!$B$34:$B$777,O$367)+'СЕТ СН'!$F$16</f>
        <v>0</v>
      </c>
      <c r="P373" s="36">
        <f>SUMIFS(СВЦЭМ!$J$34:$J$777,СВЦЭМ!$A$34:$A$777,$A373,СВЦЭМ!$B$34:$B$777,P$367)+'СЕТ СН'!$F$16</f>
        <v>0</v>
      </c>
      <c r="Q373" s="36">
        <f>SUMIFS(СВЦЭМ!$J$34:$J$777,СВЦЭМ!$A$34:$A$777,$A373,СВЦЭМ!$B$34:$B$777,Q$367)+'СЕТ СН'!$F$16</f>
        <v>0</v>
      </c>
      <c r="R373" s="36">
        <f>SUMIFS(СВЦЭМ!$J$34:$J$777,СВЦЭМ!$A$34:$A$777,$A373,СВЦЭМ!$B$34:$B$777,R$367)+'СЕТ СН'!$F$16</f>
        <v>0</v>
      </c>
      <c r="S373" s="36">
        <f>SUMIFS(СВЦЭМ!$J$34:$J$777,СВЦЭМ!$A$34:$A$777,$A373,СВЦЭМ!$B$34:$B$777,S$367)+'СЕТ СН'!$F$16</f>
        <v>0</v>
      </c>
      <c r="T373" s="36">
        <f>SUMIFS(СВЦЭМ!$J$34:$J$777,СВЦЭМ!$A$34:$A$777,$A373,СВЦЭМ!$B$34:$B$777,T$367)+'СЕТ СН'!$F$16</f>
        <v>0</v>
      </c>
      <c r="U373" s="36">
        <f>SUMIFS(СВЦЭМ!$J$34:$J$777,СВЦЭМ!$A$34:$A$777,$A373,СВЦЭМ!$B$34:$B$777,U$367)+'СЕТ СН'!$F$16</f>
        <v>0</v>
      </c>
      <c r="V373" s="36">
        <f>SUMIFS(СВЦЭМ!$J$34:$J$777,СВЦЭМ!$A$34:$A$777,$A373,СВЦЭМ!$B$34:$B$777,V$367)+'СЕТ СН'!$F$16</f>
        <v>0</v>
      </c>
      <c r="W373" s="36">
        <f>SUMIFS(СВЦЭМ!$J$34:$J$777,СВЦЭМ!$A$34:$A$777,$A373,СВЦЭМ!$B$34:$B$777,W$367)+'СЕТ СН'!$F$16</f>
        <v>0</v>
      </c>
      <c r="X373" s="36">
        <f>SUMIFS(СВЦЭМ!$J$34:$J$777,СВЦЭМ!$A$34:$A$777,$A373,СВЦЭМ!$B$34:$B$777,X$367)+'СЕТ СН'!$F$16</f>
        <v>0</v>
      </c>
      <c r="Y373" s="36">
        <f>SUMIFS(СВЦЭМ!$J$34:$J$777,СВЦЭМ!$A$34:$A$777,$A373,СВЦЭМ!$B$34:$B$777,Y$367)+'СЕТ СН'!$F$16</f>
        <v>0</v>
      </c>
    </row>
    <row r="374" spans="1:25" ht="15.75" hidden="1" x14ac:dyDescent="0.2">
      <c r="A374" s="35">
        <f t="shared" si="10"/>
        <v>43989</v>
      </c>
      <c r="B374" s="36">
        <f>SUMIFS(СВЦЭМ!$J$34:$J$777,СВЦЭМ!$A$34:$A$777,$A374,СВЦЭМ!$B$34:$B$777,B$367)+'СЕТ СН'!$F$16</f>
        <v>0</v>
      </c>
      <c r="C374" s="36">
        <f>SUMIFS(СВЦЭМ!$J$34:$J$777,СВЦЭМ!$A$34:$A$777,$A374,СВЦЭМ!$B$34:$B$777,C$367)+'СЕТ СН'!$F$16</f>
        <v>0</v>
      </c>
      <c r="D374" s="36">
        <f>SUMIFS(СВЦЭМ!$J$34:$J$777,СВЦЭМ!$A$34:$A$777,$A374,СВЦЭМ!$B$34:$B$777,D$367)+'СЕТ СН'!$F$16</f>
        <v>0</v>
      </c>
      <c r="E374" s="36">
        <f>SUMIFS(СВЦЭМ!$J$34:$J$777,СВЦЭМ!$A$34:$A$777,$A374,СВЦЭМ!$B$34:$B$777,E$367)+'СЕТ СН'!$F$16</f>
        <v>0</v>
      </c>
      <c r="F374" s="36">
        <f>SUMIFS(СВЦЭМ!$J$34:$J$777,СВЦЭМ!$A$34:$A$777,$A374,СВЦЭМ!$B$34:$B$777,F$367)+'СЕТ СН'!$F$16</f>
        <v>0</v>
      </c>
      <c r="G374" s="36">
        <f>SUMIFS(СВЦЭМ!$J$34:$J$777,СВЦЭМ!$A$34:$A$777,$A374,СВЦЭМ!$B$34:$B$777,G$367)+'СЕТ СН'!$F$16</f>
        <v>0</v>
      </c>
      <c r="H374" s="36">
        <f>SUMIFS(СВЦЭМ!$J$34:$J$777,СВЦЭМ!$A$34:$A$777,$A374,СВЦЭМ!$B$34:$B$777,H$367)+'СЕТ СН'!$F$16</f>
        <v>0</v>
      </c>
      <c r="I374" s="36">
        <f>SUMIFS(СВЦЭМ!$J$34:$J$777,СВЦЭМ!$A$34:$A$777,$A374,СВЦЭМ!$B$34:$B$777,I$367)+'СЕТ СН'!$F$16</f>
        <v>0</v>
      </c>
      <c r="J374" s="36">
        <f>SUMIFS(СВЦЭМ!$J$34:$J$777,СВЦЭМ!$A$34:$A$777,$A374,СВЦЭМ!$B$34:$B$777,J$367)+'СЕТ СН'!$F$16</f>
        <v>0</v>
      </c>
      <c r="K374" s="36">
        <f>SUMIFS(СВЦЭМ!$J$34:$J$777,СВЦЭМ!$A$34:$A$777,$A374,СВЦЭМ!$B$34:$B$777,K$367)+'СЕТ СН'!$F$16</f>
        <v>0</v>
      </c>
      <c r="L374" s="36">
        <f>SUMIFS(СВЦЭМ!$J$34:$J$777,СВЦЭМ!$A$34:$A$777,$A374,СВЦЭМ!$B$34:$B$777,L$367)+'СЕТ СН'!$F$16</f>
        <v>0</v>
      </c>
      <c r="M374" s="36">
        <f>SUMIFS(СВЦЭМ!$J$34:$J$777,СВЦЭМ!$A$34:$A$777,$A374,СВЦЭМ!$B$34:$B$777,M$367)+'СЕТ СН'!$F$16</f>
        <v>0</v>
      </c>
      <c r="N374" s="36">
        <f>SUMIFS(СВЦЭМ!$J$34:$J$777,СВЦЭМ!$A$34:$A$777,$A374,СВЦЭМ!$B$34:$B$777,N$367)+'СЕТ СН'!$F$16</f>
        <v>0</v>
      </c>
      <c r="O374" s="36">
        <f>SUMIFS(СВЦЭМ!$J$34:$J$777,СВЦЭМ!$A$34:$A$777,$A374,СВЦЭМ!$B$34:$B$777,O$367)+'СЕТ СН'!$F$16</f>
        <v>0</v>
      </c>
      <c r="P374" s="36">
        <f>SUMIFS(СВЦЭМ!$J$34:$J$777,СВЦЭМ!$A$34:$A$777,$A374,СВЦЭМ!$B$34:$B$777,P$367)+'СЕТ СН'!$F$16</f>
        <v>0</v>
      </c>
      <c r="Q374" s="36">
        <f>SUMIFS(СВЦЭМ!$J$34:$J$777,СВЦЭМ!$A$34:$A$777,$A374,СВЦЭМ!$B$34:$B$777,Q$367)+'СЕТ СН'!$F$16</f>
        <v>0</v>
      </c>
      <c r="R374" s="36">
        <f>SUMIFS(СВЦЭМ!$J$34:$J$777,СВЦЭМ!$A$34:$A$777,$A374,СВЦЭМ!$B$34:$B$777,R$367)+'СЕТ СН'!$F$16</f>
        <v>0</v>
      </c>
      <c r="S374" s="36">
        <f>SUMIFS(СВЦЭМ!$J$34:$J$777,СВЦЭМ!$A$34:$A$777,$A374,СВЦЭМ!$B$34:$B$777,S$367)+'СЕТ СН'!$F$16</f>
        <v>0</v>
      </c>
      <c r="T374" s="36">
        <f>SUMIFS(СВЦЭМ!$J$34:$J$777,СВЦЭМ!$A$34:$A$777,$A374,СВЦЭМ!$B$34:$B$777,T$367)+'СЕТ СН'!$F$16</f>
        <v>0</v>
      </c>
      <c r="U374" s="36">
        <f>SUMIFS(СВЦЭМ!$J$34:$J$777,СВЦЭМ!$A$34:$A$777,$A374,СВЦЭМ!$B$34:$B$777,U$367)+'СЕТ СН'!$F$16</f>
        <v>0</v>
      </c>
      <c r="V374" s="36">
        <f>SUMIFS(СВЦЭМ!$J$34:$J$777,СВЦЭМ!$A$34:$A$777,$A374,СВЦЭМ!$B$34:$B$777,V$367)+'СЕТ СН'!$F$16</f>
        <v>0</v>
      </c>
      <c r="W374" s="36">
        <f>SUMIFS(СВЦЭМ!$J$34:$J$777,СВЦЭМ!$A$34:$A$777,$A374,СВЦЭМ!$B$34:$B$777,W$367)+'СЕТ СН'!$F$16</f>
        <v>0</v>
      </c>
      <c r="X374" s="36">
        <f>SUMIFS(СВЦЭМ!$J$34:$J$777,СВЦЭМ!$A$34:$A$777,$A374,СВЦЭМ!$B$34:$B$777,X$367)+'СЕТ СН'!$F$16</f>
        <v>0</v>
      </c>
      <c r="Y374" s="36">
        <f>SUMIFS(СВЦЭМ!$J$34:$J$777,СВЦЭМ!$A$34:$A$777,$A374,СВЦЭМ!$B$34:$B$777,Y$367)+'СЕТ СН'!$F$16</f>
        <v>0</v>
      </c>
    </row>
    <row r="375" spans="1:25" ht="15.75" hidden="1" x14ac:dyDescent="0.2">
      <c r="A375" s="35">
        <f t="shared" si="10"/>
        <v>43990</v>
      </c>
      <c r="B375" s="36">
        <f>SUMIFS(СВЦЭМ!$J$34:$J$777,СВЦЭМ!$A$34:$A$777,$A375,СВЦЭМ!$B$34:$B$777,B$367)+'СЕТ СН'!$F$16</f>
        <v>0</v>
      </c>
      <c r="C375" s="36">
        <f>SUMIFS(СВЦЭМ!$J$34:$J$777,СВЦЭМ!$A$34:$A$777,$A375,СВЦЭМ!$B$34:$B$777,C$367)+'СЕТ СН'!$F$16</f>
        <v>0</v>
      </c>
      <c r="D375" s="36">
        <f>SUMIFS(СВЦЭМ!$J$34:$J$777,СВЦЭМ!$A$34:$A$777,$A375,СВЦЭМ!$B$34:$B$777,D$367)+'СЕТ СН'!$F$16</f>
        <v>0</v>
      </c>
      <c r="E375" s="36">
        <f>SUMIFS(СВЦЭМ!$J$34:$J$777,СВЦЭМ!$A$34:$A$777,$A375,СВЦЭМ!$B$34:$B$777,E$367)+'СЕТ СН'!$F$16</f>
        <v>0</v>
      </c>
      <c r="F375" s="36">
        <f>SUMIFS(СВЦЭМ!$J$34:$J$777,СВЦЭМ!$A$34:$A$777,$A375,СВЦЭМ!$B$34:$B$777,F$367)+'СЕТ СН'!$F$16</f>
        <v>0</v>
      </c>
      <c r="G375" s="36">
        <f>SUMIFS(СВЦЭМ!$J$34:$J$777,СВЦЭМ!$A$34:$A$777,$A375,СВЦЭМ!$B$34:$B$777,G$367)+'СЕТ СН'!$F$16</f>
        <v>0</v>
      </c>
      <c r="H375" s="36">
        <f>SUMIFS(СВЦЭМ!$J$34:$J$777,СВЦЭМ!$A$34:$A$777,$A375,СВЦЭМ!$B$34:$B$777,H$367)+'СЕТ СН'!$F$16</f>
        <v>0</v>
      </c>
      <c r="I375" s="36">
        <f>SUMIFS(СВЦЭМ!$J$34:$J$777,СВЦЭМ!$A$34:$A$777,$A375,СВЦЭМ!$B$34:$B$777,I$367)+'СЕТ СН'!$F$16</f>
        <v>0</v>
      </c>
      <c r="J375" s="36">
        <f>SUMIFS(СВЦЭМ!$J$34:$J$777,СВЦЭМ!$A$34:$A$777,$A375,СВЦЭМ!$B$34:$B$777,J$367)+'СЕТ СН'!$F$16</f>
        <v>0</v>
      </c>
      <c r="K375" s="36">
        <f>SUMIFS(СВЦЭМ!$J$34:$J$777,СВЦЭМ!$A$34:$A$777,$A375,СВЦЭМ!$B$34:$B$777,K$367)+'СЕТ СН'!$F$16</f>
        <v>0</v>
      </c>
      <c r="L375" s="36">
        <f>SUMIFS(СВЦЭМ!$J$34:$J$777,СВЦЭМ!$A$34:$A$777,$A375,СВЦЭМ!$B$34:$B$777,L$367)+'СЕТ СН'!$F$16</f>
        <v>0</v>
      </c>
      <c r="M375" s="36">
        <f>SUMIFS(СВЦЭМ!$J$34:$J$777,СВЦЭМ!$A$34:$A$777,$A375,СВЦЭМ!$B$34:$B$777,M$367)+'СЕТ СН'!$F$16</f>
        <v>0</v>
      </c>
      <c r="N375" s="36">
        <f>SUMIFS(СВЦЭМ!$J$34:$J$777,СВЦЭМ!$A$34:$A$777,$A375,СВЦЭМ!$B$34:$B$777,N$367)+'СЕТ СН'!$F$16</f>
        <v>0</v>
      </c>
      <c r="O375" s="36">
        <f>SUMIFS(СВЦЭМ!$J$34:$J$777,СВЦЭМ!$A$34:$A$777,$A375,СВЦЭМ!$B$34:$B$777,O$367)+'СЕТ СН'!$F$16</f>
        <v>0</v>
      </c>
      <c r="P375" s="36">
        <f>SUMIFS(СВЦЭМ!$J$34:$J$777,СВЦЭМ!$A$34:$A$777,$A375,СВЦЭМ!$B$34:$B$777,P$367)+'СЕТ СН'!$F$16</f>
        <v>0</v>
      </c>
      <c r="Q375" s="36">
        <f>SUMIFS(СВЦЭМ!$J$34:$J$777,СВЦЭМ!$A$34:$A$777,$A375,СВЦЭМ!$B$34:$B$777,Q$367)+'СЕТ СН'!$F$16</f>
        <v>0</v>
      </c>
      <c r="R375" s="36">
        <f>SUMIFS(СВЦЭМ!$J$34:$J$777,СВЦЭМ!$A$34:$A$777,$A375,СВЦЭМ!$B$34:$B$777,R$367)+'СЕТ СН'!$F$16</f>
        <v>0</v>
      </c>
      <c r="S375" s="36">
        <f>SUMIFS(СВЦЭМ!$J$34:$J$777,СВЦЭМ!$A$34:$A$777,$A375,СВЦЭМ!$B$34:$B$777,S$367)+'СЕТ СН'!$F$16</f>
        <v>0</v>
      </c>
      <c r="T375" s="36">
        <f>SUMIFS(СВЦЭМ!$J$34:$J$777,СВЦЭМ!$A$34:$A$777,$A375,СВЦЭМ!$B$34:$B$777,T$367)+'СЕТ СН'!$F$16</f>
        <v>0</v>
      </c>
      <c r="U375" s="36">
        <f>SUMIFS(СВЦЭМ!$J$34:$J$777,СВЦЭМ!$A$34:$A$777,$A375,СВЦЭМ!$B$34:$B$777,U$367)+'СЕТ СН'!$F$16</f>
        <v>0</v>
      </c>
      <c r="V375" s="36">
        <f>SUMIFS(СВЦЭМ!$J$34:$J$777,СВЦЭМ!$A$34:$A$777,$A375,СВЦЭМ!$B$34:$B$777,V$367)+'СЕТ СН'!$F$16</f>
        <v>0</v>
      </c>
      <c r="W375" s="36">
        <f>SUMIFS(СВЦЭМ!$J$34:$J$777,СВЦЭМ!$A$34:$A$777,$A375,СВЦЭМ!$B$34:$B$777,W$367)+'СЕТ СН'!$F$16</f>
        <v>0</v>
      </c>
      <c r="X375" s="36">
        <f>SUMIFS(СВЦЭМ!$J$34:$J$777,СВЦЭМ!$A$34:$A$777,$A375,СВЦЭМ!$B$34:$B$777,X$367)+'СЕТ СН'!$F$16</f>
        <v>0</v>
      </c>
      <c r="Y375" s="36">
        <f>SUMIFS(СВЦЭМ!$J$34:$J$777,СВЦЭМ!$A$34:$A$777,$A375,СВЦЭМ!$B$34:$B$777,Y$367)+'СЕТ СН'!$F$16</f>
        <v>0</v>
      </c>
    </row>
    <row r="376" spans="1:25" ht="15.75" hidden="1" x14ac:dyDescent="0.2">
      <c r="A376" s="35">
        <f t="shared" si="10"/>
        <v>43991</v>
      </c>
      <c r="B376" s="36">
        <f>SUMIFS(СВЦЭМ!$J$34:$J$777,СВЦЭМ!$A$34:$A$777,$A376,СВЦЭМ!$B$34:$B$777,B$367)+'СЕТ СН'!$F$16</f>
        <v>0</v>
      </c>
      <c r="C376" s="36">
        <f>SUMIFS(СВЦЭМ!$J$34:$J$777,СВЦЭМ!$A$34:$A$777,$A376,СВЦЭМ!$B$34:$B$777,C$367)+'СЕТ СН'!$F$16</f>
        <v>0</v>
      </c>
      <c r="D376" s="36">
        <f>SUMIFS(СВЦЭМ!$J$34:$J$777,СВЦЭМ!$A$34:$A$777,$A376,СВЦЭМ!$B$34:$B$777,D$367)+'СЕТ СН'!$F$16</f>
        <v>0</v>
      </c>
      <c r="E376" s="36">
        <f>SUMIFS(СВЦЭМ!$J$34:$J$777,СВЦЭМ!$A$34:$A$777,$A376,СВЦЭМ!$B$34:$B$777,E$367)+'СЕТ СН'!$F$16</f>
        <v>0</v>
      </c>
      <c r="F376" s="36">
        <f>SUMIFS(СВЦЭМ!$J$34:$J$777,СВЦЭМ!$A$34:$A$777,$A376,СВЦЭМ!$B$34:$B$777,F$367)+'СЕТ СН'!$F$16</f>
        <v>0</v>
      </c>
      <c r="G376" s="36">
        <f>SUMIFS(СВЦЭМ!$J$34:$J$777,СВЦЭМ!$A$34:$A$777,$A376,СВЦЭМ!$B$34:$B$777,G$367)+'СЕТ СН'!$F$16</f>
        <v>0</v>
      </c>
      <c r="H376" s="36">
        <f>SUMIFS(СВЦЭМ!$J$34:$J$777,СВЦЭМ!$A$34:$A$777,$A376,СВЦЭМ!$B$34:$B$777,H$367)+'СЕТ СН'!$F$16</f>
        <v>0</v>
      </c>
      <c r="I376" s="36">
        <f>SUMIFS(СВЦЭМ!$J$34:$J$777,СВЦЭМ!$A$34:$A$777,$A376,СВЦЭМ!$B$34:$B$777,I$367)+'СЕТ СН'!$F$16</f>
        <v>0</v>
      </c>
      <c r="J376" s="36">
        <f>SUMIFS(СВЦЭМ!$J$34:$J$777,СВЦЭМ!$A$34:$A$777,$A376,СВЦЭМ!$B$34:$B$777,J$367)+'СЕТ СН'!$F$16</f>
        <v>0</v>
      </c>
      <c r="K376" s="36">
        <f>SUMIFS(СВЦЭМ!$J$34:$J$777,СВЦЭМ!$A$34:$A$777,$A376,СВЦЭМ!$B$34:$B$777,K$367)+'СЕТ СН'!$F$16</f>
        <v>0</v>
      </c>
      <c r="L376" s="36">
        <f>SUMIFS(СВЦЭМ!$J$34:$J$777,СВЦЭМ!$A$34:$A$777,$A376,СВЦЭМ!$B$34:$B$777,L$367)+'СЕТ СН'!$F$16</f>
        <v>0</v>
      </c>
      <c r="M376" s="36">
        <f>SUMIFS(СВЦЭМ!$J$34:$J$777,СВЦЭМ!$A$34:$A$777,$A376,СВЦЭМ!$B$34:$B$777,M$367)+'СЕТ СН'!$F$16</f>
        <v>0</v>
      </c>
      <c r="N376" s="36">
        <f>SUMIFS(СВЦЭМ!$J$34:$J$777,СВЦЭМ!$A$34:$A$777,$A376,СВЦЭМ!$B$34:$B$777,N$367)+'СЕТ СН'!$F$16</f>
        <v>0</v>
      </c>
      <c r="O376" s="36">
        <f>SUMIFS(СВЦЭМ!$J$34:$J$777,СВЦЭМ!$A$34:$A$777,$A376,СВЦЭМ!$B$34:$B$777,O$367)+'СЕТ СН'!$F$16</f>
        <v>0</v>
      </c>
      <c r="P376" s="36">
        <f>SUMIFS(СВЦЭМ!$J$34:$J$777,СВЦЭМ!$A$34:$A$777,$A376,СВЦЭМ!$B$34:$B$777,P$367)+'СЕТ СН'!$F$16</f>
        <v>0</v>
      </c>
      <c r="Q376" s="36">
        <f>SUMIFS(СВЦЭМ!$J$34:$J$777,СВЦЭМ!$A$34:$A$777,$A376,СВЦЭМ!$B$34:$B$777,Q$367)+'СЕТ СН'!$F$16</f>
        <v>0</v>
      </c>
      <c r="R376" s="36">
        <f>SUMIFS(СВЦЭМ!$J$34:$J$777,СВЦЭМ!$A$34:$A$777,$A376,СВЦЭМ!$B$34:$B$777,R$367)+'СЕТ СН'!$F$16</f>
        <v>0</v>
      </c>
      <c r="S376" s="36">
        <f>SUMIFS(СВЦЭМ!$J$34:$J$777,СВЦЭМ!$A$34:$A$777,$A376,СВЦЭМ!$B$34:$B$777,S$367)+'СЕТ СН'!$F$16</f>
        <v>0</v>
      </c>
      <c r="T376" s="36">
        <f>SUMIFS(СВЦЭМ!$J$34:$J$777,СВЦЭМ!$A$34:$A$777,$A376,СВЦЭМ!$B$34:$B$777,T$367)+'СЕТ СН'!$F$16</f>
        <v>0</v>
      </c>
      <c r="U376" s="36">
        <f>SUMIFS(СВЦЭМ!$J$34:$J$777,СВЦЭМ!$A$34:$A$777,$A376,СВЦЭМ!$B$34:$B$777,U$367)+'СЕТ СН'!$F$16</f>
        <v>0</v>
      </c>
      <c r="V376" s="36">
        <f>SUMIFS(СВЦЭМ!$J$34:$J$777,СВЦЭМ!$A$34:$A$777,$A376,СВЦЭМ!$B$34:$B$777,V$367)+'СЕТ СН'!$F$16</f>
        <v>0</v>
      </c>
      <c r="W376" s="36">
        <f>SUMIFS(СВЦЭМ!$J$34:$J$777,СВЦЭМ!$A$34:$A$777,$A376,СВЦЭМ!$B$34:$B$777,W$367)+'СЕТ СН'!$F$16</f>
        <v>0</v>
      </c>
      <c r="X376" s="36">
        <f>SUMIFS(СВЦЭМ!$J$34:$J$777,СВЦЭМ!$A$34:$A$777,$A376,СВЦЭМ!$B$34:$B$777,X$367)+'СЕТ СН'!$F$16</f>
        <v>0</v>
      </c>
      <c r="Y376" s="36">
        <f>SUMIFS(СВЦЭМ!$J$34:$J$777,СВЦЭМ!$A$34:$A$777,$A376,СВЦЭМ!$B$34:$B$777,Y$367)+'СЕТ СН'!$F$16</f>
        <v>0</v>
      </c>
    </row>
    <row r="377" spans="1:25" ht="15.75" hidden="1" x14ac:dyDescent="0.2">
      <c r="A377" s="35">
        <f t="shared" si="10"/>
        <v>43992</v>
      </c>
      <c r="B377" s="36">
        <f>SUMIFS(СВЦЭМ!$J$34:$J$777,СВЦЭМ!$A$34:$A$777,$A377,СВЦЭМ!$B$34:$B$777,B$367)+'СЕТ СН'!$F$16</f>
        <v>0</v>
      </c>
      <c r="C377" s="36">
        <f>SUMIFS(СВЦЭМ!$J$34:$J$777,СВЦЭМ!$A$34:$A$777,$A377,СВЦЭМ!$B$34:$B$777,C$367)+'СЕТ СН'!$F$16</f>
        <v>0</v>
      </c>
      <c r="D377" s="36">
        <f>SUMIFS(СВЦЭМ!$J$34:$J$777,СВЦЭМ!$A$34:$A$777,$A377,СВЦЭМ!$B$34:$B$777,D$367)+'СЕТ СН'!$F$16</f>
        <v>0</v>
      </c>
      <c r="E377" s="36">
        <f>SUMIFS(СВЦЭМ!$J$34:$J$777,СВЦЭМ!$A$34:$A$777,$A377,СВЦЭМ!$B$34:$B$777,E$367)+'СЕТ СН'!$F$16</f>
        <v>0</v>
      </c>
      <c r="F377" s="36">
        <f>SUMIFS(СВЦЭМ!$J$34:$J$777,СВЦЭМ!$A$34:$A$777,$A377,СВЦЭМ!$B$34:$B$777,F$367)+'СЕТ СН'!$F$16</f>
        <v>0</v>
      </c>
      <c r="G377" s="36">
        <f>SUMIFS(СВЦЭМ!$J$34:$J$777,СВЦЭМ!$A$34:$A$777,$A377,СВЦЭМ!$B$34:$B$777,G$367)+'СЕТ СН'!$F$16</f>
        <v>0</v>
      </c>
      <c r="H377" s="36">
        <f>SUMIFS(СВЦЭМ!$J$34:$J$777,СВЦЭМ!$A$34:$A$777,$A377,СВЦЭМ!$B$34:$B$777,H$367)+'СЕТ СН'!$F$16</f>
        <v>0</v>
      </c>
      <c r="I377" s="36">
        <f>SUMIFS(СВЦЭМ!$J$34:$J$777,СВЦЭМ!$A$34:$A$777,$A377,СВЦЭМ!$B$34:$B$777,I$367)+'СЕТ СН'!$F$16</f>
        <v>0</v>
      </c>
      <c r="J377" s="36">
        <f>SUMIFS(СВЦЭМ!$J$34:$J$777,СВЦЭМ!$A$34:$A$777,$A377,СВЦЭМ!$B$34:$B$777,J$367)+'СЕТ СН'!$F$16</f>
        <v>0</v>
      </c>
      <c r="K377" s="36">
        <f>SUMIFS(СВЦЭМ!$J$34:$J$777,СВЦЭМ!$A$34:$A$777,$A377,СВЦЭМ!$B$34:$B$777,K$367)+'СЕТ СН'!$F$16</f>
        <v>0</v>
      </c>
      <c r="L377" s="36">
        <f>SUMIFS(СВЦЭМ!$J$34:$J$777,СВЦЭМ!$A$34:$A$777,$A377,СВЦЭМ!$B$34:$B$777,L$367)+'СЕТ СН'!$F$16</f>
        <v>0</v>
      </c>
      <c r="M377" s="36">
        <f>SUMIFS(СВЦЭМ!$J$34:$J$777,СВЦЭМ!$A$34:$A$777,$A377,СВЦЭМ!$B$34:$B$777,M$367)+'СЕТ СН'!$F$16</f>
        <v>0</v>
      </c>
      <c r="N377" s="36">
        <f>SUMIFS(СВЦЭМ!$J$34:$J$777,СВЦЭМ!$A$34:$A$777,$A377,СВЦЭМ!$B$34:$B$777,N$367)+'СЕТ СН'!$F$16</f>
        <v>0</v>
      </c>
      <c r="O377" s="36">
        <f>SUMIFS(СВЦЭМ!$J$34:$J$777,СВЦЭМ!$A$34:$A$777,$A377,СВЦЭМ!$B$34:$B$777,O$367)+'СЕТ СН'!$F$16</f>
        <v>0</v>
      </c>
      <c r="P377" s="36">
        <f>SUMIFS(СВЦЭМ!$J$34:$J$777,СВЦЭМ!$A$34:$A$777,$A377,СВЦЭМ!$B$34:$B$777,P$367)+'СЕТ СН'!$F$16</f>
        <v>0</v>
      </c>
      <c r="Q377" s="36">
        <f>SUMIFS(СВЦЭМ!$J$34:$J$777,СВЦЭМ!$A$34:$A$777,$A377,СВЦЭМ!$B$34:$B$777,Q$367)+'СЕТ СН'!$F$16</f>
        <v>0</v>
      </c>
      <c r="R377" s="36">
        <f>SUMIFS(СВЦЭМ!$J$34:$J$777,СВЦЭМ!$A$34:$A$777,$A377,СВЦЭМ!$B$34:$B$777,R$367)+'СЕТ СН'!$F$16</f>
        <v>0</v>
      </c>
      <c r="S377" s="36">
        <f>SUMIFS(СВЦЭМ!$J$34:$J$777,СВЦЭМ!$A$34:$A$777,$A377,СВЦЭМ!$B$34:$B$777,S$367)+'СЕТ СН'!$F$16</f>
        <v>0</v>
      </c>
      <c r="T377" s="36">
        <f>SUMIFS(СВЦЭМ!$J$34:$J$777,СВЦЭМ!$A$34:$A$777,$A377,СВЦЭМ!$B$34:$B$777,T$367)+'СЕТ СН'!$F$16</f>
        <v>0</v>
      </c>
      <c r="U377" s="36">
        <f>SUMIFS(СВЦЭМ!$J$34:$J$777,СВЦЭМ!$A$34:$A$777,$A377,СВЦЭМ!$B$34:$B$777,U$367)+'СЕТ СН'!$F$16</f>
        <v>0</v>
      </c>
      <c r="V377" s="36">
        <f>SUMIFS(СВЦЭМ!$J$34:$J$777,СВЦЭМ!$A$34:$A$777,$A377,СВЦЭМ!$B$34:$B$777,V$367)+'СЕТ СН'!$F$16</f>
        <v>0</v>
      </c>
      <c r="W377" s="36">
        <f>SUMIFS(СВЦЭМ!$J$34:$J$777,СВЦЭМ!$A$34:$A$777,$A377,СВЦЭМ!$B$34:$B$777,W$367)+'СЕТ СН'!$F$16</f>
        <v>0</v>
      </c>
      <c r="X377" s="36">
        <f>SUMIFS(СВЦЭМ!$J$34:$J$777,СВЦЭМ!$A$34:$A$777,$A377,СВЦЭМ!$B$34:$B$777,X$367)+'СЕТ СН'!$F$16</f>
        <v>0</v>
      </c>
      <c r="Y377" s="36">
        <f>SUMIFS(СВЦЭМ!$J$34:$J$777,СВЦЭМ!$A$34:$A$777,$A377,СВЦЭМ!$B$34:$B$777,Y$367)+'СЕТ СН'!$F$16</f>
        <v>0</v>
      </c>
    </row>
    <row r="378" spans="1:25" ht="15.75" hidden="1" x14ac:dyDescent="0.2">
      <c r="A378" s="35">
        <f t="shared" si="10"/>
        <v>43993</v>
      </c>
      <c r="B378" s="36">
        <f>SUMIFS(СВЦЭМ!$J$34:$J$777,СВЦЭМ!$A$34:$A$777,$A378,СВЦЭМ!$B$34:$B$777,B$367)+'СЕТ СН'!$F$16</f>
        <v>0</v>
      </c>
      <c r="C378" s="36">
        <f>SUMIFS(СВЦЭМ!$J$34:$J$777,СВЦЭМ!$A$34:$A$777,$A378,СВЦЭМ!$B$34:$B$777,C$367)+'СЕТ СН'!$F$16</f>
        <v>0</v>
      </c>
      <c r="D378" s="36">
        <f>SUMIFS(СВЦЭМ!$J$34:$J$777,СВЦЭМ!$A$34:$A$777,$A378,СВЦЭМ!$B$34:$B$777,D$367)+'СЕТ СН'!$F$16</f>
        <v>0</v>
      </c>
      <c r="E378" s="36">
        <f>SUMIFS(СВЦЭМ!$J$34:$J$777,СВЦЭМ!$A$34:$A$777,$A378,СВЦЭМ!$B$34:$B$777,E$367)+'СЕТ СН'!$F$16</f>
        <v>0</v>
      </c>
      <c r="F378" s="36">
        <f>SUMIFS(СВЦЭМ!$J$34:$J$777,СВЦЭМ!$A$34:$A$777,$A378,СВЦЭМ!$B$34:$B$777,F$367)+'СЕТ СН'!$F$16</f>
        <v>0</v>
      </c>
      <c r="G378" s="36">
        <f>SUMIFS(СВЦЭМ!$J$34:$J$777,СВЦЭМ!$A$34:$A$777,$A378,СВЦЭМ!$B$34:$B$777,G$367)+'СЕТ СН'!$F$16</f>
        <v>0</v>
      </c>
      <c r="H378" s="36">
        <f>SUMIFS(СВЦЭМ!$J$34:$J$777,СВЦЭМ!$A$34:$A$777,$A378,СВЦЭМ!$B$34:$B$777,H$367)+'СЕТ СН'!$F$16</f>
        <v>0</v>
      </c>
      <c r="I378" s="36">
        <f>SUMIFS(СВЦЭМ!$J$34:$J$777,СВЦЭМ!$A$34:$A$777,$A378,СВЦЭМ!$B$34:$B$777,I$367)+'СЕТ СН'!$F$16</f>
        <v>0</v>
      </c>
      <c r="J378" s="36">
        <f>SUMIFS(СВЦЭМ!$J$34:$J$777,СВЦЭМ!$A$34:$A$777,$A378,СВЦЭМ!$B$34:$B$777,J$367)+'СЕТ СН'!$F$16</f>
        <v>0</v>
      </c>
      <c r="K378" s="36">
        <f>SUMIFS(СВЦЭМ!$J$34:$J$777,СВЦЭМ!$A$34:$A$777,$A378,СВЦЭМ!$B$34:$B$777,K$367)+'СЕТ СН'!$F$16</f>
        <v>0</v>
      </c>
      <c r="L378" s="36">
        <f>SUMIFS(СВЦЭМ!$J$34:$J$777,СВЦЭМ!$A$34:$A$777,$A378,СВЦЭМ!$B$34:$B$777,L$367)+'СЕТ СН'!$F$16</f>
        <v>0</v>
      </c>
      <c r="M378" s="36">
        <f>SUMIFS(СВЦЭМ!$J$34:$J$777,СВЦЭМ!$A$34:$A$777,$A378,СВЦЭМ!$B$34:$B$777,M$367)+'СЕТ СН'!$F$16</f>
        <v>0</v>
      </c>
      <c r="N378" s="36">
        <f>SUMIFS(СВЦЭМ!$J$34:$J$777,СВЦЭМ!$A$34:$A$777,$A378,СВЦЭМ!$B$34:$B$777,N$367)+'СЕТ СН'!$F$16</f>
        <v>0</v>
      </c>
      <c r="O378" s="36">
        <f>SUMIFS(СВЦЭМ!$J$34:$J$777,СВЦЭМ!$A$34:$A$777,$A378,СВЦЭМ!$B$34:$B$777,O$367)+'СЕТ СН'!$F$16</f>
        <v>0</v>
      </c>
      <c r="P378" s="36">
        <f>SUMIFS(СВЦЭМ!$J$34:$J$777,СВЦЭМ!$A$34:$A$777,$A378,СВЦЭМ!$B$34:$B$777,P$367)+'СЕТ СН'!$F$16</f>
        <v>0</v>
      </c>
      <c r="Q378" s="36">
        <f>SUMIFS(СВЦЭМ!$J$34:$J$777,СВЦЭМ!$A$34:$A$777,$A378,СВЦЭМ!$B$34:$B$777,Q$367)+'СЕТ СН'!$F$16</f>
        <v>0</v>
      </c>
      <c r="R378" s="36">
        <f>SUMIFS(СВЦЭМ!$J$34:$J$777,СВЦЭМ!$A$34:$A$777,$A378,СВЦЭМ!$B$34:$B$777,R$367)+'СЕТ СН'!$F$16</f>
        <v>0</v>
      </c>
      <c r="S378" s="36">
        <f>SUMIFS(СВЦЭМ!$J$34:$J$777,СВЦЭМ!$A$34:$A$777,$A378,СВЦЭМ!$B$34:$B$777,S$367)+'СЕТ СН'!$F$16</f>
        <v>0</v>
      </c>
      <c r="T378" s="36">
        <f>SUMIFS(СВЦЭМ!$J$34:$J$777,СВЦЭМ!$A$34:$A$777,$A378,СВЦЭМ!$B$34:$B$777,T$367)+'СЕТ СН'!$F$16</f>
        <v>0</v>
      </c>
      <c r="U378" s="36">
        <f>SUMIFS(СВЦЭМ!$J$34:$J$777,СВЦЭМ!$A$34:$A$777,$A378,СВЦЭМ!$B$34:$B$777,U$367)+'СЕТ СН'!$F$16</f>
        <v>0</v>
      </c>
      <c r="V378" s="36">
        <f>SUMIFS(СВЦЭМ!$J$34:$J$777,СВЦЭМ!$A$34:$A$777,$A378,СВЦЭМ!$B$34:$B$777,V$367)+'СЕТ СН'!$F$16</f>
        <v>0</v>
      </c>
      <c r="W378" s="36">
        <f>SUMIFS(СВЦЭМ!$J$34:$J$777,СВЦЭМ!$A$34:$A$777,$A378,СВЦЭМ!$B$34:$B$777,W$367)+'СЕТ СН'!$F$16</f>
        <v>0</v>
      </c>
      <c r="X378" s="36">
        <f>SUMIFS(СВЦЭМ!$J$34:$J$777,СВЦЭМ!$A$34:$A$777,$A378,СВЦЭМ!$B$34:$B$777,X$367)+'СЕТ СН'!$F$16</f>
        <v>0</v>
      </c>
      <c r="Y378" s="36">
        <f>SUMIFS(СВЦЭМ!$J$34:$J$777,СВЦЭМ!$A$34:$A$777,$A378,СВЦЭМ!$B$34:$B$777,Y$367)+'СЕТ СН'!$F$16</f>
        <v>0</v>
      </c>
    </row>
    <row r="379" spans="1:25" ht="15.75" hidden="1" x14ac:dyDescent="0.2">
      <c r="A379" s="35">
        <f t="shared" si="10"/>
        <v>43994</v>
      </c>
      <c r="B379" s="36">
        <f>SUMIFS(СВЦЭМ!$J$34:$J$777,СВЦЭМ!$A$34:$A$777,$A379,СВЦЭМ!$B$34:$B$777,B$367)+'СЕТ СН'!$F$16</f>
        <v>0</v>
      </c>
      <c r="C379" s="36">
        <f>SUMIFS(СВЦЭМ!$J$34:$J$777,СВЦЭМ!$A$34:$A$777,$A379,СВЦЭМ!$B$34:$B$777,C$367)+'СЕТ СН'!$F$16</f>
        <v>0</v>
      </c>
      <c r="D379" s="36">
        <f>SUMIFS(СВЦЭМ!$J$34:$J$777,СВЦЭМ!$A$34:$A$777,$A379,СВЦЭМ!$B$34:$B$777,D$367)+'СЕТ СН'!$F$16</f>
        <v>0</v>
      </c>
      <c r="E379" s="36">
        <f>SUMIFS(СВЦЭМ!$J$34:$J$777,СВЦЭМ!$A$34:$A$777,$A379,СВЦЭМ!$B$34:$B$777,E$367)+'СЕТ СН'!$F$16</f>
        <v>0</v>
      </c>
      <c r="F379" s="36">
        <f>SUMIFS(СВЦЭМ!$J$34:$J$777,СВЦЭМ!$A$34:$A$777,$A379,СВЦЭМ!$B$34:$B$777,F$367)+'СЕТ СН'!$F$16</f>
        <v>0</v>
      </c>
      <c r="G379" s="36">
        <f>SUMIFS(СВЦЭМ!$J$34:$J$777,СВЦЭМ!$A$34:$A$777,$A379,СВЦЭМ!$B$34:$B$777,G$367)+'СЕТ СН'!$F$16</f>
        <v>0</v>
      </c>
      <c r="H379" s="36">
        <f>SUMIFS(СВЦЭМ!$J$34:$J$777,СВЦЭМ!$A$34:$A$777,$A379,СВЦЭМ!$B$34:$B$777,H$367)+'СЕТ СН'!$F$16</f>
        <v>0</v>
      </c>
      <c r="I379" s="36">
        <f>SUMIFS(СВЦЭМ!$J$34:$J$777,СВЦЭМ!$A$34:$A$777,$A379,СВЦЭМ!$B$34:$B$777,I$367)+'СЕТ СН'!$F$16</f>
        <v>0</v>
      </c>
      <c r="J379" s="36">
        <f>SUMIFS(СВЦЭМ!$J$34:$J$777,СВЦЭМ!$A$34:$A$777,$A379,СВЦЭМ!$B$34:$B$777,J$367)+'СЕТ СН'!$F$16</f>
        <v>0</v>
      </c>
      <c r="K379" s="36">
        <f>SUMIFS(СВЦЭМ!$J$34:$J$777,СВЦЭМ!$A$34:$A$777,$A379,СВЦЭМ!$B$34:$B$777,K$367)+'СЕТ СН'!$F$16</f>
        <v>0</v>
      </c>
      <c r="L379" s="36">
        <f>SUMIFS(СВЦЭМ!$J$34:$J$777,СВЦЭМ!$A$34:$A$777,$A379,СВЦЭМ!$B$34:$B$777,L$367)+'СЕТ СН'!$F$16</f>
        <v>0</v>
      </c>
      <c r="M379" s="36">
        <f>SUMIFS(СВЦЭМ!$J$34:$J$777,СВЦЭМ!$A$34:$A$777,$A379,СВЦЭМ!$B$34:$B$777,M$367)+'СЕТ СН'!$F$16</f>
        <v>0</v>
      </c>
      <c r="N379" s="36">
        <f>SUMIFS(СВЦЭМ!$J$34:$J$777,СВЦЭМ!$A$34:$A$777,$A379,СВЦЭМ!$B$34:$B$777,N$367)+'СЕТ СН'!$F$16</f>
        <v>0</v>
      </c>
      <c r="O379" s="36">
        <f>SUMIFS(СВЦЭМ!$J$34:$J$777,СВЦЭМ!$A$34:$A$777,$A379,СВЦЭМ!$B$34:$B$777,O$367)+'СЕТ СН'!$F$16</f>
        <v>0</v>
      </c>
      <c r="P379" s="36">
        <f>SUMIFS(СВЦЭМ!$J$34:$J$777,СВЦЭМ!$A$34:$A$777,$A379,СВЦЭМ!$B$34:$B$777,P$367)+'СЕТ СН'!$F$16</f>
        <v>0</v>
      </c>
      <c r="Q379" s="36">
        <f>SUMIFS(СВЦЭМ!$J$34:$J$777,СВЦЭМ!$A$34:$A$777,$A379,СВЦЭМ!$B$34:$B$777,Q$367)+'СЕТ СН'!$F$16</f>
        <v>0</v>
      </c>
      <c r="R379" s="36">
        <f>SUMIFS(СВЦЭМ!$J$34:$J$777,СВЦЭМ!$A$34:$A$777,$A379,СВЦЭМ!$B$34:$B$777,R$367)+'СЕТ СН'!$F$16</f>
        <v>0</v>
      </c>
      <c r="S379" s="36">
        <f>SUMIFS(СВЦЭМ!$J$34:$J$777,СВЦЭМ!$A$34:$A$777,$A379,СВЦЭМ!$B$34:$B$777,S$367)+'СЕТ СН'!$F$16</f>
        <v>0</v>
      </c>
      <c r="T379" s="36">
        <f>SUMIFS(СВЦЭМ!$J$34:$J$777,СВЦЭМ!$A$34:$A$777,$A379,СВЦЭМ!$B$34:$B$777,T$367)+'СЕТ СН'!$F$16</f>
        <v>0</v>
      </c>
      <c r="U379" s="36">
        <f>SUMIFS(СВЦЭМ!$J$34:$J$777,СВЦЭМ!$A$34:$A$777,$A379,СВЦЭМ!$B$34:$B$777,U$367)+'СЕТ СН'!$F$16</f>
        <v>0</v>
      </c>
      <c r="V379" s="36">
        <f>SUMIFS(СВЦЭМ!$J$34:$J$777,СВЦЭМ!$A$34:$A$777,$A379,СВЦЭМ!$B$34:$B$777,V$367)+'СЕТ СН'!$F$16</f>
        <v>0</v>
      </c>
      <c r="W379" s="36">
        <f>SUMIFS(СВЦЭМ!$J$34:$J$777,СВЦЭМ!$A$34:$A$777,$A379,СВЦЭМ!$B$34:$B$777,W$367)+'СЕТ СН'!$F$16</f>
        <v>0</v>
      </c>
      <c r="X379" s="36">
        <f>SUMIFS(СВЦЭМ!$J$34:$J$777,СВЦЭМ!$A$34:$A$777,$A379,СВЦЭМ!$B$34:$B$777,X$367)+'СЕТ СН'!$F$16</f>
        <v>0</v>
      </c>
      <c r="Y379" s="36">
        <f>SUMIFS(СВЦЭМ!$J$34:$J$777,СВЦЭМ!$A$34:$A$777,$A379,СВЦЭМ!$B$34:$B$777,Y$367)+'СЕТ СН'!$F$16</f>
        <v>0</v>
      </c>
    </row>
    <row r="380" spans="1:25" ht="15.75" hidden="1" x14ac:dyDescent="0.2">
      <c r="A380" s="35">
        <f t="shared" si="10"/>
        <v>43995</v>
      </c>
      <c r="B380" s="36">
        <f>SUMIFS(СВЦЭМ!$J$34:$J$777,СВЦЭМ!$A$34:$A$777,$A380,СВЦЭМ!$B$34:$B$777,B$367)+'СЕТ СН'!$F$16</f>
        <v>0</v>
      </c>
      <c r="C380" s="36">
        <f>SUMIFS(СВЦЭМ!$J$34:$J$777,СВЦЭМ!$A$34:$A$777,$A380,СВЦЭМ!$B$34:$B$777,C$367)+'СЕТ СН'!$F$16</f>
        <v>0</v>
      </c>
      <c r="D380" s="36">
        <f>SUMIFS(СВЦЭМ!$J$34:$J$777,СВЦЭМ!$A$34:$A$777,$A380,СВЦЭМ!$B$34:$B$777,D$367)+'СЕТ СН'!$F$16</f>
        <v>0</v>
      </c>
      <c r="E380" s="36">
        <f>SUMIFS(СВЦЭМ!$J$34:$J$777,СВЦЭМ!$A$34:$A$777,$A380,СВЦЭМ!$B$34:$B$777,E$367)+'СЕТ СН'!$F$16</f>
        <v>0</v>
      </c>
      <c r="F380" s="36">
        <f>SUMIFS(СВЦЭМ!$J$34:$J$777,СВЦЭМ!$A$34:$A$777,$A380,СВЦЭМ!$B$34:$B$777,F$367)+'СЕТ СН'!$F$16</f>
        <v>0</v>
      </c>
      <c r="G380" s="36">
        <f>SUMIFS(СВЦЭМ!$J$34:$J$777,СВЦЭМ!$A$34:$A$777,$A380,СВЦЭМ!$B$34:$B$777,G$367)+'СЕТ СН'!$F$16</f>
        <v>0</v>
      </c>
      <c r="H380" s="36">
        <f>SUMIFS(СВЦЭМ!$J$34:$J$777,СВЦЭМ!$A$34:$A$777,$A380,СВЦЭМ!$B$34:$B$777,H$367)+'СЕТ СН'!$F$16</f>
        <v>0</v>
      </c>
      <c r="I380" s="36">
        <f>SUMIFS(СВЦЭМ!$J$34:$J$777,СВЦЭМ!$A$34:$A$777,$A380,СВЦЭМ!$B$34:$B$777,I$367)+'СЕТ СН'!$F$16</f>
        <v>0</v>
      </c>
      <c r="J380" s="36">
        <f>SUMIFS(СВЦЭМ!$J$34:$J$777,СВЦЭМ!$A$34:$A$777,$A380,СВЦЭМ!$B$34:$B$777,J$367)+'СЕТ СН'!$F$16</f>
        <v>0</v>
      </c>
      <c r="K380" s="36">
        <f>SUMIFS(СВЦЭМ!$J$34:$J$777,СВЦЭМ!$A$34:$A$777,$A380,СВЦЭМ!$B$34:$B$777,K$367)+'СЕТ СН'!$F$16</f>
        <v>0</v>
      </c>
      <c r="L380" s="36">
        <f>SUMIFS(СВЦЭМ!$J$34:$J$777,СВЦЭМ!$A$34:$A$777,$A380,СВЦЭМ!$B$34:$B$777,L$367)+'СЕТ СН'!$F$16</f>
        <v>0</v>
      </c>
      <c r="M380" s="36">
        <f>SUMIFS(СВЦЭМ!$J$34:$J$777,СВЦЭМ!$A$34:$A$777,$A380,СВЦЭМ!$B$34:$B$777,M$367)+'СЕТ СН'!$F$16</f>
        <v>0</v>
      </c>
      <c r="N380" s="36">
        <f>SUMIFS(СВЦЭМ!$J$34:$J$777,СВЦЭМ!$A$34:$A$777,$A380,СВЦЭМ!$B$34:$B$777,N$367)+'СЕТ СН'!$F$16</f>
        <v>0</v>
      </c>
      <c r="O380" s="36">
        <f>SUMIFS(СВЦЭМ!$J$34:$J$777,СВЦЭМ!$A$34:$A$777,$A380,СВЦЭМ!$B$34:$B$777,O$367)+'СЕТ СН'!$F$16</f>
        <v>0</v>
      </c>
      <c r="P380" s="36">
        <f>SUMIFS(СВЦЭМ!$J$34:$J$777,СВЦЭМ!$A$34:$A$777,$A380,СВЦЭМ!$B$34:$B$777,P$367)+'СЕТ СН'!$F$16</f>
        <v>0</v>
      </c>
      <c r="Q380" s="36">
        <f>SUMIFS(СВЦЭМ!$J$34:$J$777,СВЦЭМ!$A$34:$A$777,$A380,СВЦЭМ!$B$34:$B$777,Q$367)+'СЕТ СН'!$F$16</f>
        <v>0</v>
      </c>
      <c r="R380" s="36">
        <f>SUMIFS(СВЦЭМ!$J$34:$J$777,СВЦЭМ!$A$34:$A$777,$A380,СВЦЭМ!$B$34:$B$777,R$367)+'СЕТ СН'!$F$16</f>
        <v>0</v>
      </c>
      <c r="S380" s="36">
        <f>SUMIFS(СВЦЭМ!$J$34:$J$777,СВЦЭМ!$A$34:$A$777,$A380,СВЦЭМ!$B$34:$B$777,S$367)+'СЕТ СН'!$F$16</f>
        <v>0</v>
      </c>
      <c r="T380" s="36">
        <f>SUMIFS(СВЦЭМ!$J$34:$J$777,СВЦЭМ!$A$34:$A$777,$A380,СВЦЭМ!$B$34:$B$777,T$367)+'СЕТ СН'!$F$16</f>
        <v>0</v>
      </c>
      <c r="U380" s="36">
        <f>SUMIFS(СВЦЭМ!$J$34:$J$777,СВЦЭМ!$A$34:$A$777,$A380,СВЦЭМ!$B$34:$B$777,U$367)+'СЕТ СН'!$F$16</f>
        <v>0</v>
      </c>
      <c r="V380" s="36">
        <f>SUMIFS(СВЦЭМ!$J$34:$J$777,СВЦЭМ!$A$34:$A$777,$A380,СВЦЭМ!$B$34:$B$777,V$367)+'СЕТ СН'!$F$16</f>
        <v>0</v>
      </c>
      <c r="W380" s="36">
        <f>SUMIFS(СВЦЭМ!$J$34:$J$777,СВЦЭМ!$A$34:$A$777,$A380,СВЦЭМ!$B$34:$B$777,W$367)+'СЕТ СН'!$F$16</f>
        <v>0</v>
      </c>
      <c r="X380" s="36">
        <f>SUMIFS(СВЦЭМ!$J$34:$J$777,СВЦЭМ!$A$34:$A$777,$A380,СВЦЭМ!$B$34:$B$777,X$367)+'СЕТ СН'!$F$16</f>
        <v>0</v>
      </c>
      <c r="Y380" s="36">
        <f>SUMIFS(СВЦЭМ!$J$34:$J$777,СВЦЭМ!$A$34:$A$777,$A380,СВЦЭМ!$B$34:$B$777,Y$367)+'СЕТ СН'!$F$16</f>
        <v>0</v>
      </c>
    </row>
    <row r="381" spans="1:25" ht="15.75" hidden="1" x14ac:dyDescent="0.2">
      <c r="A381" s="35">
        <f t="shared" si="10"/>
        <v>43996</v>
      </c>
      <c r="B381" s="36">
        <f>SUMIFS(СВЦЭМ!$J$34:$J$777,СВЦЭМ!$A$34:$A$777,$A381,СВЦЭМ!$B$34:$B$777,B$367)+'СЕТ СН'!$F$16</f>
        <v>0</v>
      </c>
      <c r="C381" s="36">
        <f>SUMIFS(СВЦЭМ!$J$34:$J$777,СВЦЭМ!$A$34:$A$777,$A381,СВЦЭМ!$B$34:$B$777,C$367)+'СЕТ СН'!$F$16</f>
        <v>0</v>
      </c>
      <c r="D381" s="36">
        <f>SUMIFS(СВЦЭМ!$J$34:$J$777,СВЦЭМ!$A$34:$A$777,$A381,СВЦЭМ!$B$34:$B$777,D$367)+'СЕТ СН'!$F$16</f>
        <v>0</v>
      </c>
      <c r="E381" s="36">
        <f>SUMIFS(СВЦЭМ!$J$34:$J$777,СВЦЭМ!$A$34:$A$777,$A381,СВЦЭМ!$B$34:$B$777,E$367)+'СЕТ СН'!$F$16</f>
        <v>0</v>
      </c>
      <c r="F381" s="36">
        <f>SUMIFS(СВЦЭМ!$J$34:$J$777,СВЦЭМ!$A$34:$A$777,$A381,СВЦЭМ!$B$34:$B$777,F$367)+'СЕТ СН'!$F$16</f>
        <v>0</v>
      </c>
      <c r="G381" s="36">
        <f>SUMIFS(СВЦЭМ!$J$34:$J$777,СВЦЭМ!$A$34:$A$777,$A381,СВЦЭМ!$B$34:$B$777,G$367)+'СЕТ СН'!$F$16</f>
        <v>0</v>
      </c>
      <c r="H381" s="36">
        <f>SUMIFS(СВЦЭМ!$J$34:$J$777,СВЦЭМ!$A$34:$A$777,$A381,СВЦЭМ!$B$34:$B$777,H$367)+'СЕТ СН'!$F$16</f>
        <v>0</v>
      </c>
      <c r="I381" s="36">
        <f>SUMIFS(СВЦЭМ!$J$34:$J$777,СВЦЭМ!$A$34:$A$777,$A381,СВЦЭМ!$B$34:$B$777,I$367)+'СЕТ СН'!$F$16</f>
        <v>0</v>
      </c>
      <c r="J381" s="36">
        <f>SUMIFS(СВЦЭМ!$J$34:$J$777,СВЦЭМ!$A$34:$A$777,$A381,СВЦЭМ!$B$34:$B$777,J$367)+'СЕТ СН'!$F$16</f>
        <v>0</v>
      </c>
      <c r="K381" s="36">
        <f>SUMIFS(СВЦЭМ!$J$34:$J$777,СВЦЭМ!$A$34:$A$777,$A381,СВЦЭМ!$B$34:$B$777,K$367)+'СЕТ СН'!$F$16</f>
        <v>0</v>
      </c>
      <c r="L381" s="36">
        <f>SUMIFS(СВЦЭМ!$J$34:$J$777,СВЦЭМ!$A$34:$A$777,$A381,СВЦЭМ!$B$34:$B$777,L$367)+'СЕТ СН'!$F$16</f>
        <v>0</v>
      </c>
      <c r="M381" s="36">
        <f>SUMIFS(СВЦЭМ!$J$34:$J$777,СВЦЭМ!$A$34:$A$777,$A381,СВЦЭМ!$B$34:$B$777,M$367)+'СЕТ СН'!$F$16</f>
        <v>0</v>
      </c>
      <c r="N381" s="36">
        <f>SUMIFS(СВЦЭМ!$J$34:$J$777,СВЦЭМ!$A$34:$A$777,$A381,СВЦЭМ!$B$34:$B$777,N$367)+'СЕТ СН'!$F$16</f>
        <v>0</v>
      </c>
      <c r="O381" s="36">
        <f>SUMIFS(СВЦЭМ!$J$34:$J$777,СВЦЭМ!$A$34:$A$777,$A381,СВЦЭМ!$B$34:$B$777,O$367)+'СЕТ СН'!$F$16</f>
        <v>0</v>
      </c>
      <c r="P381" s="36">
        <f>SUMIFS(СВЦЭМ!$J$34:$J$777,СВЦЭМ!$A$34:$A$777,$A381,СВЦЭМ!$B$34:$B$777,P$367)+'СЕТ СН'!$F$16</f>
        <v>0</v>
      </c>
      <c r="Q381" s="36">
        <f>SUMIFS(СВЦЭМ!$J$34:$J$777,СВЦЭМ!$A$34:$A$777,$A381,СВЦЭМ!$B$34:$B$777,Q$367)+'СЕТ СН'!$F$16</f>
        <v>0</v>
      </c>
      <c r="R381" s="36">
        <f>SUMIFS(СВЦЭМ!$J$34:$J$777,СВЦЭМ!$A$34:$A$777,$A381,СВЦЭМ!$B$34:$B$777,R$367)+'СЕТ СН'!$F$16</f>
        <v>0</v>
      </c>
      <c r="S381" s="36">
        <f>SUMIFS(СВЦЭМ!$J$34:$J$777,СВЦЭМ!$A$34:$A$777,$A381,СВЦЭМ!$B$34:$B$777,S$367)+'СЕТ СН'!$F$16</f>
        <v>0</v>
      </c>
      <c r="T381" s="36">
        <f>SUMIFS(СВЦЭМ!$J$34:$J$777,СВЦЭМ!$A$34:$A$777,$A381,СВЦЭМ!$B$34:$B$777,T$367)+'СЕТ СН'!$F$16</f>
        <v>0</v>
      </c>
      <c r="U381" s="36">
        <f>SUMIFS(СВЦЭМ!$J$34:$J$777,СВЦЭМ!$A$34:$A$777,$A381,СВЦЭМ!$B$34:$B$777,U$367)+'СЕТ СН'!$F$16</f>
        <v>0</v>
      </c>
      <c r="V381" s="36">
        <f>SUMIFS(СВЦЭМ!$J$34:$J$777,СВЦЭМ!$A$34:$A$777,$A381,СВЦЭМ!$B$34:$B$777,V$367)+'СЕТ СН'!$F$16</f>
        <v>0</v>
      </c>
      <c r="W381" s="36">
        <f>SUMIFS(СВЦЭМ!$J$34:$J$777,СВЦЭМ!$A$34:$A$777,$A381,СВЦЭМ!$B$34:$B$777,W$367)+'СЕТ СН'!$F$16</f>
        <v>0</v>
      </c>
      <c r="X381" s="36">
        <f>SUMIFS(СВЦЭМ!$J$34:$J$777,СВЦЭМ!$A$34:$A$777,$A381,СВЦЭМ!$B$34:$B$777,X$367)+'СЕТ СН'!$F$16</f>
        <v>0</v>
      </c>
      <c r="Y381" s="36">
        <f>SUMIFS(СВЦЭМ!$J$34:$J$777,СВЦЭМ!$A$34:$A$777,$A381,СВЦЭМ!$B$34:$B$777,Y$367)+'СЕТ СН'!$F$16</f>
        <v>0</v>
      </c>
    </row>
    <row r="382" spans="1:25" ht="15.75" hidden="1" x14ac:dyDescent="0.2">
      <c r="A382" s="35">
        <f t="shared" si="10"/>
        <v>43997</v>
      </c>
      <c r="B382" s="36">
        <f>SUMIFS(СВЦЭМ!$J$34:$J$777,СВЦЭМ!$A$34:$A$777,$A382,СВЦЭМ!$B$34:$B$777,B$367)+'СЕТ СН'!$F$16</f>
        <v>0</v>
      </c>
      <c r="C382" s="36">
        <f>SUMIFS(СВЦЭМ!$J$34:$J$777,СВЦЭМ!$A$34:$A$777,$A382,СВЦЭМ!$B$34:$B$777,C$367)+'СЕТ СН'!$F$16</f>
        <v>0</v>
      </c>
      <c r="D382" s="36">
        <f>SUMIFS(СВЦЭМ!$J$34:$J$777,СВЦЭМ!$A$34:$A$777,$A382,СВЦЭМ!$B$34:$B$777,D$367)+'СЕТ СН'!$F$16</f>
        <v>0</v>
      </c>
      <c r="E382" s="36">
        <f>SUMIFS(СВЦЭМ!$J$34:$J$777,СВЦЭМ!$A$34:$A$777,$A382,СВЦЭМ!$B$34:$B$777,E$367)+'СЕТ СН'!$F$16</f>
        <v>0</v>
      </c>
      <c r="F382" s="36">
        <f>SUMIFS(СВЦЭМ!$J$34:$J$777,СВЦЭМ!$A$34:$A$777,$A382,СВЦЭМ!$B$34:$B$777,F$367)+'СЕТ СН'!$F$16</f>
        <v>0</v>
      </c>
      <c r="G382" s="36">
        <f>SUMIFS(СВЦЭМ!$J$34:$J$777,СВЦЭМ!$A$34:$A$777,$A382,СВЦЭМ!$B$34:$B$777,G$367)+'СЕТ СН'!$F$16</f>
        <v>0</v>
      </c>
      <c r="H382" s="36">
        <f>SUMIFS(СВЦЭМ!$J$34:$J$777,СВЦЭМ!$A$34:$A$777,$A382,СВЦЭМ!$B$34:$B$777,H$367)+'СЕТ СН'!$F$16</f>
        <v>0</v>
      </c>
      <c r="I382" s="36">
        <f>SUMIFS(СВЦЭМ!$J$34:$J$777,СВЦЭМ!$A$34:$A$777,$A382,СВЦЭМ!$B$34:$B$777,I$367)+'СЕТ СН'!$F$16</f>
        <v>0</v>
      </c>
      <c r="J382" s="36">
        <f>SUMIFS(СВЦЭМ!$J$34:$J$777,СВЦЭМ!$A$34:$A$777,$A382,СВЦЭМ!$B$34:$B$777,J$367)+'СЕТ СН'!$F$16</f>
        <v>0</v>
      </c>
      <c r="K382" s="36">
        <f>SUMIFS(СВЦЭМ!$J$34:$J$777,СВЦЭМ!$A$34:$A$777,$A382,СВЦЭМ!$B$34:$B$777,K$367)+'СЕТ СН'!$F$16</f>
        <v>0</v>
      </c>
      <c r="L382" s="36">
        <f>SUMIFS(СВЦЭМ!$J$34:$J$777,СВЦЭМ!$A$34:$A$777,$A382,СВЦЭМ!$B$34:$B$777,L$367)+'СЕТ СН'!$F$16</f>
        <v>0</v>
      </c>
      <c r="M382" s="36">
        <f>SUMIFS(СВЦЭМ!$J$34:$J$777,СВЦЭМ!$A$34:$A$777,$A382,СВЦЭМ!$B$34:$B$777,M$367)+'СЕТ СН'!$F$16</f>
        <v>0</v>
      </c>
      <c r="N382" s="36">
        <f>SUMIFS(СВЦЭМ!$J$34:$J$777,СВЦЭМ!$A$34:$A$777,$A382,СВЦЭМ!$B$34:$B$777,N$367)+'СЕТ СН'!$F$16</f>
        <v>0</v>
      </c>
      <c r="O382" s="36">
        <f>SUMIFS(СВЦЭМ!$J$34:$J$777,СВЦЭМ!$A$34:$A$777,$A382,СВЦЭМ!$B$34:$B$777,O$367)+'СЕТ СН'!$F$16</f>
        <v>0</v>
      </c>
      <c r="P382" s="36">
        <f>SUMIFS(СВЦЭМ!$J$34:$J$777,СВЦЭМ!$A$34:$A$777,$A382,СВЦЭМ!$B$34:$B$777,P$367)+'СЕТ СН'!$F$16</f>
        <v>0</v>
      </c>
      <c r="Q382" s="36">
        <f>SUMIFS(СВЦЭМ!$J$34:$J$777,СВЦЭМ!$A$34:$A$777,$A382,СВЦЭМ!$B$34:$B$777,Q$367)+'СЕТ СН'!$F$16</f>
        <v>0</v>
      </c>
      <c r="R382" s="36">
        <f>SUMIFS(СВЦЭМ!$J$34:$J$777,СВЦЭМ!$A$34:$A$777,$A382,СВЦЭМ!$B$34:$B$777,R$367)+'СЕТ СН'!$F$16</f>
        <v>0</v>
      </c>
      <c r="S382" s="36">
        <f>SUMIFS(СВЦЭМ!$J$34:$J$777,СВЦЭМ!$A$34:$A$777,$A382,СВЦЭМ!$B$34:$B$777,S$367)+'СЕТ СН'!$F$16</f>
        <v>0</v>
      </c>
      <c r="T382" s="36">
        <f>SUMIFS(СВЦЭМ!$J$34:$J$777,СВЦЭМ!$A$34:$A$777,$A382,СВЦЭМ!$B$34:$B$777,T$367)+'СЕТ СН'!$F$16</f>
        <v>0</v>
      </c>
      <c r="U382" s="36">
        <f>SUMIFS(СВЦЭМ!$J$34:$J$777,СВЦЭМ!$A$34:$A$777,$A382,СВЦЭМ!$B$34:$B$777,U$367)+'СЕТ СН'!$F$16</f>
        <v>0</v>
      </c>
      <c r="V382" s="36">
        <f>SUMIFS(СВЦЭМ!$J$34:$J$777,СВЦЭМ!$A$34:$A$777,$A382,СВЦЭМ!$B$34:$B$777,V$367)+'СЕТ СН'!$F$16</f>
        <v>0</v>
      </c>
      <c r="W382" s="36">
        <f>SUMIFS(СВЦЭМ!$J$34:$J$777,СВЦЭМ!$A$34:$A$777,$A382,СВЦЭМ!$B$34:$B$777,W$367)+'СЕТ СН'!$F$16</f>
        <v>0</v>
      </c>
      <c r="X382" s="36">
        <f>SUMIFS(СВЦЭМ!$J$34:$J$777,СВЦЭМ!$A$34:$A$777,$A382,СВЦЭМ!$B$34:$B$777,X$367)+'СЕТ СН'!$F$16</f>
        <v>0</v>
      </c>
      <c r="Y382" s="36">
        <f>SUMIFS(СВЦЭМ!$J$34:$J$777,СВЦЭМ!$A$34:$A$777,$A382,СВЦЭМ!$B$34:$B$777,Y$367)+'СЕТ СН'!$F$16</f>
        <v>0</v>
      </c>
    </row>
    <row r="383" spans="1:25" ht="15.75" hidden="1" x14ac:dyDescent="0.2">
      <c r="A383" s="35">
        <f t="shared" si="10"/>
        <v>43998</v>
      </c>
      <c r="B383" s="36">
        <f>SUMIFS(СВЦЭМ!$J$34:$J$777,СВЦЭМ!$A$34:$A$777,$A383,СВЦЭМ!$B$34:$B$777,B$367)+'СЕТ СН'!$F$16</f>
        <v>0</v>
      </c>
      <c r="C383" s="36">
        <f>SUMIFS(СВЦЭМ!$J$34:$J$777,СВЦЭМ!$A$34:$A$777,$A383,СВЦЭМ!$B$34:$B$777,C$367)+'СЕТ СН'!$F$16</f>
        <v>0</v>
      </c>
      <c r="D383" s="36">
        <f>SUMIFS(СВЦЭМ!$J$34:$J$777,СВЦЭМ!$A$34:$A$777,$A383,СВЦЭМ!$B$34:$B$777,D$367)+'СЕТ СН'!$F$16</f>
        <v>0</v>
      </c>
      <c r="E383" s="36">
        <f>SUMIFS(СВЦЭМ!$J$34:$J$777,СВЦЭМ!$A$34:$A$777,$A383,СВЦЭМ!$B$34:$B$777,E$367)+'СЕТ СН'!$F$16</f>
        <v>0</v>
      </c>
      <c r="F383" s="36">
        <f>SUMIFS(СВЦЭМ!$J$34:$J$777,СВЦЭМ!$A$34:$A$777,$A383,СВЦЭМ!$B$34:$B$777,F$367)+'СЕТ СН'!$F$16</f>
        <v>0</v>
      </c>
      <c r="G383" s="36">
        <f>SUMIFS(СВЦЭМ!$J$34:$J$777,СВЦЭМ!$A$34:$A$777,$A383,СВЦЭМ!$B$34:$B$777,G$367)+'СЕТ СН'!$F$16</f>
        <v>0</v>
      </c>
      <c r="H383" s="36">
        <f>SUMIFS(СВЦЭМ!$J$34:$J$777,СВЦЭМ!$A$34:$A$777,$A383,СВЦЭМ!$B$34:$B$777,H$367)+'СЕТ СН'!$F$16</f>
        <v>0</v>
      </c>
      <c r="I383" s="36">
        <f>SUMIFS(СВЦЭМ!$J$34:$J$777,СВЦЭМ!$A$34:$A$777,$A383,СВЦЭМ!$B$34:$B$777,I$367)+'СЕТ СН'!$F$16</f>
        <v>0</v>
      </c>
      <c r="J383" s="36">
        <f>SUMIFS(СВЦЭМ!$J$34:$J$777,СВЦЭМ!$A$34:$A$777,$A383,СВЦЭМ!$B$34:$B$777,J$367)+'СЕТ СН'!$F$16</f>
        <v>0</v>
      </c>
      <c r="K383" s="36">
        <f>SUMIFS(СВЦЭМ!$J$34:$J$777,СВЦЭМ!$A$34:$A$777,$A383,СВЦЭМ!$B$34:$B$777,K$367)+'СЕТ СН'!$F$16</f>
        <v>0</v>
      </c>
      <c r="L383" s="36">
        <f>SUMIFS(СВЦЭМ!$J$34:$J$777,СВЦЭМ!$A$34:$A$777,$A383,СВЦЭМ!$B$34:$B$777,L$367)+'СЕТ СН'!$F$16</f>
        <v>0</v>
      </c>
      <c r="M383" s="36">
        <f>SUMIFS(СВЦЭМ!$J$34:$J$777,СВЦЭМ!$A$34:$A$777,$A383,СВЦЭМ!$B$34:$B$777,M$367)+'СЕТ СН'!$F$16</f>
        <v>0</v>
      </c>
      <c r="N383" s="36">
        <f>SUMIFS(СВЦЭМ!$J$34:$J$777,СВЦЭМ!$A$34:$A$777,$A383,СВЦЭМ!$B$34:$B$777,N$367)+'СЕТ СН'!$F$16</f>
        <v>0</v>
      </c>
      <c r="O383" s="36">
        <f>SUMIFS(СВЦЭМ!$J$34:$J$777,СВЦЭМ!$A$34:$A$777,$A383,СВЦЭМ!$B$34:$B$777,O$367)+'СЕТ СН'!$F$16</f>
        <v>0</v>
      </c>
      <c r="P383" s="36">
        <f>SUMIFS(СВЦЭМ!$J$34:$J$777,СВЦЭМ!$A$34:$A$777,$A383,СВЦЭМ!$B$34:$B$777,P$367)+'СЕТ СН'!$F$16</f>
        <v>0</v>
      </c>
      <c r="Q383" s="36">
        <f>SUMIFS(СВЦЭМ!$J$34:$J$777,СВЦЭМ!$A$34:$A$777,$A383,СВЦЭМ!$B$34:$B$777,Q$367)+'СЕТ СН'!$F$16</f>
        <v>0</v>
      </c>
      <c r="R383" s="36">
        <f>SUMIFS(СВЦЭМ!$J$34:$J$777,СВЦЭМ!$A$34:$A$777,$A383,СВЦЭМ!$B$34:$B$777,R$367)+'СЕТ СН'!$F$16</f>
        <v>0</v>
      </c>
      <c r="S383" s="36">
        <f>SUMIFS(СВЦЭМ!$J$34:$J$777,СВЦЭМ!$A$34:$A$777,$A383,СВЦЭМ!$B$34:$B$777,S$367)+'СЕТ СН'!$F$16</f>
        <v>0</v>
      </c>
      <c r="T383" s="36">
        <f>SUMIFS(СВЦЭМ!$J$34:$J$777,СВЦЭМ!$A$34:$A$777,$A383,СВЦЭМ!$B$34:$B$777,T$367)+'СЕТ СН'!$F$16</f>
        <v>0</v>
      </c>
      <c r="U383" s="36">
        <f>SUMIFS(СВЦЭМ!$J$34:$J$777,СВЦЭМ!$A$34:$A$777,$A383,СВЦЭМ!$B$34:$B$777,U$367)+'СЕТ СН'!$F$16</f>
        <v>0</v>
      </c>
      <c r="V383" s="36">
        <f>SUMIFS(СВЦЭМ!$J$34:$J$777,СВЦЭМ!$A$34:$A$777,$A383,СВЦЭМ!$B$34:$B$777,V$367)+'СЕТ СН'!$F$16</f>
        <v>0</v>
      </c>
      <c r="W383" s="36">
        <f>SUMIFS(СВЦЭМ!$J$34:$J$777,СВЦЭМ!$A$34:$A$777,$A383,СВЦЭМ!$B$34:$B$777,W$367)+'СЕТ СН'!$F$16</f>
        <v>0</v>
      </c>
      <c r="X383" s="36">
        <f>SUMIFS(СВЦЭМ!$J$34:$J$777,СВЦЭМ!$A$34:$A$777,$A383,СВЦЭМ!$B$34:$B$777,X$367)+'СЕТ СН'!$F$16</f>
        <v>0</v>
      </c>
      <c r="Y383" s="36">
        <f>SUMIFS(СВЦЭМ!$J$34:$J$777,СВЦЭМ!$A$34:$A$777,$A383,СВЦЭМ!$B$34:$B$777,Y$367)+'СЕТ СН'!$F$16</f>
        <v>0</v>
      </c>
    </row>
    <row r="384" spans="1:25" ht="15.75" hidden="1" x14ac:dyDescent="0.2">
      <c r="A384" s="35">
        <f t="shared" si="10"/>
        <v>43999</v>
      </c>
      <c r="B384" s="36">
        <f>SUMIFS(СВЦЭМ!$J$34:$J$777,СВЦЭМ!$A$34:$A$777,$A384,СВЦЭМ!$B$34:$B$777,B$367)+'СЕТ СН'!$F$16</f>
        <v>0</v>
      </c>
      <c r="C384" s="36">
        <f>SUMIFS(СВЦЭМ!$J$34:$J$777,СВЦЭМ!$A$34:$A$777,$A384,СВЦЭМ!$B$34:$B$777,C$367)+'СЕТ СН'!$F$16</f>
        <v>0</v>
      </c>
      <c r="D384" s="36">
        <f>SUMIFS(СВЦЭМ!$J$34:$J$777,СВЦЭМ!$A$34:$A$777,$A384,СВЦЭМ!$B$34:$B$777,D$367)+'СЕТ СН'!$F$16</f>
        <v>0</v>
      </c>
      <c r="E384" s="36">
        <f>SUMIFS(СВЦЭМ!$J$34:$J$777,СВЦЭМ!$A$34:$A$777,$A384,СВЦЭМ!$B$34:$B$777,E$367)+'СЕТ СН'!$F$16</f>
        <v>0</v>
      </c>
      <c r="F384" s="36">
        <f>SUMIFS(СВЦЭМ!$J$34:$J$777,СВЦЭМ!$A$34:$A$777,$A384,СВЦЭМ!$B$34:$B$777,F$367)+'СЕТ СН'!$F$16</f>
        <v>0</v>
      </c>
      <c r="G384" s="36">
        <f>SUMIFS(СВЦЭМ!$J$34:$J$777,СВЦЭМ!$A$34:$A$777,$A384,СВЦЭМ!$B$34:$B$777,G$367)+'СЕТ СН'!$F$16</f>
        <v>0</v>
      </c>
      <c r="H384" s="36">
        <f>SUMIFS(СВЦЭМ!$J$34:$J$777,СВЦЭМ!$A$34:$A$777,$A384,СВЦЭМ!$B$34:$B$777,H$367)+'СЕТ СН'!$F$16</f>
        <v>0</v>
      </c>
      <c r="I384" s="36">
        <f>SUMIFS(СВЦЭМ!$J$34:$J$777,СВЦЭМ!$A$34:$A$777,$A384,СВЦЭМ!$B$34:$B$777,I$367)+'СЕТ СН'!$F$16</f>
        <v>0</v>
      </c>
      <c r="J384" s="36">
        <f>SUMIFS(СВЦЭМ!$J$34:$J$777,СВЦЭМ!$A$34:$A$777,$A384,СВЦЭМ!$B$34:$B$777,J$367)+'СЕТ СН'!$F$16</f>
        <v>0</v>
      </c>
      <c r="K384" s="36">
        <f>SUMIFS(СВЦЭМ!$J$34:$J$777,СВЦЭМ!$A$34:$A$777,$A384,СВЦЭМ!$B$34:$B$777,K$367)+'СЕТ СН'!$F$16</f>
        <v>0</v>
      </c>
      <c r="L384" s="36">
        <f>SUMIFS(СВЦЭМ!$J$34:$J$777,СВЦЭМ!$A$34:$A$777,$A384,СВЦЭМ!$B$34:$B$777,L$367)+'СЕТ СН'!$F$16</f>
        <v>0</v>
      </c>
      <c r="M384" s="36">
        <f>SUMIFS(СВЦЭМ!$J$34:$J$777,СВЦЭМ!$A$34:$A$777,$A384,СВЦЭМ!$B$34:$B$777,M$367)+'СЕТ СН'!$F$16</f>
        <v>0</v>
      </c>
      <c r="N384" s="36">
        <f>SUMIFS(СВЦЭМ!$J$34:$J$777,СВЦЭМ!$A$34:$A$777,$A384,СВЦЭМ!$B$34:$B$777,N$367)+'СЕТ СН'!$F$16</f>
        <v>0</v>
      </c>
      <c r="O384" s="36">
        <f>SUMIFS(СВЦЭМ!$J$34:$J$777,СВЦЭМ!$A$34:$A$777,$A384,СВЦЭМ!$B$34:$B$777,O$367)+'СЕТ СН'!$F$16</f>
        <v>0</v>
      </c>
      <c r="P384" s="36">
        <f>SUMIFS(СВЦЭМ!$J$34:$J$777,СВЦЭМ!$A$34:$A$777,$A384,СВЦЭМ!$B$34:$B$777,P$367)+'СЕТ СН'!$F$16</f>
        <v>0</v>
      </c>
      <c r="Q384" s="36">
        <f>SUMIFS(СВЦЭМ!$J$34:$J$777,СВЦЭМ!$A$34:$A$777,$A384,СВЦЭМ!$B$34:$B$777,Q$367)+'СЕТ СН'!$F$16</f>
        <v>0</v>
      </c>
      <c r="R384" s="36">
        <f>SUMIFS(СВЦЭМ!$J$34:$J$777,СВЦЭМ!$A$34:$A$777,$A384,СВЦЭМ!$B$34:$B$777,R$367)+'СЕТ СН'!$F$16</f>
        <v>0</v>
      </c>
      <c r="S384" s="36">
        <f>SUMIFS(СВЦЭМ!$J$34:$J$777,СВЦЭМ!$A$34:$A$777,$A384,СВЦЭМ!$B$34:$B$777,S$367)+'СЕТ СН'!$F$16</f>
        <v>0</v>
      </c>
      <c r="T384" s="36">
        <f>SUMIFS(СВЦЭМ!$J$34:$J$777,СВЦЭМ!$A$34:$A$777,$A384,СВЦЭМ!$B$34:$B$777,T$367)+'СЕТ СН'!$F$16</f>
        <v>0</v>
      </c>
      <c r="U384" s="36">
        <f>SUMIFS(СВЦЭМ!$J$34:$J$777,СВЦЭМ!$A$34:$A$777,$A384,СВЦЭМ!$B$34:$B$777,U$367)+'СЕТ СН'!$F$16</f>
        <v>0</v>
      </c>
      <c r="V384" s="36">
        <f>SUMIFS(СВЦЭМ!$J$34:$J$777,СВЦЭМ!$A$34:$A$777,$A384,СВЦЭМ!$B$34:$B$777,V$367)+'СЕТ СН'!$F$16</f>
        <v>0</v>
      </c>
      <c r="W384" s="36">
        <f>SUMIFS(СВЦЭМ!$J$34:$J$777,СВЦЭМ!$A$34:$A$777,$A384,СВЦЭМ!$B$34:$B$777,W$367)+'СЕТ СН'!$F$16</f>
        <v>0</v>
      </c>
      <c r="X384" s="36">
        <f>SUMIFS(СВЦЭМ!$J$34:$J$777,СВЦЭМ!$A$34:$A$777,$A384,СВЦЭМ!$B$34:$B$777,X$367)+'СЕТ СН'!$F$16</f>
        <v>0</v>
      </c>
      <c r="Y384" s="36">
        <f>SUMIFS(СВЦЭМ!$J$34:$J$777,СВЦЭМ!$A$34:$A$777,$A384,СВЦЭМ!$B$34:$B$777,Y$367)+'СЕТ СН'!$F$16</f>
        <v>0</v>
      </c>
    </row>
    <row r="385" spans="1:26" ht="15.75" hidden="1" x14ac:dyDescent="0.2">
      <c r="A385" s="35">
        <f t="shared" si="10"/>
        <v>44000</v>
      </c>
      <c r="B385" s="36">
        <f>SUMIFS(СВЦЭМ!$J$34:$J$777,СВЦЭМ!$A$34:$A$777,$A385,СВЦЭМ!$B$34:$B$777,B$367)+'СЕТ СН'!$F$16</f>
        <v>0</v>
      </c>
      <c r="C385" s="36">
        <f>SUMIFS(СВЦЭМ!$J$34:$J$777,СВЦЭМ!$A$34:$A$777,$A385,СВЦЭМ!$B$34:$B$777,C$367)+'СЕТ СН'!$F$16</f>
        <v>0</v>
      </c>
      <c r="D385" s="36">
        <f>SUMIFS(СВЦЭМ!$J$34:$J$777,СВЦЭМ!$A$34:$A$777,$A385,СВЦЭМ!$B$34:$B$777,D$367)+'СЕТ СН'!$F$16</f>
        <v>0</v>
      </c>
      <c r="E385" s="36">
        <f>SUMIFS(СВЦЭМ!$J$34:$J$777,СВЦЭМ!$A$34:$A$777,$A385,СВЦЭМ!$B$34:$B$777,E$367)+'СЕТ СН'!$F$16</f>
        <v>0</v>
      </c>
      <c r="F385" s="36">
        <f>SUMIFS(СВЦЭМ!$J$34:$J$777,СВЦЭМ!$A$34:$A$777,$A385,СВЦЭМ!$B$34:$B$777,F$367)+'СЕТ СН'!$F$16</f>
        <v>0</v>
      </c>
      <c r="G385" s="36">
        <f>SUMIFS(СВЦЭМ!$J$34:$J$777,СВЦЭМ!$A$34:$A$777,$A385,СВЦЭМ!$B$34:$B$777,G$367)+'СЕТ СН'!$F$16</f>
        <v>0</v>
      </c>
      <c r="H385" s="36">
        <f>SUMIFS(СВЦЭМ!$J$34:$J$777,СВЦЭМ!$A$34:$A$777,$A385,СВЦЭМ!$B$34:$B$777,H$367)+'СЕТ СН'!$F$16</f>
        <v>0</v>
      </c>
      <c r="I385" s="36">
        <f>SUMIFS(СВЦЭМ!$J$34:$J$777,СВЦЭМ!$A$34:$A$777,$A385,СВЦЭМ!$B$34:$B$777,I$367)+'СЕТ СН'!$F$16</f>
        <v>0</v>
      </c>
      <c r="J385" s="36">
        <f>SUMIFS(СВЦЭМ!$J$34:$J$777,СВЦЭМ!$A$34:$A$777,$A385,СВЦЭМ!$B$34:$B$777,J$367)+'СЕТ СН'!$F$16</f>
        <v>0</v>
      </c>
      <c r="K385" s="36">
        <f>SUMIFS(СВЦЭМ!$J$34:$J$777,СВЦЭМ!$A$34:$A$777,$A385,СВЦЭМ!$B$34:$B$777,K$367)+'СЕТ СН'!$F$16</f>
        <v>0</v>
      </c>
      <c r="L385" s="36">
        <f>SUMIFS(СВЦЭМ!$J$34:$J$777,СВЦЭМ!$A$34:$A$777,$A385,СВЦЭМ!$B$34:$B$777,L$367)+'СЕТ СН'!$F$16</f>
        <v>0</v>
      </c>
      <c r="M385" s="36">
        <f>SUMIFS(СВЦЭМ!$J$34:$J$777,СВЦЭМ!$A$34:$A$777,$A385,СВЦЭМ!$B$34:$B$777,M$367)+'СЕТ СН'!$F$16</f>
        <v>0</v>
      </c>
      <c r="N385" s="36">
        <f>SUMIFS(СВЦЭМ!$J$34:$J$777,СВЦЭМ!$A$34:$A$777,$A385,СВЦЭМ!$B$34:$B$777,N$367)+'СЕТ СН'!$F$16</f>
        <v>0</v>
      </c>
      <c r="O385" s="36">
        <f>SUMIFS(СВЦЭМ!$J$34:$J$777,СВЦЭМ!$A$34:$A$777,$A385,СВЦЭМ!$B$34:$B$777,O$367)+'СЕТ СН'!$F$16</f>
        <v>0</v>
      </c>
      <c r="P385" s="36">
        <f>SUMIFS(СВЦЭМ!$J$34:$J$777,СВЦЭМ!$A$34:$A$777,$A385,СВЦЭМ!$B$34:$B$777,P$367)+'СЕТ СН'!$F$16</f>
        <v>0</v>
      </c>
      <c r="Q385" s="36">
        <f>SUMIFS(СВЦЭМ!$J$34:$J$777,СВЦЭМ!$A$34:$A$777,$A385,СВЦЭМ!$B$34:$B$777,Q$367)+'СЕТ СН'!$F$16</f>
        <v>0</v>
      </c>
      <c r="R385" s="36">
        <f>SUMIFS(СВЦЭМ!$J$34:$J$777,СВЦЭМ!$A$34:$A$777,$A385,СВЦЭМ!$B$34:$B$777,R$367)+'СЕТ СН'!$F$16</f>
        <v>0</v>
      </c>
      <c r="S385" s="36">
        <f>SUMIFS(СВЦЭМ!$J$34:$J$777,СВЦЭМ!$A$34:$A$777,$A385,СВЦЭМ!$B$34:$B$777,S$367)+'СЕТ СН'!$F$16</f>
        <v>0</v>
      </c>
      <c r="T385" s="36">
        <f>SUMIFS(СВЦЭМ!$J$34:$J$777,СВЦЭМ!$A$34:$A$777,$A385,СВЦЭМ!$B$34:$B$777,T$367)+'СЕТ СН'!$F$16</f>
        <v>0</v>
      </c>
      <c r="U385" s="36">
        <f>SUMIFS(СВЦЭМ!$J$34:$J$777,СВЦЭМ!$A$34:$A$777,$A385,СВЦЭМ!$B$34:$B$777,U$367)+'СЕТ СН'!$F$16</f>
        <v>0</v>
      </c>
      <c r="V385" s="36">
        <f>SUMIFS(СВЦЭМ!$J$34:$J$777,СВЦЭМ!$A$34:$A$777,$A385,СВЦЭМ!$B$34:$B$777,V$367)+'СЕТ СН'!$F$16</f>
        <v>0</v>
      </c>
      <c r="W385" s="36">
        <f>SUMIFS(СВЦЭМ!$J$34:$J$777,СВЦЭМ!$A$34:$A$777,$A385,СВЦЭМ!$B$34:$B$777,W$367)+'СЕТ СН'!$F$16</f>
        <v>0</v>
      </c>
      <c r="X385" s="36">
        <f>SUMIFS(СВЦЭМ!$J$34:$J$777,СВЦЭМ!$A$34:$A$777,$A385,СВЦЭМ!$B$34:$B$777,X$367)+'СЕТ СН'!$F$16</f>
        <v>0</v>
      </c>
      <c r="Y385" s="36">
        <f>SUMIFS(СВЦЭМ!$J$34:$J$777,СВЦЭМ!$A$34:$A$777,$A385,СВЦЭМ!$B$34:$B$777,Y$367)+'СЕТ СН'!$F$16</f>
        <v>0</v>
      </c>
    </row>
    <row r="386" spans="1:26" ht="15.75" hidden="1" x14ac:dyDescent="0.2">
      <c r="A386" s="35">
        <f t="shared" si="10"/>
        <v>44001</v>
      </c>
      <c r="B386" s="36">
        <f>SUMIFS(СВЦЭМ!$J$34:$J$777,СВЦЭМ!$A$34:$A$777,$A386,СВЦЭМ!$B$34:$B$777,B$367)+'СЕТ СН'!$F$16</f>
        <v>0</v>
      </c>
      <c r="C386" s="36">
        <f>SUMIFS(СВЦЭМ!$J$34:$J$777,СВЦЭМ!$A$34:$A$777,$A386,СВЦЭМ!$B$34:$B$777,C$367)+'СЕТ СН'!$F$16</f>
        <v>0</v>
      </c>
      <c r="D386" s="36">
        <f>SUMIFS(СВЦЭМ!$J$34:$J$777,СВЦЭМ!$A$34:$A$777,$A386,СВЦЭМ!$B$34:$B$777,D$367)+'СЕТ СН'!$F$16</f>
        <v>0</v>
      </c>
      <c r="E386" s="36">
        <f>SUMIFS(СВЦЭМ!$J$34:$J$777,СВЦЭМ!$A$34:$A$777,$A386,СВЦЭМ!$B$34:$B$777,E$367)+'СЕТ СН'!$F$16</f>
        <v>0</v>
      </c>
      <c r="F386" s="36">
        <f>SUMIFS(СВЦЭМ!$J$34:$J$777,СВЦЭМ!$A$34:$A$777,$A386,СВЦЭМ!$B$34:$B$777,F$367)+'СЕТ СН'!$F$16</f>
        <v>0</v>
      </c>
      <c r="G386" s="36">
        <f>SUMIFS(СВЦЭМ!$J$34:$J$777,СВЦЭМ!$A$34:$A$777,$A386,СВЦЭМ!$B$34:$B$777,G$367)+'СЕТ СН'!$F$16</f>
        <v>0</v>
      </c>
      <c r="H386" s="36">
        <f>SUMIFS(СВЦЭМ!$J$34:$J$777,СВЦЭМ!$A$34:$A$777,$A386,СВЦЭМ!$B$34:$B$777,H$367)+'СЕТ СН'!$F$16</f>
        <v>0</v>
      </c>
      <c r="I386" s="36">
        <f>SUMIFS(СВЦЭМ!$J$34:$J$777,СВЦЭМ!$A$34:$A$777,$A386,СВЦЭМ!$B$34:$B$777,I$367)+'СЕТ СН'!$F$16</f>
        <v>0</v>
      </c>
      <c r="J386" s="36">
        <f>SUMIFS(СВЦЭМ!$J$34:$J$777,СВЦЭМ!$A$34:$A$777,$A386,СВЦЭМ!$B$34:$B$777,J$367)+'СЕТ СН'!$F$16</f>
        <v>0</v>
      </c>
      <c r="K386" s="36">
        <f>SUMIFS(СВЦЭМ!$J$34:$J$777,СВЦЭМ!$A$34:$A$777,$A386,СВЦЭМ!$B$34:$B$777,K$367)+'СЕТ СН'!$F$16</f>
        <v>0</v>
      </c>
      <c r="L386" s="36">
        <f>SUMIFS(СВЦЭМ!$J$34:$J$777,СВЦЭМ!$A$34:$A$777,$A386,СВЦЭМ!$B$34:$B$777,L$367)+'СЕТ СН'!$F$16</f>
        <v>0</v>
      </c>
      <c r="M386" s="36">
        <f>SUMIFS(СВЦЭМ!$J$34:$J$777,СВЦЭМ!$A$34:$A$777,$A386,СВЦЭМ!$B$34:$B$777,M$367)+'СЕТ СН'!$F$16</f>
        <v>0</v>
      </c>
      <c r="N386" s="36">
        <f>SUMIFS(СВЦЭМ!$J$34:$J$777,СВЦЭМ!$A$34:$A$777,$A386,СВЦЭМ!$B$34:$B$777,N$367)+'СЕТ СН'!$F$16</f>
        <v>0</v>
      </c>
      <c r="O386" s="36">
        <f>SUMIFS(СВЦЭМ!$J$34:$J$777,СВЦЭМ!$A$34:$A$777,$A386,СВЦЭМ!$B$34:$B$777,O$367)+'СЕТ СН'!$F$16</f>
        <v>0</v>
      </c>
      <c r="P386" s="36">
        <f>SUMIFS(СВЦЭМ!$J$34:$J$777,СВЦЭМ!$A$34:$A$777,$A386,СВЦЭМ!$B$34:$B$777,P$367)+'СЕТ СН'!$F$16</f>
        <v>0</v>
      </c>
      <c r="Q386" s="36">
        <f>SUMIFS(СВЦЭМ!$J$34:$J$777,СВЦЭМ!$A$34:$A$777,$A386,СВЦЭМ!$B$34:$B$777,Q$367)+'СЕТ СН'!$F$16</f>
        <v>0</v>
      </c>
      <c r="R386" s="36">
        <f>SUMIFS(СВЦЭМ!$J$34:$J$777,СВЦЭМ!$A$34:$A$777,$A386,СВЦЭМ!$B$34:$B$777,R$367)+'СЕТ СН'!$F$16</f>
        <v>0</v>
      </c>
      <c r="S386" s="36">
        <f>SUMIFS(СВЦЭМ!$J$34:$J$777,СВЦЭМ!$A$34:$A$777,$A386,СВЦЭМ!$B$34:$B$777,S$367)+'СЕТ СН'!$F$16</f>
        <v>0</v>
      </c>
      <c r="T386" s="36">
        <f>SUMIFS(СВЦЭМ!$J$34:$J$777,СВЦЭМ!$A$34:$A$777,$A386,СВЦЭМ!$B$34:$B$777,T$367)+'СЕТ СН'!$F$16</f>
        <v>0</v>
      </c>
      <c r="U386" s="36">
        <f>SUMIFS(СВЦЭМ!$J$34:$J$777,СВЦЭМ!$A$34:$A$777,$A386,СВЦЭМ!$B$34:$B$777,U$367)+'СЕТ СН'!$F$16</f>
        <v>0</v>
      </c>
      <c r="V386" s="36">
        <f>SUMIFS(СВЦЭМ!$J$34:$J$777,СВЦЭМ!$A$34:$A$777,$A386,СВЦЭМ!$B$34:$B$777,V$367)+'СЕТ СН'!$F$16</f>
        <v>0</v>
      </c>
      <c r="W386" s="36">
        <f>SUMIFS(СВЦЭМ!$J$34:$J$777,СВЦЭМ!$A$34:$A$777,$A386,СВЦЭМ!$B$34:$B$777,W$367)+'СЕТ СН'!$F$16</f>
        <v>0</v>
      </c>
      <c r="X386" s="36">
        <f>SUMIFS(СВЦЭМ!$J$34:$J$777,СВЦЭМ!$A$34:$A$777,$A386,СВЦЭМ!$B$34:$B$777,X$367)+'СЕТ СН'!$F$16</f>
        <v>0</v>
      </c>
      <c r="Y386" s="36">
        <f>SUMIFS(СВЦЭМ!$J$34:$J$777,СВЦЭМ!$A$34:$A$777,$A386,СВЦЭМ!$B$34:$B$777,Y$367)+'СЕТ СН'!$F$16</f>
        <v>0</v>
      </c>
    </row>
    <row r="387" spans="1:26" ht="15.75" hidden="1" x14ac:dyDescent="0.2">
      <c r="A387" s="35">
        <f t="shared" si="10"/>
        <v>44002</v>
      </c>
      <c r="B387" s="36">
        <f>SUMIFS(СВЦЭМ!$J$34:$J$777,СВЦЭМ!$A$34:$A$777,$A387,СВЦЭМ!$B$34:$B$777,B$367)+'СЕТ СН'!$F$16</f>
        <v>0</v>
      </c>
      <c r="C387" s="36">
        <f>SUMIFS(СВЦЭМ!$J$34:$J$777,СВЦЭМ!$A$34:$A$777,$A387,СВЦЭМ!$B$34:$B$777,C$367)+'СЕТ СН'!$F$16</f>
        <v>0</v>
      </c>
      <c r="D387" s="36">
        <f>SUMIFS(СВЦЭМ!$J$34:$J$777,СВЦЭМ!$A$34:$A$777,$A387,СВЦЭМ!$B$34:$B$777,D$367)+'СЕТ СН'!$F$16</f>
        <v>0</v>
      </c>
      <c r="E387" s="36">
        <f>SUMIFS(СВЦЭМ!$J$34:$J$777,СВЦЭМ!$A$34:$A$777,$A387,СВЦЭМ!$B$34:$B$777,E$367)+'СЕТ СН'!$F$16</f>
        <v>0</v>
      </c>
      <c r="F387" s="36">
        <f>SUMIFS(СВЦЭМ!$J$34:$J$777,СВЦЭМ!$A$34:$A$777,$A387,СВЦЭМ!$B$34:$B$777,F$367)+'СЕТ СН'!$F$16</f>
        <v>0</v>
      </c>
      <c r="G387" s="36">
        <f>SUMIFS(СВЦЭМ!$J$34:$J$777,СВЦЭМ!$A$34:$A$777,$A387,СВЦЭМ!$B$34:$B$777,G$367)+'СЕТ СН'!$F$16</f>
        <v>0</v>
      </c>
      <c r="H387" s="36">
        <f>SUMIFS(СВЦЭМ!$J$34:$J$777,СВЦЭМ!$A$34:$A$777,$A387,СВЦЭМ!$B$34:$B$777,H$367)+'СЕТ СН'!$F$16</f>
        <v>0</v>
      </c>
      <c r="I387" s="36">
        <f>SUMIFS(СВЦЭМ!$J$34:$J$777,СВЦЭМ!$A$34:$A$777,$A387,СВЦЭМ!$B$34:$B$777,I$367)+'СЕТ СН'!$F$16</f>
        <v>0</v>
      </c>
      <c r="J387" s="36">
        <f>SUMIFS(СВЦЭМ!$J$34:$J$777,СВЦЭМ!$A$34:$A$777,$A387,СВЦЭМ!$B$34:$B$777,J$367)+'СЕТ СН'!$F$16</f>
        <v>0</v>
      </c>
      <c r="K387" s="36">
        <f>SUMIFS(СВЦЭМ!$J$34:$J$777,СВЦЭМ!$A$34:$A$777,$A387,СВЦЭМ!$B$34:$B$777,K$367)+'СЕТ СН'!$F$16</f>
        <v>0</v>
      </c>
      <c r="L387" s="36">
        <f>SUMIFS(СВЦЭМ!$J$34:$J$777,СВЦЭМ!$A$34:$A$777,$A387,СВЦЭМ!$B$34:$B$777,L$367)+'СЕТ СН'!$F$16</f>
        <v>0</v>
      </c>
      <c r="M387" s="36">
        <f>SUMIFS(СВЦЭМ!$J$34:$J$777,СВЦЭМ!$A$34:$A$777,$A387,СВЦЭМ!$B$34:$B$777,M$367)+'СЕТ СН'!$F$16</f>
        <v>0</v>
      </c>
      <c r="N387" s="36">
        <f>SUMIFS(СВЦЭМ!$J$34:$J$777,СВЦЭМ!$A$34:$A$777,$A387,СВЦЭМ!$B$34:$B$777,N$367)+'СЕТ СН'!$F$16</f>
        <v>0</v>
      </c>
      <c r="O387" s="36">
        <f>SUMIFS(СВЦЭМ!$J$34:$J$777,СВЦЭМ!$A$34:$A$777,$A387,СВЦЭМ!$B$34:$B$777,O$367)+'СЕТ СН'!$F$16</f>
        <v>0</v>
      </c>
      <c r="P387" s="36">
        <f>SUMIFS(СВЦЭМ!$J$34:$J$777,СВЦЭМ!$A$34:$A$777,$A387,СВЦЭМ!$B$34:$B$777,P$367)+'СЕТ СН'!$F$16</f>
        <v>0</v>
      </c>
      <c r="Q387" s="36">
        <f>SUMIFS(СВЦЭМ!$J$34:$J$777,СВЦЭМ!$A$34:$A$777,$A387,СВЦЭМ!$B$34:$B$777,Q$367)+'СЕТ СН'!$F$16</f>
        <v>0</v>
      </c>
      <c r="R387" s="36">
        <f>SUMIFS(СВЦЭМ!$J$34:$J$777,СВЦЭМ!$A$34:$A$777,$A387,СВЦЭМ!$B$34:$B$777,R$367)+'СЕТ СН'!$F$16</f>
        <v>0</v>
      </c>
      <c r="S387" s="36">
        <f>SUMIFS(СВЦЭМ!$J$34:$J$777,СВЦЭМ!$A$34:$A$777,$A387,СВЦЭМ!$B$34:$B$777,S$367)+'СЕТ СН'!$F$16</f>
        <v>0</v>
      </c>
      <c r="T387" s="36">
        <f>SUMIFS(СВЦЭМ!$J$34:$J$777,СВЦЭМ!$A$34:$A$777,$A387,СВЦЭМ!$B$34:$B$777,T$367)+'СЕТ СН'!$F$16</f>
        <v>0</v>
      </c>
      <c r="U387" s="36">
        <f>SUMIFS(СВЦЭМ!$J$34:$J$777,СВЦЭМ!$A$34:$A$777,$A387,СВЦЭМ!$B$34:$B$777,U$367)+'СЕТ СН'!$F$16</f>
        <v>0</v>
      </c>
      <c r="V387" s="36">
        <f>SUMIFS(СВЦЭМ!$J$34:$J$777,СВЦЭМ!$A$34:$A$777,$A387,СВЦЭМ!$B$34:$B$777,V$367)+'СЕТ СН'!$F$16</f>
        <v>0</v>
      </c>
      <c r="W387" s="36">
        <f>SUMIFS(СВЦЭМ!$J$34:$J$777,СВЦЭМ!$A$34:$A$777,$A387,СВЦЭМ!$B$34:$B$777,W$367)+'СЕТ СН'!$F$16</f>
        <v>0</v>
      </c>
      <c r="X387" s="36">
        <f>SUMIFS(СВЦЭМ!$J$34:$J$777,СВЦЭМ!$A$34:$A$777,$A387,СВЦЭМ!$B$34:$B$777,X$367)+'СЕТ СН'!$F$16</f>
        <v>0</v>
      </c>
      <c r="Y387" s="36">
        <f>SUMIFS(СВЦЭМ!$J$34:$J$777,СВЦЭМ!$A$34:$A$777,$A387,СВЦЭМ!$B$34:$B$777,Y$367)+'СЕТ СН'!$F$16</f>
        <v>0</v>
      </c>
    </row>
    <row r="388" spans="1:26" ht="15.75" hidden="1" x14ac:dyDescent="0.2">
      <c r="A388" s="35">
        <f t="shared" si="10"/>
        <v>44003</v>
      </c>
      <c r="B388" s="36">
        <f>SUMIFS(СВЦЭМ!$J$34:$J$777,СВЦЭМ!$A$34:$A$777,$A388,СВЦЭМ!$B$34:$B$777,B$367)+'СЕТ СН'!$F$16</f>
        <v>0</v>
      </c>
      <c r="C388" s="36">
        <f>SUMIFS(СВЦЭМ!$J$34:$J$777,СВЦЭМ!$A$34:$A$777,$A388,СВЦЭМ!$B$34:$B$777,C$367)+'СЕТ СН'!$F$16</f>
        <v>0</v>
      </c>
      <c r="D388" s="36">
        <f>SUMIFS(СВЦЭМ!$J$34:$J$777,СВЦЭМ!$A$34:$A$777,$A388,СВЦЭМ!$B$34:$B$777,D$367)+'СЕТ СН'!$F$16</f>
        <v>0</v>
      </c>
      <c r="E388" s="36">
        <f>SUMIFS(СВЦЭМ!$J$34:$J$777,СВЦЭМ!$A$34:$A$777,$A388,СВЦЭМ!$B$34:$B$777,E$367)+'СЕТ СН'!$F$16</f>
        <v>0</v>
      </c>
      <c r="F388" s="36">
        <f>SUMIFS(СВЦЭМ!$J$34:$J$777,СВЦЭМ!$A$34:$A$777,$A388,СВЦЭМ!$B$34:$B$777,F$367)+'СЕТ СН'!$F$16</f>
        <v>0</v>
      </c>
      <c r="G388" s="36">
        <f>SUMIFS(СВЦЭМ!$J$34:$J$777,СВЦЭМ!$A$34:$A$777,$A388,СВЦЭМ!$B$34:$B$777,G$367)+'СЕТ СН'!$F$16</f>
        <v>0</v>
      </c>
      <c r="H388" s="36">
        <f>SUMIFS(СВЦЭМ!$J$34:$J$777,СВЦЭМ!$A$34:$A$777,$A388,СВЦЭМ!$B$34:$B$777,H$367)+'СЕТ СН'!$F$16</f>
        <v>0</v>
      </c>
      <c r="I388" s="36">
        <f>SUMIFS(СВЦЭМ!$J$34:$J$777,СВЦЭМ!$A$34:$A$777,$A388,СВЦЭМ!$B$34:$B$777,I$367)+'СЕТ СН'!$F$16</f>
        <v>0</v>
      </c>
      <c r="J388" s="36">
        <f>SUMIFS(СВЦЭМ!$J$34:$J$777,СВЦЭМ!$A$34:$A$777,$A388,СВЦЭМ!$B$34:$B$777,J$367)+'СЕТ СН'!$F$16</f>
        <v>0</v>
      </c>
      <c r="K388" s="36">
        <f>SUMIFS(СВЦЭМ!$J$34:$J$777,СВЦЭМ!$A$34:$A$777,$A388,СВЦЭМ!$B$34:$B$777,K$367)+'СЕТ СН'!$F$16</f>
        <v>0</v>
      </c>
      <c r="L388" s="36">
        <f>SUMIFS(СВЦЭМ!$J$34:$J$777,СВЦЭМ!$A$34:$A$777,$A388,СВЦЭМ!$B$34:$B$777,L$367)+'СЕТ СН'!$F$16</f>
        <v>0</v>
      </c>
      <c r="M388" s="36">
        <f>SUMIFS(СВЦЭМ!$J$34:$J$777,СВЦЭМ!$A$34:$A$777,$A388,СВЦЭМ!$B$34:$B$777,M$367)+'СЕТ СН'!$F$16</f>
        <v>0</v>
      </c>
      <c r="N388" s="36">
        <f>SUMIFS(СВЦЭМ!$J$34:$J$777,СВЦЭМ!$A$34:$A$777,$A388,СВЦЭМ!$B$34:$B$777,N$367)+'СЕТ СН'!$F$16</f>
        <v>0</v>
      </c>
      <c r="O388" s="36">
        <f>SUMIFS(СВЦЭМ!$J$34:$J$777,СВЦЭМ!$A$34:$A$777,$A388,СВЦЭМ!$B$34:$B$777,O$367)+'СЕТ СН'!$F$16</f>
        <v>0</v>
      </c>
      <c r="P388" s="36">
        <f>SUMIFS(СВЦЭМ!$J$34:$J$777,СВЦЭМ!$A$34:$A$777,$A388,СВЦЭМ!$B$34:$B$777,P$367)+'СЕТ СН'!$F$16</f>
        <v>0</v>
      </c>
      <c r="Q388" s="36">
        <f>SUMIFS(СВЦЭМ!$J$34:$J$777,СВЦЭМ!$A$34:$A$777,$A388,СВЦЭМ!$B$34:$B$777,Q$367)+'СЕТ СН'!$F$16</f>
        <v>0</v>
      </c>
      <c r="R388" s="36">
        <f>SUMIFS(СВЦЭМ!$J$34:$J$777,СВЦЭМ!$A$34:$A$777,$A388,СВЦЭМ!$B$34:$B$777,R$367)+'СЕТ СН'!$F$16</f>
        <v>0</v>
      </c>
      <c r="S388" s="36">
        <f>SUMIFS(СВЦЭМ!$J$34:$J$777,СВЦЭМ!$A$34:$A$777,$A388,СВЦЭМ!$B$34:$B$777,S$367)+'СЕТ СН'!$F$16</f>
        <v>0</v>
      </c>
      <c r="T388" s="36">
        <f>SUMIFS(СВЦЭМ!$J$34:$J$777,СВЦЭМ!$A$34:$A$777,$A388,СВЦЭМ!$B$34:$B$777,T$367)+'СЕТ СН'!$F$16</f>
        <v>0</v>
      </c>
      <c r="U388" s="36">
        <f>SUMIFS(СВЦЭМ!$J$34:$J$777,СВЦЭМ!$A$34:$A$777,$A388,СВЦЭМ!$B$34:$B$777,U$367)+'СЕТ СН'!$F$16</f>
        <v>0</v>
      </c>
      <c r="V388" s="36">
        <f>SUMIFS(СВЦЭМ!$J$34:$J$777,СВЦЭМ!$A$34:$A$777,$A388,СВЦЭМ!$B$34:$B$777,V$367)+'СЕТ СН'!$F$16</f>
        <v>0</v>
      </c>
      <c r="W388" s="36">
        <f>SUMIFS(СВЦЭМ!$J$34:$J$777,СВЦЭМ!$A$34:$A$777,$A388,СВЦЭМ!$B$34:$B$777,W$367)+'СЕТ СН'!$F$16</f>
        <v>0</v>
      </c>
      <c r="X388" s="36">
        <f>SUMIFS(СВЦЭМ!$J$34:$J$777,СВЦЭМ!$A$34:$A$777,$A388,СВЦЭМ!$B$34:$B$777,X$367)+'СЕТ СН'!$F$16</f>
        <v>0</v>
      </c>
      <c r="Y388" s="36">
        <f>SUMIFS(СВЦЭМ!$J$34:$J$777,СВЦЭМ!$A$34:$A$777,$A388,СВЦЭМ!$B$34:$B$777,Y$367)+'СЕТ СН'!$F$16</f>
        <v>0</v>
      </c>
    </row>
    <row r="389" spans="1:26" ht="15.75" hidden="1" x14ac:dyDescent="0.2">
      <c r="A389" s="35">
        <f t="shared" si="10"/>
        <v>44004</v>
      </c>
      <c r="B389" s="36">
        <f>SUMIFS(СВЦЭМ!$J$34:$J$777,СВЦЭМ!$A$34:$A$777,$A389,СВЦЭМ!$B$34:$B$777,B$367)+'СЕТ СН'!$F$16</f>
        <v>0</v>
      </c>
      <c r="C389" s="36">
        <f>SUMIFS(СВЦЭМ!$J$34:$J$777,СВЦЭМ!$A$34:$A$777,$A389,СВЦЭМ!$B$34:$B$777,C$367)+'СЕТ СН'!$F$16</f>
        <v>0</v>
      </c>
      <c r="D389" s="36">
        <f>SUMIFS(СВЦЭМ!$J$34:$J$777,СВЦЭМ!$A$34:$A$777,$A389,СВЦЭМ!$B$34:$B$777,D$367)+'СЕТ СН'!$F$16</f>
        <v>0</v>
      </c>
      <c r="E389" s="36">
        <f>SUMIFS(СВЦЭМ!$J$34:$J$777,СВЦЭМ!$A$34:$A$777,$A389,СВЦЭМ!$B$34:$B$777,E$367)+'СЕТ СН'!$F$16</f>
        <v>0</v>
      </c>
      <c r="F389" s="36">
        <f>SUMIFS(СВЦЭМ!$J$34:$J$777,СВЦЭМ!$A$34:$A$777,$A389,СВЦЭМ!$B$34:$B$777,F$367)+'СЕТ СН'!$F$16</f>
        <v>0</v>
      </c>
      <c r="G389" s="36">
        <f>SUMIFS(СВЦЭМ!$J$34:$J$777,СВЦЭМ!$A$34:$A$777,$A389,СВЦЭМ!$B$34:$B$777,G$367)+'СЕТ СН'!$F$16</f>
        <v>0</v>
      </c>
      <c r="H389" s="36">
        <f>SUMIFS(СВЦЭМ!$J$34:$J$777,СВЦЭМ!$A$34:$A$777,$A389,СВЦЭМ!$B$34:$B$777,H$367)+'СЕТ СН'!$F$16</f>
        <v>0</v>
      </c>
      <c r="I389" s="36">
        <f>SUMIFS(СВЦЭМ!$J$34:$J$777,СВЦЭМ!$A$34:$A$777,$A389,СВЦЭМ!$B$34:$B$777,I$367)+'СЕТ СН'!$F$16</f>
        <v>0</v>
      </c>
      <c r="J389" s="36">
        <f>SUMIFS(СВЦЭМ!$J$34:$J$777,СВЦЭМ!$A$34:$A$777,$A389,СВЦЭМ!$B$34:$B$777,J$367)+'СЕТ СН'!$F$16</f>
        <v>0</v>
      </c>
      <c r="K389" s="36">
        <f>SUMIFS(СВЦЭМ!$J$34:$J$777,СВЦЭМ!$A$34:$A$777,$A389,СВЦЭМ!$B$34:$B$777,K$367)+'СЕТ СН'!$F$16</f>
        <v>0</v>
      </c>
      <c r="L389" s="36">
        <f>SUMIFS(СВЦЭМ!$J$34:$J$777,СВЦЭМ!$A$34:$A$777,$A389,СВЦЭМ!$B$34:$B$777,L$367)+'СЕТ СН'!$F$16</f>
        <v>0</v>
      </c>
      <c r="M389" s="36">
        <f>SUMIFS(СВЦЭМ!$J$34:$J$777,СВЦЭМ!$A$34:$A$777,$A389,СВЦЭМ!$B$34:$B$777,M$367)+'СЕТ СН'!$F$16</f>
        <v>0</v>
      </c>
      <c r="N389" s="36">
        <f>SUMIFS(СВЦЭМ!$J$34:$J$777,СВЦЭМ!$A$34:$A$777,$A389,СВЦЭМ!$B$34:$B$777,N$367)+'СЕТ СН'!$F$16</f>
        <v>0</v>
      </c>
      <c r="O389" s="36">
        <f>SUMIFS(СВЦЭМ!$J$34:$J$777,СВЦЭМ!$A$34:$A$777,$A389,СВЦЭМ!$B$34:$B$777,O$367)+'СЕТ СН'!$F$16</f>
        <v>0</v>
      </c>
      <c r="P389" s="36">
        <f>SUMIFS(СВЦЭМ!$J$34:$J$777,СВЦЭМ!$A$34:$A$777,$A389,СВЦЭМ!$B$34:$B$777,P$367)+'СЕТ СН'!$F$16</f>
        <v>0</v>
      </c>
      <c r="Q389" s="36">
        <f>SUMIFS(СВЦЭМ!$J$34:$J$777,СВЦЭМ!$A$34:$A$777,$A389,СВЦЭМ!$B$34:$B$777,Q$367)+'СЕТ СН'!$F$16</f>
        <v>0</v>
      </c>
      <c r="R389" s="36">
        <f>SUMIFS(СВЦЭМ!$J$34:$J$777,СВЦЭМ!$A$34:$A$777,$A389,СВЦЭМ!$B$34:$B$777,R$367)+'СЕТ СН'!$F$16</f>
        <v>0</v>
      </c>
      <c r="S389" s="36">
        <f>SUMIFS(СВЦЭМ!$J$34:$J$777,СВЦЭМ!$A$34:$A$777,$A389,СВЦЭМ!$B$34:$B$777,S$367)+'СЕТ СН'!$F$16</f>
        <v>0</v>
      </c>
      <c r="T389" s="36">
        <f>SUMIFS(СВЦЭМ!$J$34:$J$777,СВЦЭМ!$A$34:$A$777,$A389,СВЦЭМ!$B$34:$B$777,T$367)+'СЕТ СН'!$F$16</f>
        <v>0</v>
      </c>
      <c r="U389" s="36">
        <f>SUMIFS(СВЦЭМ!$J$34:$J$777,СВЦЭМ!$A$34:$A$777,$A389,СВЦЭМ!$B$34:$B$777,U$367)+'СЕТ СН'!$F$16</f>
        <v>0</v>
      </c>
      <c r="V389" s="36">
        <f>SUMIFS(СВЦЭМ!$J$34:$J$777,СВЦЭМ!$A$34:$A$777,$A389,СВЦЭМ!$B$34:$B$777,V$367)+'СЕТ СН'!$F$16</f>
        <v>0</v>
      </c>
      <c r="W389" s="36">
        <f>SUMIFS(СВЦЭМ!$J$34:$J$777,СВЦЭМ!$A$34:$A$777,$A389,СВЦЭМ!$B$34:$B$777,W$367)+'СЕТ СН'!$F$16</f>
        <v>0</v>
      </c>
      <c r="X389" s="36">
        <f>SUMIFS(СВЦЭМ!$J$34:$J$777,СВЦЭМ!$A$34:$A$777,$A389,СВЦЭМ!$B$34:$B$777,X$367)+'СЕТ СН'!$F$16</f>
        <v>0</v>
      </c>
      <c r="Y389" s="36">
        <f>SUMIFS(СВЦЭМ!$J$34:$J$777,СВЦЭМ!$A$34:$A$777,$A389,СВЦЭМ!$B$34:$B$777,Y$367)+'СЕТ СН'!$F$16</f>
        <v>0</v>
      </c>
    </row>
    <row r="390" spans="1:26" ht="15.75" hidden="1" x14ac:dyDescent="0.2">
      <c r="A390" s="35">
        <f t="shared" si="10"/>
        <v>44005</v>
      </c>
      <c r="B390" s="36">
        <f>SUMIFS(СВЦЭМ!$J$34:$J$777,СВЦЭМ!$A$34:$A$777,$A390,СВЦЭМ!$B$34:$B$777,B$367)+'СЕТ СН'!$F$16</f>
        <v>0</v>
      </c>
      <c r="C390" s="36">
        <f>SUMIFS(СВЦЭМ!$J$34:$J$777,СВЦЭМ!$A$34:$A$777,$A390,СВЦЭМ!$B$34:$B$777,C$367)+'СЕТ СН'!$F$16</f>
        <v>0</v>
      </c>
      <c r="D390" s="36">
        <f>SUMIFS(СВЦЭМ!$J$34:$J$777,СВЦЭМ!$A$34:$A$777,$A390,СВЦЭМ!$B$34:$B$777,D$367)+'СЕТ СН'!$F$16</f>
        <v>0</v>
      </c>
      <c r="E390" s="36">
        <f>SUMIFS(СВЦЭМ!$J$34:$J$777,СВЦЭМ!$A$34:$A$777,$A390,СВЦЭМ!$B$34:$B$777,E$367)+'СЕТ СН'!$F$16</f>
        <v>0</v>
      </c>
      <c r="F390" s="36">
        <f>SUMIFS(СВЦЭМ!$J$34:$J$777,СВЦЭМ!$A$34:$A$777,$A390,СВЦЭМ!$B$34:$B$777,F$367)+'СЕТ СН'!$F$16</f>
        <v>0</v>
      </c>
      <c r="G390" s="36">
        <f>SUMIFS(СВЦЭМ!$J$34:$J$777,СВЦЭМ!$A$34:$A$777,$A390,СВЦЭМ!$B$34:$B$777,G$367)+'СЕТ СН'!$F$16</f>
        <v>0</v>
      </c>
      <c r="H390" s="36">
        <f>SUMIFS(СВЦЭМ!$J$34:$J$777,СВЦЭМ!$A$34:$A$777,$A390,СВЦЭМ!$B$34:$B$777,H$367)+'СЕТ СН'!$F$16</f>
        <v>0</v>
      </c>
      <c r="I390" s="36">
        <f>SUMIFS(СВЦЭМ!$J$34:$J$777,СВЦЭМ!$A$34:$A$777,$A390,СВЦЭМ!$B$34:$B$777,I$367)+'СЕТ СН'!$F$16</f>
        <v>0</v>
      </c>
      <c r="J390" s="36">
        <f>SUMIFS(СВЦЭМ!$J$34:$J$777,СВЦЭМ!$A$34:$A$777,$A390,СВЦЭМ!$B$34:$B$777,J$367)+'СЕТ СН'!$F$16</f>
        <v>0</v>
      </c>
      <c r="K390" s="36">
        <f>SUMIFS(СВЦЭМ!$J$34:$J$777,СВЦЭМ!$A$34:$A$777,$A390,СВЦЭМ!$B$34:$B$777,K$367)+'СЕТ СН'!$F$16</f>
        <v>0</v>
      </c>
      <c r="L390" s="36">
        <f>SUMIFS(СВЦЭМ!$J$34:$J$777,СВЦЭМ!$A$34:$A$777,$A390,СВЦЭМ!$B$34:$B$777,L$367)+'СЕТ СН'!$F$16</f>
        <v>0</v>
      </c>
      <c r="M390" s="36">
        <f>SUMIFS(СВЦЭМ!$J$34:$J$777,СВЦЭМ!$A$34:$A$777,$A390,СВЦЭМ!$B$34:$B$777,M$367)+'СЕТ СН'!$F$16</f>
        <v>0</v>
      </c>
      <c r="N390" s="36">
        <f>SUMIFS(СВЦЭМ!$J$34:$J$777,СВЦЭМ!$A$34:$A$777,$A390,СВЦЭМ!$B$34:$B$777,N$367)+'СЕТ СН'!$F$16</f>
        <v>0</v>
      </c>
      <c r="O390" s="36">
        <f>SUMIFS(СВЦЭМ!$J$34:$J$777,СВЦЭМ!$A$34:$A$777,$A390,СВЦЭМ!$B$34:$B$777,O$367)+'СЕТ СН'!$F$16</f>
        <v>0</v>
      </c>
      <c r="P390" s="36">
        <f>SUMIFS(СВЦЭМ!$J$34:$J$777,СВЦЭМ!$A$34:$A$777,$A390,СВЦЭМ!$B$34:$B$777,P$367)+'СЕТ СН'!$F$16</f>
        <v>0</v>
      </c>
      <c r="Q390" s="36">
        <f>SUMIFS(СВЦЭМ!$J$34:$J$777,СВЦЭМ!$A$34:$A$777,$A390,СВЦЭМ!$B$34:$B$777,Q$367)+'СЕТ СН'!$F$16</f>
        <v>0</v>
      </c>
      <c r="R390" s="36">
        <f>SUMIFS(СВЦЭМ!$J$34:$J$777,СВЦЭМ!$A$34:$A$777,$A390,СВЦЭМ!$B$34:$B$777,R$367)+'СЕТ СН'!$F$16</f>
        <v>0</v>
      </c>
      <c r="S390" s="36">
        <f>SUMIFS(СВЦЭМ!$J$34:$J$777,СВЦЭМ!$A$34:$A$777,$A390,СВЦЭМ!$B$34:$B$777,S$367)+'СЕТ СН'!$F$16</f>
        <v>0</v>
      </c>
      <c r="T390" s="36">
        <f>SUMIFS(СВЦЭМ!$J$34:$J$777,СВЦЭМ!$A$34:$A$777,$A390,СВЦЭМ!$B$34:$B$777,T$367)+'СЕТ СН'!$F$16</f>
        <v>0</v>
      </c>
      <c r="U390" s="36">
        <f>SUMIFS(СВЦЭМ!$J$34:$J$777,СВЦЭМ!$A$34:$A$777,$A390,СВЦЭМ!$B$34:$B$777,U$367)+'СЕТ СН'!$F$16</f>
        <v>0</v>
      </c>
      <c r="V390" s="36">
        <f>SUMIFS(СВЦЭМ!$J$34:$J$777,СВЦЭМ!$A$34:$A$777,$A390,СВЦЭМ!$B$34:$B$777,V$367)+'СЕТ СН'!$F$16</f>
        <v>0</v>
      </c>
      <c r="W390" s="36">
        <f>SUMIFS(СВЦЭМ!$J$34:$J$777,СВЦЭМ!$A$34:$A$777,$A390,СВЦЭМ!$B$34:$B$777,W$367)+'СЕТ СН'!$F$16</f>
        <v>0</v>
      </c>
      <c r="X390" s="36">
        <f>SUMIFS(СВЦЭМ!$J$34:$J$777,СВЦЭМ!$A$34:$A$777,$A390,СВЦЭМ!$B$34:$B$777,X$367)+'СЕТ СН'!$F$16</f>
        <v>0</v>
      </c>
      <c r="Y390" s="36">
        <f>SUMIFS(СВЦЭМ!$J$34:$J$777,СВЦЭМ!$A$34:$A$777,$A390,СВЦЭМ!$B$34:$B$777,Y$367)+'СЕТ СН'!$F$16</f>
        <v>0</v>
      </c>
    </row>
    <row r="391" spans="1:26" ht="15.75" hidden="1" x14ac:dyDescent="0.2">
      <c r="A391" s="35">
        <f t="shared" si="10"/>
        <v>44006</v>
      </c>
      <c r="B391" s="36">
        <f>SUMIFS(СВЦЭМ!$J$34:$J$777,СВЦЭМ!$A$34:$A$777,$A391,СВЦЭМ!$B$34:$B$777,B$367)+'СЕТ СН'!$F$16</f>
        <v>0</v>
      </c>
      <c r="C391" s="36">
        <f>SUMIFS(СВЦЭМ!$J$34:$J$777,СВЦЭМ!$A$34:$A$777,$A391,СВЦЭМ!$B$34:$B$777,C$367)+'СЕТ СН'!$F$16</f>
        <v>0</v>
      </c>
      <c r="D391" s="36">
        <f>SUMIFS(СВЦЭМ!$J$34:$J$777,СВЦЭМ!$A$34:$A$777,$A391,СВЦЭМ!$B$34:$B$777,D$367)+'СЕТ СН'!$F$16</f>
        <v>0</v>
      </c>
      <c r="E391" s="36">
        <f>SUMIFS(СВЦЭМ!$J$34:$J$777,СВЦЭМ!$A$34:$A$777,$A391,СВЦЭМ!$B$34:$B$777,E$367)+'СЕТ СН'!$F$16</f>
        <v>0</v>
      </c>
      <c r="F391" s="36">
        <f>SUMIFS(СВЦЭМ!$J$34:$J$777,СВЦЭМ!$A$34:$A$777,$A391,СВЦЭМ!$B$34:$B$777,F$367)+'СЕТ СН'!$F$16</f>
        <v>0</v>
      </c>
      <c r="G391" s="36">
        <f>SUMIFS(СВЦЭМ!$J$34:$J$777,СВЦЭМ!$A$34:$A$777,$A391,СВЦЭМ!$B$34:$B$777,G$367)+'СЕТ СН'!$F$16</f>
        <v>0</v>
      </c>
      <c r="H391" s="36">
        <f>SUMIFS(СВЦЭМ!$J$34:$J$777,СВЦЭМ!$A$34:$A$777,$A391,СВЦЭМ!$B$34:$B$777,H$367)+'СЕТ СН'!$F$16</f>
        <v>0</v>
      </c>
      <c r="I391" s="36">
        <f>SUMIFS(СВЦЭМ!$J$34:$J$777,СВЦЭМ!$A$34:$A$777,$A391,СВЦЭМ!$B$34:$B$777,I$367)+'СЕТ СН'!$F$16</f>
        <v>0</v>
      </c>
      <c r="J391" s="36">
        <f>SUMIFS(СВЦЭМ!$J$34:$J$777,СВЦЭМ!$A$34:$A$777,$A391,СВЦЭМ!$B$34:$B$777,J$367)+'СЕТ СН'!$F$16</f>
        <v>0</v>
      </c>
      <c r="K391" s="36">
        <f>SUMIFS(СВЦЭМ!$J$34:$J$777,СВЦЭМ!$A$34:$A$777,$A391,СВЦЭМ!$B$34:$B$777,K$367)+'СЕТ СН'!$F$16</f>
        <v>0</v>
      </c>
      <c r="L391" s="36">
        <f>SUMIFS(СВЦЭМ!$J$34:$J$777,СВЦЭМ!$A$34:$A$777,$A391,СВЦЭМ!$B$34:$B$777,L$367)+'СЕТ СН'!$F$16</f>
        <v>0</v>
      </c>
      <c r="M391" s="36">
        <f>SUMIFS(СВЦЭМ!$J$34:$J$777,СВЦЭМ!$A$34:$A$777,$A391,СВЦЭМ!$B$34:$B$777,M$367)+'СЕТ СН'!$F$16</f>
        <v>0</v>
      </c>
      <c r="N391" s="36">
        <f>SUMIFS(СВЦЭМ!$J$34:$J$777,СВЦЭМ!$A$34:$A$777,$A391,СВЦЭМ!$B$34:$B$777,N$367)+'СЕТ СН'!$F$16</f>
        <v>0</v>
      </c>
      <c r="O391" s="36">
        <f>SUMIFS(СВЦЭМ!$J$34:$J$777,СВЦЭМ!$A$34:$A$777,$A391,СВЦЭМ!$B$34:$B$777,O$367)+'СЕТ СН'!$F$16</f>
        <v>0</v>
      </c>
      <c r="P391" s="36">
        <f>SUMIFS(СВЦЭМ!$J$34:$J$777,СВЦЭМ!$A$34:$A$777,$A391,СВЦЭМ!$B$34:$B$777,P$367)+'СЕТ СН'!$F$16</f>
        <v>0</v>
      </c>
      <c r="Q391" s="36">
        <f>SUMIFS(СВЦЭМ!$J$34:$J$777,СВЦЭМ!$A$34:$A$777,$A391,СВЦЭМ!$B$34:$B$777,Q$367)+'СЕТ СН'!$F$16</f>
        <v>0</v>
      </c>
      <c r="R391" s="36">
        <f>SUMIFS(СВЦЭМ!$J$34:$J$777,СВЦЭМ!$A$34:$A$777,$A391,СВЦЭМ!$B$34:$B$777,R$367)+'СЕТ СН'!$F$16</f>
        <v>0</v>
      </c>
      <c r="S391" s="36">
        <f>SUMIFS(СВЦЭМ!$J$34:$J$777,СВЦЭМ!$A$34:$A$777,$A391,СВЦЭМ!$B$34:$B$777,S$367)+'СЕТ СН'!$F$16</f>
        <v>0</v>
      </c>
      <c r="T391" s="36">
        <f>SUMIFS(СВЦЭМ!$J$34:$J$777,СВЦЭМ!$A$34:$A$777,$A391,СВЦЭМ!$B$34:$B$777,T$367)+'СЕТ СН'!$F$16</f>
        <v>0</v>
      </c>
      <c r="U391" s="36">
        <f>SUMIFS(СВЦЭМ!$J$34:$J$777,СВЦЭМ!$A$34:$A$777,$A391,СВЦЭМ!$B$34:$B$777,U$367)+'СЕТ СН'!$F$16</f>
        <v>0</v>
      </c>
      <c r="V391" s="36">
        <f>SUMIFS(СВЦЭМ!$J$34:$J$777,СВЦЭМ!$A$34:$A$777,$A391,СВЦЭМ!$B$34:$B$777,V$367)+'СЕТ СН'!$F$16</f>
        <v>0</v>
      </c>
      <c r="W391" s="36">
        <f>SUMIFS(СВЦЭМ!$J$34:$J$777,СВЦЭМ!$A$34:$A$777,$A391,СВЦЭМ!$B$34:$B$777,W$367)+'СЕТ СН'!$F$16</f>
        <v>0</v>
      </c>
      <c r="X391" s="36">
        <f>SUMIFS(СВЦЭМ!$J$34:$J$777,СВЦЭМ!$A$34:$A$777,$A391,СВЦЭМ!$B$34:$B$777,X$367)+'СЕТ СН'!$F$16</f>
        <v>0</v>
      </c>
      <c r="Y391" s="36">
        <f>SUMIFS(СВЦЭМ!$J$34:$J$777,СВЦЭМ!$A$34:$A$777,$A391,СВЦЭМ!$B$34:$B$777,Y$367)+'СЕТ СН'!$F$16</f>
        <v>0</v>
      </c>
    </row>
    <row r="392" spans="1:26" ht="15.75" hidden="1" x14ac:dyDescent="0.2">
      <c r="A392" s="35">
        <f t="shared" si="10"/>
        <v>44007</v>
      </c>
      <c r="B392" s="36">
        <f>SUMIFS(СВЦЭМ!$J$34:$J$777,СВЦЭМ!$A$34:$A$777,$A392,СВЦЭМ!$B$34:$B$777,B$367)+'СЕТ СН'!$F$16</f>
        <v>0</v>
      </c>
      <c r="C392" s="36">
        <f>SUMIFS(СВЦЭМ!$J$34:$J$777,СВЦЭМ!$A$34:$A$777,$A392,СВЦЭМ!$B$34:$B$777,C$367)+'СЕТ СН'!$F$16</f>
        <v>0</v>
      </c>
      <c r="D392" s="36">
        <f>SUMIFS(СВЦЭМ!$J$34:$J$777,СВЦЭМ!$A$34:$A$777,$A392,СВЦЭМ!$B$34:$B$777,D$367)+'СЕТ СН'!$F$16</f>
        <v>0</v>
      </c>
      <c r="E392" s="36">
        <f>SUMIFS(СВЦЭМ!$J$34:$J$777,СВЦЭМ!$A$34:$A$777,$A392,СВЦЭМ!$B$34:$B$777,E$367)+'СЕТ СН'!$F$16</f>
        <v>0</v>
      </c>
      <c r="F392" s="36">
        <f>SUMIFS(СВЦЭМ!$J$34:$J$777,СВЦЭМ!$A$34:$A$777,$A392,СВЦЭМ!$B$34:$B$777,F$367)+'СЕТ СН'!$F$16</f>
        <v>0</v>
      </c>
      <c r="G392" s="36">
        <f>SUMIFS(СВЦЭМ!$J$34:$J$777,СВЦЭМ!$A$34:$A$777,$A392,СВЦЭМ!$B$34:$B$777,G$367)+'СЕТ СН'!$F$16</f>
        <v>0</v>
      </c>
      <c r="H392" s="36">
        <f>SUMIFS(СВЦЭМ!$J$34:$J$777,СВЦЭМ!$A$34:$A$777,$A392,СВЦЭМ!$B$34:$B$777,H$367)+'СЕТ СН'!$F$16</f>
        <v>0</v>
      </c>
      <c r="I392" s="36">
        <f>SUMIFS(СВЦЭМ!$J$34:$J$777,СВЦЭМ!$A$34:$A$777,$A392,СВЦЭМ!$B$34:$B$777,I$367)+'СЕТ СН'!$F$16</f>
        <v>0</v>
      </c>
      <c r="J392" s="36">
        <f>SUMIFS(СВЦЭМ!$J$34:$J$777,СВЦЭМ!$A$34:$A$777,$A392,СВЦЭМ!$B$34:$B$777,J$367)+'СЕТ СН'!$F$16</f>
        <v>0</v>
      </c>
      <c r="K392" s="36">
        <f>SUMIFS(СВЦЭМ!$J$34:$J$777,СВЦЭМ!$A$34:$A$777,$A392,СВЦЭМ!$B$34:$B$777,K$367)+'СЕТ СН'!$F$16</f>
        <v>0</v>
      </c>
      <c r="L392" s="36">
        <f>SUMIFS(СВЦЭМ!$J$34:$J$777,СВЦЭМ!$A$34:$A$777,$A392,СВЦЭМ!$B$34:$B$777,L$367)+'СЕТ СН'!$F$16</f>
        <v>0</v>
      </c>
      <c r="M392" s="36">
        <f>SUMIFS(СВЦЭМ!$J$34:$J$777,СВЦЭМ!$A$34:$A$777,$A392,СВЦЭМ!$B$34:$B$777,M$367)+'СЕТ СН'!$F$16</f>
        <v>0</v>
      </c>
      <c r="N392" s="36">
        <f>SUMIFS(СВЦЭМ!$J$34:$J$777,СВЦЭМ!$A$34:$A$777,$A392,СВЦЭМ!$B$34:$B$777,N$367)+'СЕТ СН'!$F$16</f>
        <v>0</v>
      </c>
      <c r="O392" s="36">
        <f>SUMIFS(СВЦЭМ!$J$34:$J$777,СВЦЭМ!$A$34:$A$777,$A392,СВЦЭМ!$B$34:$B$777,O$367)+'СЕТ СН'!$F$16</f>
        <v>0</v>
      </c>
      <c r="P392" s="36">
        <f>SUMIFS(СВЦЭМ!$J$34:$J$777,СВЦЭМ!$A$34:$A$777,$A392,СВЦЭМ!$B$34:$B$777,P$367)+'СЕТ СН'!$F$16</f>
        <v>0</v>
      </c>
      <c r="Q392" s="36">
        <f>SUMIFS(СВЦЭМ!$J$34:$J$777,СВЦЭМ!$A$34:$A$777,$A392,СВЦЭМ!$B$34:$B$777,Q$367)+'СЕТ СН'!$F$16</f>
        <v>0</v>
      </c>
      <c r="R392" s="36">
        <f>SUMIFS(СВЦЭМ!$J$34:$J$777,СВЦЭМ!$A$34:$A$777,$A392,СВЦЭМ!$B$34:$B$777,R$367)+'СЕТ СН'!$F$16</f>
        <v>0</v>
      </c>
      <c r="S392" s="36">
        <f>SUMIFS(СВЦЭМ!$J$34:$J$777,СВЦЭМ!$A$34:$A$777,$A392,СВЦЭМ!$B$34:$B$777,S$367)+'СЕТ СН'!$F$16</f>
        <v>0</v>
      </c>
      <c r="T392" s="36">
        <f>SUMIFS(СВЦЭМ!$J$34:$J$777,СВЦЭМ!$A$34:$A$777,$A392,СВЦЭМ!$B$34:$B$777,T$367)+'СЕТ СН'!$F$16</f>
        <v>0</v>
      </c>
      <c r="U392" s="36">
        <f>SUMIFS(СВЦЭМ!$J$34:$J$777,СВЦЭМ!$A$34:$A$777,$A392,СВЦЭМ!$B$34:$B$777,U$367)+'СЕТ СН'!$F$16</f>
        <v>0</v>
      </c>
      <c r="V392" s="36">
        <f>SUMIFS(СВЦЭМ!$J$34:$J$777,СВЦЭМ!$A$34:$A$777,$A392,СВЦЭМ!$B$34:$B$777,V$367)+'СЕТ СН'!$F$16</f>
        <v>0</v>
      </c>
      <c r="W392" s="36">
        <f>SUMIFS(СВЦЭМ!$J$34:$J$777,СВЦЭМ!$A$34:$A$777,$A392,СВЦЭМ!$B$34:$B$777,W$367)+'СЕТ СН'!$F$16</f>
        <v>0</v>
      </c>
      <c r="X392" s="36">
        <f>SUMIFS(СВЦЭМ!$J$34:$J$777,СВЦЭМ!$A$34:$A$777,$A392,СВЦЭМ!$B$34:$B$777,X$367)+'СЕТ СН'!$F$16</f>
        <v>0</v>
      </c>
      <c r="Y392" s="36">
        <f>SUMIFS(СВЦЭМ!$J$34:$J$777,СВЦЭМ!$A$34:$A$777,$A392,СВЦЭМ!$B$34:$B$777,Y$367)+'СЕТ СН'!$F$16</f>
        <v>0</v>
      </c>
    </row>
    <row r="393" spans="1:26" ht="15.75" hidden="1" x14ac:dyDescent="0.2">
      <c r="A393" s="35">
        <f t="shared" si="10"/>
        <v>44008</v>
      </c>
      <c r="B393" s="36">
        <f>SUMIFS(СВЦЭМ!$J$34:$J$777,СВЦЭМ!$A$34:$A$777,$A393,СВЦЭМ!$B$34:$B$777,B$367)+'СЕТ СН'!$F$16</f>
        <v>0</v>
      </c>
      <c r="C393" s="36">
        <f>SUMIFS(СВЦЭМ!$J$34:$J$777,СВЦЭМ!$A$34:$A$777,$A393,СВЦЭМ!$B$34:$B$777,C$367)+'СЕТ СН'!$F$16</f>
        <v>0</v>
      </c>
      <c r="D393" s="36">
        <f>SUMIFS(СВЦЭМ!$J$34:$J$777,СВЦЭМ!$A$34:$A$777,$A393,СВЦЭМ!$B$34:$B$777,D$367)+'СЕТ СН'!$F$16</f>
        <v>0</v>
      </c>
      <c r="E393" s="36">
        <f>SUMIFS(СВЦЭМ!$J$34:$J$777,СВЦЭМ!$A$34:$A$777,$A393,СВЦЭМ!$B$34:$B$777,E$367)+'СЕТ СН'!$F$16</f>
        <v>0</v>
      </c>
      <c r="F393" s="36">
        <f>SUMIFS(СВЦЭМ!$J$34:$J$777,СВЦЭМ!$A$34:$A$777,$A393,СВЦЭМ!$B$34:$B$777,F$367)+'СЕТ СН'!$F$16</f>
        <v>0</v>
      </c>
      <c r="G393" s="36">
        <f>SUMIFS(СВЦЭМ!$J$34:$J$777,СВЦЭМ!$A$34:$A$777,$A393,СВЦЭМ!$B$34:$B$777,G$367)+'СЕТ СН'!$F$16</f>
        <v>0</v>
      </c>
      <c r="H393" s="36">
        <f>SUMIFS(СВЦЭМ!$J$34:$J$777,СВЦЭМ!$A$34:$A$777,$A393,СВЦЭМ!$B$34:$B$777,H$367)+'СЕТ СН'!$F$16</f>
        <v>0</v>
      </c>
      <c r="I393" s="36">
        <f>SUMIFS(СВЦЭМ!$J$34:$J$777,СВЦЭМ!$A$34:$A$777,$A393,СВЦЭМ!$B$34:$B$777,I$367)+'СЕТ СН'!$F$16</f>
        <v>0</v>
      </c>
      <c r="J393" s="36">
        <f>SUMIFS(СВЦЭМ!$J$34:$J$777,СВЦЭМ!$A$34:$A$777,$A393,СВЦЭМ!$B$34:$B$777,J$367)+'СЕТ СН'!$F$16</f>
        <v>0</v>
      </c>
      <c r="K393" s="36">
        <f>SUMIFS(СВЦЭМ!$J$34:$J$777,СВЦЭМ!$A$34:$A$777,$A393,СВЦЭМ!$B$34:$B$777,K$367)+'СЕТ СН'!$F$16</f>
        <v>0</v>
      </c>
      <c r="L393" s="36">
        <f>SUMIFS(СВЦЭМ!$J$34:$J$777,СВЦЭМ!$A$34:$A$777,$A393,СВЦЭМ!$B$34:$B$777,L$367)+'СЕТ СН'!$F$16</f>
        <v>0</v>
      </c>
      <c r="M393" s="36">
        <f>SUMIFS(СВЦЭМ!$J$34:$J$777,СВЦЭМ!$A$34:$A$777,$A393,СВЦЭМ!$B$34:$B$777,M$367)+'СЕТ СН'!$F$16</f>
        <v>0</v>
      </c>
      <c r="N393" s="36">
        <f>SUMIFS(СВЦЭМ!$J$34:$J$777,СВЦЭМ!$A$34:$A$777,$A393,СВЦЭМ!$B$34:$B$777,N$367)+'СЕТ СН'!$F$16</f>
        <v>0</v>
      </c>
      <c r="O393" s="36">
        <f>SUMIFS(СВЦЭМ!$J$34:$J$777,СВЦЭМ!$A$34:$A$777,$A393,СВЦЭМ!$B$34:$B$777,O$367)+'СЕТ СН'!$F$16</f>
        <v>0</v>
      </c>
      <c r="P393" s="36">
        <f>SUMIFS(СВЦЭМ!$J$34:$J$777,СВЦЭМ!$A$34:$A$777,$A393,СВЦЭМ!$B$34:$B$777,P$367)+'СЕТ СН'!$F$16</f>
        <v>0</v>
      </c>
      <c r="Q393" s="36">
        <f>SUMIFS(СВЦЭМ!$J$34:$J$777,СВЦЭМ!$A$34:$A$777,$A393,СВЦЭМ!$B$34:$B$777,Q$367)+'СЕТ СН'!$F$16</f>
        <v>0</v>
      </c>
      <c r="R393" s="36">
        <f>SUMIFS(СВЦЭМ!$J$34:$J$777,СВЦЭМ!$A$34:$A$777,$A393,СВЦЭМ!$B$34:$B$777,R$367)+'СЕТ СН'!$F$16</f>
        <v>0</v>
      </c>
      <c r="S393" s="36">
        <f>SUMIFS(СВЦЭМ!$J$34:$J$777,СВЦЭМ!$A$34:$A$777,$A393,СВЦЭМ!$B$34:$B$777,S$367)+'СЕТ СН'!$F$16</f>
        <v>0</v>
      </c>
      <c r="T393" s="36">
        <f>SUMIFS(СВЦЭМ!$J$34:$J$777,СВЦЭМ!$A$34:$A$777,$A393,СВЦЭМ!$B$34:$B$777,T$367)+'СЕТ СН'!$F$16</f>
        <v>0</v>
      </c>
      <c r="U393" s="36">
        <f>SUMIFS(СВЦЭМ!$J$34:$J$777,СВЦЭМ!$A$34:$A$777,$A393,СВЦЭМ!$B$34:$B$777,U$367)+'СЕТ СН'!$F$16</f>
        <v>0</v>
      </c>
      <c r="V393" s="36">
        <f>SUMIFS(СВЦЭМ!$J$34:$J$777,СВЦЭМ!$A$34:$A$777,$A393,СВЦЭМ!$B$34:$B$777,V$367)+'СЕТ СН'!$F$16</f>
        <v>0</v>
      </c>
      <c r="W393" s="36">
        <f>SUMIFS(СВЦЭМ!$J$34:$J$777,СВЦЭМ!$A$34:$A$777,$A393,СВЦЭМ!$B$34:$B$777,W$367)+'СЕТ СН'!$F$16</f>
        <v>0</v>
      </c>
      <c r="X393" s="36">
        <f>SUMIFS(СВЦЭМ!$J$34:$J$777,СВЦЭМ!$A$34:$A$777,$A393,СВЦЭМ!$B$34:$B$777,X$367)+'СЕТ СН'!$F$16</f>
        <v>0</v>
      </c>
      <c r="Y393" s="36">
        <f>SUMIFS(СВЦЭМ!$J$34:$J$777,СВЦЭМ!$A$34:$A$777,$A393,СВЦЭМ!$B$34:$B$777,Y$367)+'СЕТ СН'!$F$16</f>
        <v>0</v>
      </c>
    </row>
    <row r="394" spans="1:26" ht="15.75" hidden="1" x14ac:dyDescent="0.2">
      <c r="A394" s="35">
        <f t="shared" si="10"/>
        <v>44009</v>
      </c>
      <c r="B394" s="36">
        <f>SUMIFS(СВЦЭМ!$J$34:$J$777,СВЦЭМ!$A$34:$A$777,$A394,СВЦЭМ!$B$34:$B$777,B$367)+'СЕТ СН'!$F$16</f>
        <v>0</v>
      </c>
      <c r="C394" s="36">
        <f>SUMIFS(СВЦЭМ!$J$34:$J$777,СВЦЭМ!$A$34:$A$777,$A394,СВЦЭМ!$B$34:$B$777,C$367)+'СЕТ СН'!$F$16</f>
        <v>0</v>
      </c>
      <c r="D394" s="36">
        <f>SUMIFS(СВЦЭМ!$J$34:$J$777,СВЦЭМ!$A$34:$A$777,$A394,СВЦЭМ!$B$34:$B$777,D$367)+'СЕТ СН'!$F$16</f>
        <v>0</v>
      </c>
      <c r="E394" s="36">
        <f>SUMIFS(СВЦЭМ!$J$34:$J$777,СВЦЭМ!$A$34:$A$777,$A394,СВЦЭМ!$B$34:$B$777,E$367)+'СЕТ СН'!$F$16</f>
        <v>0</v>
      </c>
      <c r="F394" s="36">
        <f>SUMIFS(СВЦЭМ!$J$34:$J$777,СВЦЭМ!$A$34:$A$777,$A394,СВЦЭМ!$B$34:$B$777,F$367)+'СЕТ СН'!$F$16</f>
        <v>0</v>
      </c>
      <c r="G394" s="36">
        <f>SUMIFS(СВЦЭМ!$J$34:$J$777,СВЦЭМ!$A$34:$A$777,$A394,СВЦЭМ!$B$34:$B$777,G$367)+'СЕТ СН'!$F$16</f>
        <v>0</v>
      </c>
      <c r="H394" s="36">
        <f>SUMIFS(СВЦЭМ!$J$34:$J$777,СВЦЭМ!$A$34:$A$777,$A394,СВЦЭМ!$B$34:$B$777,H$367)+'СЕТ СН'!$F$16</f>
        <v>0</v>
      </c>
      <c r="I394" s="36">
        <f>SUMIFS(СВЦЭМ!$J$34:$J$777,СВЦЭМ!$A$34:$A$777,$A394,СВЦЭМ!$B$34:$B$777,I$367)+'СЕТ СН'!$F$16</f>
        <v>0</v>
      </c>
      <c r="J394" s="36">
        <f>SUMIFS(СВЦЭМ!$J$34:$J$777,СВЦЭМ!$A$34:$A$777,$A394,СВЦЭМ!$B$34:$B$777,J$367)+'СЕТ СН'!$F$16</f>
        <v>0</v>
      </c>
      <c r="K394" s="36">
        <f>SUMIFS(СВЦЭМ!$J$34:$J$777,СВЦЭМ!$A$34:$A$777,$A394,СВЦЭМ!$B$34:$B$777,K$367)+'СЕТ СН'!$F$16</f>
        <v>0</v>
      </c>
      <c r="L394" s="36">
        <f>SUMIFS(СВЦЭМ!$J$34:$J$777,СВЦЭМ!$A$34:$A$777,$A394,СВЦЭМ!$B$34:$B$777,L$367)+'СЕТ СН'!$F$16</f>
        <v>0</v>
      </c>
      <c r="M394" s="36">
        <f>SUMIFS(СВЦЭМ!$J$34:$J$777,СВЦЭМ!$A$34:$A$777,$A394,СВЦЭМ!$B$34:$B$777,M$367)+'СЕТ СН'!$F$16</f>
        <v>0</v>
      </c>
      <c r="N394" s="36">
        <f>SUMIFS(СВЦЭМ!$J$34:$J$777,СВЦЭМ!$A$34:$A$777,$A394,СВЦЭМ!$B$34:$B$777,N$367)+'СЕТ СН'!$F$16</f>
        <v>0</v>
      </c>
      <c r="O394" s="36">
        <f>SUMIFS(СВЦЭМ!$J$34:$J$777,СВЦЭМ!$A$34:$A$777,$A394,СВЦЭМ!$B$34:$B$777,O$367)+'СЕТ СН'!$F$16</f>
        <v>0</v>
      </c>
      <c r="P394" s="36">
        <f>SUMIFS(СВЦЭМ!$J$34:$J$777,СВЦЭМ!$A$34:$A$777,$A394,СВЦЭМ!$B$34:$B$777,P$367)+'СЕТ СН'!$F$16</f>
        <v>0</v>
      </c>
      <c r="Q394" s="36">
        <f>SUMIFS(СВЦЭМ!$J$34:$J$777,СВЦЭМ!$A$34:$A$777,$A394,СВЦЭМ!$B$34:$B$777,Q$367)+'СЕТ СН'!$F$16</f>
        <v>0</v>
      </c>
      <c r="R394" s="36">
        <f>SUMIFS(СВЦЭМ!$J$34:$J$777,СВЦЭМ!$A$34:$A$777,$A394,СВЦЭМ!$B$34:$B$777,R$367)+'СЕТ СН'!$F$16</f>
        <v>0</v>
      </c>
      <c r="S394" s="36">
        <f>SUMIFS(СВЦЭМ!$J$34:$J$777,СВЦЭМ!$A$34:$A$777,$A394,СВЦЭМ!$B$34:$B$777,S$367)+'СЕТ СН'!$F$16</f>
        <v>0</v>
      </c>
      <c r="T394" s="36">
        <f>SUMIFS(СВЦЭМ!$J$34:$J$777,СВЦЭМ!$A$34:$A$777,$A394,СВЦЭМ!$B$34:$B$777,T$367)+'СЕТ СН'!$F$16</f>
        <v>0</v>
      </c>
      <c r="U394" s="36">
        <f>SUMIFS(СВЦЭМ!$J$34:$J$777,СВЦЭМ!$A$34:$A$777,$A394,СВЦЭМ!$B$34:$B$777,U$367)+'СЕТ СН'!$F$16</f>
        <v>0</v>
      </c>
      <c r="V394" s="36">
        <f>SUMIFS(СВЦЭМ!$J$34:$J$777,СВЦЭМ!$A$34:$A$777,$A394,СВЦЭМ!$B$34:$B$777,V$367)+'СЕТ СН'!$F$16</f>
        <v>0</v>
      </c>
      <c r="W394" s="36">
        <f>SUMIFS(СВЦЭМ!$J$34:$J$777,СВЦЭМ!$A$34:$A$777,$A394,СВЦЭМ!$B$34:$B$777,W$367)+'СЕТ СН'!$F$16</f>
        <v>0</v>
      </c>
      <c r="X394" s="36">
        <f>SUMIFS(СВЦЭМ!$J$34:$J$777,СВЦЭМ!$A$34:$A$777,$A394,СВЦЭМ!$B$34:$B$777,X$367)+'СЕТ СН'!$F$16</f>
        <v>0</v>
      </c>
      <c r="Y394" s="36">
        <f>SUMIFS(СВЦЭМ!$J$34:$J$777,СВЦЭМ!$A$34:$A$777,$A394,СВЦЭМ!$B$34:$B$777,Y$367)+'СЕТ СН'!$F$16</f>
        <v>0</v>
      </c>
    </row>
    <row r="395" spans="1:26" ht="15.75" hidden="1" x14ac:dyDescent="0.2">
      <c r="A395" s="35">
        <f t="shared" si="10"/>
        <v>44010</v>
      </c>
      <c r="B395" s="36">
        <f>SUMIFS(СВЦЭМ!$J$34:$J$777,СВЦЭМ!$A$34:$A$777,$A395,СВЦЭМ!$B$34:$B$777,B$367)+'СЕТ СН'!$F$16</f>
        <v>0</v>
      </c>
      <c r="C395" s="36">
        <f>SUMIFS(СВЦЭМ!$J$34:$J$777,СВЦЭМ!$A$34:$A$777,$A395,СВЦЭМ!$B$34:$B$777,C$367)+'СЕТ СН'!$F$16</f>
        <v>0</v>
      </c>
      <c r="D395" s="36">
        <f>SUMIFS(СВЦЭМ!$J$34:$J$777,СВЦЭМ!$A$34:$A$777,$A395,СВЦЭМ!$B$34:$B$777,D$367)+'СЕТ СН'!$F$16</f>
        <v>0</v>
      </c>
      <c r="E395" s="36">
        <f>SUMIFS(СВЦЭМ!$J$34:$J$777,СВЦЭМ!$A$34:$A$777,$A395,СВЦЭМ!$B$34:$B$777,E$367)+'СЕТ СН'!$F$16</f>
        <v>0</v>
      </c>
      <c r="F395" s="36">
        <f>SUMIFS(СВЦЭМ!$J$34:$J$777,СВЦЭМ!$A$34:$A$777,$A395,СВЦЭМ!$B$34:$B$777,F$367)+'СЕТ СН'!$F$16</f>
        <v>0</v>
      </c>
      <c r="G395" s="36">
        <f>SUMIFS(СВЦЭМ!$J$34:$J$777,СВЦЭМ!$A$34:$A$777,$A395,СВЦЭМ!$B$34:$B$777,G$367)+'СЕТ СН'!$F$16</f>
        <v>0</v>
      </c>
      <c r="H395" s="36">
        <f>SUMIFS(СВЦЭМ!$J$34:$J$777,СВЦЭМ!$A$34:$A$777,$A395,СВЦЭМ!$B$34:$B$777,H$367)+'СЕТ СН'!$F$16</f>
        <v>0</v>
      </c>
      <c r="I395" s="36">
        <f>SUMIFS(СВЦЭМ!$J$34:$J$777,СВЦЭМ!$A$34:$A$777,$A395,СВЦЭМ!$B$34:$B$777,I$367)+'СЕТ СН'!$F$16</f>
        <v>0</v>
      </c>
      <c r="J395" s="36">
        <f>SUMIFS(СВЦЭМ!$J$34:$J$777,СВЦЭМ!$A$34:$A$777,$A395,СВЦЭМ!$B$34:$B$777,J$367)+'СЕТ СН'!$F$16</f>
        <v>0</v>
      </c>
      <c r="K395" s="36">
        <f>SUMIFS(СВЦЭМ!$J$34:$J$777,СВЦЭМ!$A$34:$A$777,$A395,СВЦЭМ!$B$34:$B$777,K$367)+'СЕТ СН'!$F$16</f>
        <v>0</v>
      </c>
      <c r="L395" s="36">
        <f>SUMIFS(СВЦЭМ!$J$34:$J$777,СВЦЭМ!$A$34:$A$777,$A395,СВЦЭМ!$B$34:$B$777,L$367)+'СЕТ СН'!$F$16</f>
        <v>0</v>
      </c>
      <c r="M395" s="36">
        <f>SUMIFS(СВЦЭМ!$J$34:$J$777,СВЦЭМ!$A$34:$A$777,$A395,СВЦЭМ!$B$34:$B$777,M$367)+'СЕТ СН'!$F$16</f>
        <v>0</v>
      </c>
      <c r="N395" s="36">
        <f>SUMIFS(СВЦЭМ!$J$34:$J$777,СВЦЭМ!$A$34:$A$777,$A395,СВЦЭМ!$B$34:$B$777,N$367)+'СЕТ СН'!$F$16</f>
        <v>0</v>
      </c>
      <c r="O395" s="36">
        <f>SUMIFS(СВЦЭМ!$J$34:$J$777,СВЦЭМ!$A$34:$A$777,$A395,СВЦЭМ!$B$34:$B$777,O$367)+'СЕТ СН'!$F$16</f>
        <v>0</v>
      </c>
      <c r="P395" s="36">
        <f>SUMIFS(СВЦЭМ!$J$34:$J$777,СВЦЭМ!$A$34:$A$777,$A395,СВЦЭМ!$B$34:$B$777,P$367)+'СЕТ СН'!$F$16</f>
        <v>0</v>
      </c>
      <c r="Q395" s="36">
        <f>SUMIFS(СВЦЭМ!$J$34:$J$777,СВЦЭМ!$A$34:$A$777,$A395,СВЦЭМ!$B$34:$B$777,Q$367)+'СЕТ СН'!$F$16</f>
        <v>0</v>
      </c>
      <c r="R395" s="36">
        <f>SUMIFS(СВЦЭМ!$J$34:$J$777,СВЦЭМ!$A$34:$A$777,$A395,СВЦЭМ!$B$34:$B$777,R$367)+'СЕТ СН'!$F$16</f>
        <v>0</v>
      </c>
      <c r="S395" s="36">
        <f>SUMIFS(СВЦЭМ!$J$34:$J$777,СВЦЭМ!$A$34:$A$777,$A395,СВЦЭМ!$B$34:$B$777,S$367)+'СЕТ СН'!$F$16</f>
        <v>0</v>
      </c>
      <c r="T395" s="36">
        <f>SUMIFS(СВЦЭМ!$J$34:$J$777,СВЦЭМ!$A$34:$A$777,$A395,СВЦЭМ!$B$34:$B$777,T$367)+'СЕТ СН'!$F$16</f>
        <v>0</v>
      </c>
      <c r="U395" s="36">
        <f>SUMIFS(СВЦЭМ!$J$34:$J$777,СВЦЭМ!$A$34:$A$777,$A395,СВЦЭМ!$B$34:$B$777,U$367)+'СЕТ СН'!$F$16</f>
        <v>0</v>
      </c>
      <c r="V395" s="36">
        <f>SUMIFS(СВЦЭМ!$J$34:$J$777,СВЦЭМ!$A$34:$A$777,$A395,СВЦЭМ!$B$34:$B$777,V$367)+'СЕТ СН'!$F$16</f>
        <v>0</v>
      </c>
      <c r="W395" s="36">
        <f>SUMIFS(СВЦЭМ!$J$34:$J$777,СВЦЭМ!$A$34:$A$777,$A395,СВЦЭМ!$B$34:$B$777,W$367)+'СЕТ СН'!$F$16</f>
        <v>0</v>
      </c>
      <c r="X395" s="36">
        <f>SUMIFS(СВЦЭМ!$J$34:$J$777,СВЦЭМ!$A$34:$A$777,$A395,СВЦЭМ!$B$34:$B$777,X$367)+'СЕТ СН'!$F$16</f>
        <v>0</v>
      </c>
      <c r="Y395" s="36">
        <f>SUMIFS(СВЦЭМ!$J$34:$J$777,СВЦЭМ!$A$34:$A$777,$A395,СВЦЭМ!$B$34:$B$777,Y$367)+'СЕТ СН'!$F$16</f>
        <v>0</v>
      </c>
    </row>
    <row r="396" spans="1:26" ht="15.75" hidden="1" x14ac:dyDescent="0.2">
      <c r="A396" s="35">
        <f t="shared" si="10"/>
        <v>44011</v>
      </c>
      <c r="B396" s="36">
        <f>SUMIFS(СВЦЭМ!$J$34:$J$777,СВЦЭМ!$A$34:$A$777,$A396,СВЦЭМ!$B$34:$B$777,B$367)+'СЕТ СН'!$F$16</f>
        <v>0</v>
      </c>
      <c r="C396" s="36">
        <f>SUMIFS(СВЦЭМ!$J$34:$J$777,СВЦЭМ!$A$34:$A$777,$A396,СВЦЭМ!$B$34:$B$777,C$367)+'СЕТ СН'!$F$16</f>
        <v>0</v>
      </c>
      <c r="D396" s="36">
        <f>SUMIFS(СВЦЭМ!$J$34:$J$777,СВЦЭМ!$A$34:$A$777,$A396,СВЦЭМ!$B$34:$B$777,D$367)+'СЕТ СН'!$F$16</f>
        <v>0</v>
      </c>
      <c r="E396" s="36">
        <f>SUMIFS(СВЦЭМ!$J$34:$J$777,СВЦЭМ!$A$34:$A$777,$A396,СВЦЭМ!$B$34:$B$777,E$367)+'СЕТ СН'!$F$16</f>
        <v>0</v>
      </c>
      <c r="F396" s="36">
        <f>SUMIFS(СВЦЭМ!$J$34:$J$777,СВЦЭМ!$A$34:$A$777,$A396,СВЦЭМ!$B$34:$B$777,F$367)+'СЕТ СН'!$F$16</f>
        <v>0</v>
      </c>
      <c r="G396" s="36">
        <f>SUMIFS(СВЦЭМ!$J$34:$J$777,СВЦЭМ!$A$34:$A$777,$A396,СВЦЭМ!$B$34:$B$777,G$367)+'СЕТ СН'!$F$16</f>
        <v>0</v>
      </c>
      <c r="H396" s="36">
        <f>SUMIFS(СВЦЭМ!$J$34:$J$777,СВЦЭМ!$A$34:$A$777,$A396,СВЦЭМ!$B$34:$B$777,H$367)+'СЕТ СН'!$F$16</f>
        <v>0</v>
      </c>
      <c r="I396" s="36">
        <f>SUMIFS(СВЦЭМ!$J$34:$J$777,СВЦЭМ!$A$34:$A$777,$A396,СВЦЭМ!$B$34:$B$777,I$367)+'СЕТ СН'!$F$16</f>
        <v>0</v>
      </c>
      <c r="J396" s="36">
        <f>SUMIFS(СВЦЭМ!$J$34:$J$777,СВЦЭМ!$A$34:$A$777,$A396,СВЦЭМ!$B$34:$B$777,J$367)+'СЕТ СН'!$F$16</f>
        <v>0</v>
      </c>
      <c r="K396" s="36">
        <f>SUMIFS(СВЦЭМ!$J$34:$J$777,СВЦЭМ!$A$34:$A$777,$A396,СВЦЭМ!$B$34:$B$777,K$367)+'СЕТ СН'!$F$16</f>
        <v>0</v>
      </c>
      <c r="L396" s="36">
        <f>SUMIFS(СВЦЭМ!$J$34:$J$777,СВЦЭМ!$A$34:$A$777,$A396,СВЦЭМ!$B$34:$B$777,L$367)+'СЕТ СН'!$F$16</f>
        <v>0</v>
      </c>
      <c r="M396" s="36">
        <f>SUMIFS(СВЦЭМ!$J$34:$J$777,СВЦЭМ!$A$34:$A$777,$A396,СВЦЭМ!$B$34:$B$777,M$367)+'СЕТ СН'!$F$16</f>
        <v>0</v>
      </c>
      <c r="N396" s="36">
        <f>SUMIFS(СВЦЭМ!$J$34:$J$777,СВЦЭМ!$A$34:$A$777,$A396,СВЦЭМ!$B$34:$B$777,N$367)+'СЕТ СН'!$F$16</f>
        <v>0</v>
      </c>
      <c r="O396" s="36">
        <f>SUMIFS(СВЦЭМ!$J$34:$J$777,СВЦЭМ!$A$34:$A$777,$A396,СВЦЭМ!$B$34:$B$777,O$367)+'СЕТ СН'!$F$16</f>
        <v>0</v>
      </c>
      <c r="P396" s="36">
        <f>SUMIFS(СВЦЭМ!$J$34:$J$777,СВЦЭМ!$A$34:$A$777,$A396,СВЦЭМ!$B$34:$B$777,P$367)+'СЕТ СН'!$F$16</f>
        <v>0</v>
      </c>
      <c r="Q396" s="36">
        <f>SUMIFS(СВЦЭМ!$J$34:$J$777,СВЦЭМ!$A$34:$A$777,$A396,СВЦЭМ!$B$34:$B$777,Q$367)+'СЕТ СН'!$F$16</f>
        <v>0</v>
      </c>
      <c r="R396" s="36">
        <f>SUMIFS(СВЦЭМ!$J$34:$J$777,СВЦЭМ!$A$34:$A$777,$A396,СВЦЭМ!$B$34:$B$777,R$367)+'СЕТ СН'!$F$16</f>
        <v>0</v>
      </c>
      <c r="S396" s="36">
        <f>SUMIFS(СВЦЭМ!$J$34:$J$777,СВЦЭМ!$A$34:$A$777,$A396,СВЦЭМ!$B$34:$B$777,S$367)+'СЕТ СН'!$F$16</f>
        <v>0</v>
      </c>
      <c r="T396" s="36">
        <f>SUMIFS(СВЦЭМ!$J$34:$J$777,СВЦЭМ!$A$34:$A$777,$A396,СВЦЭМ!$B$34:$B$777,T$367)+'СЕТ СН'!$F$16</f>
        <v>0</v>
      </c>
      <c r="U396" s="36">
        <f>SUMIFS(СВЦЭМ!$J$34:$J$777,СВЦЭМ!$A$34:$A$777,$A396,СВЦЭМ!$B$34:$B$777,U$367)+'СЕТ СН'!$F$16</f>
        <v>0</v>
      </c>
      <c r="V396" s="36">
        <f>SUMIFS(СВЦЭМ!$J$34:$J$777,СВЦЭМ!$A$34:$A$777,$A396,СВЦЭМ!$B$34:$B$777,V$367)+'СЕТ СН'!$F$16</f>
        <v>0</v>
      </c>
      <c r="W396" s="36">
        <f>SUMIFS(СВЦЭМ!$J$34:$J$777,СВЦЭМ!$A$34:$A$777,$A396,СВЦЭМ!$B$34:$B$777,W$367)+'СЕТ СН'!$F$16</f>
        <v>0</v>
      </c>
      <c r="X396" s="36">
        <f>SUMIFS(СВЦЭМ!$J$34:$J$777,СВЦЭМ!$A$34:$A$777,$A396,СВЦЭМ!$B$34:$B$777,X$367)+'СЕТ СН'!$F$16</f>
        <v>0</v>
      </c>
      <c r="Y396" s="36">
        <f>SUMIFS(СВЦЭМ!$J$34:$J$777,СВЦЭМ!$A$34:$A$777,$A396,СВЦЭМ!$B$34:$B$777,Y$367)+'СЕТ СН'!$F$16</f>
        <v>0</v>
      </c>
    </row>
    <row r="397" spans="1:26" ht="15.75" hidden="1" x14ac:dyDescent="0.2">
      <c r="A397" s="35">
        <f t="shared" si="10"/>
        <v>44012</v>
      </c>
      <c r="B397" s="36">
        <f>SUMIFS(СВЦЭМ!$J$34:$J$777,СВЦЭМ!$A$34:$A$777,$A397,СВЦЭМ!$B$34:$B$777,B$367)+'СЕТ СН'!$F$16</f>
        <v>0</v>
      </c>
      <c r="C397" s="36">
        <f>SUMIFS(СВЦЭМ!$J$34:$J$777,СВЦЭМ!$A$34:$A$777,$A397,СВЦЭМ!$B$34:$B$777,C$367)+'СЕТ СН'!$F$16</f>
        <v>0</v>
      </c>
      <c r="D397" s="36">
        <f>SUMIFS(СВЦЭМ!$J$34:$J$777,СВЦЭМ!$A$34:$A$777,$A397,СВЦЭМ!$B$34:$B$777,D$367)+'СЕТ СН'!$F$16</f>
        <v>0</v>
      </c>
      <c r="E397" s="36">
        <f>SUMIFS(СВЦЭМ!$J$34:$J$777,СВЦЭМ!$A$34:$A$777,$A397,СВЦЭМ!$B$34:$B$777,E$367)+'СЕТ СН'!$F$16</f>
        <v>0</v>
      </c>
      <c r="F397" s="36">
        <f>SUMIFS(СВЦЭМ!$J$34:$J$777,СВЦЭМ!$A$34:$A$777,$A397,СВЦЭМ!$B$34:$B$777,F$367)+'СЕТ СН'!$F$16</f>
        <v>0</v>
      </c>
      <c r="G397" s="36">
        <f>SUMIFS(СВЦЭМ!$J$34:$J$777,СВЦЭМ!$A$34:$A$777,$A397,СВЦЭМ!$B$34:$B$777,G$367)+'СЕТ СН'!$F$16</f>
        <v>0</v>
      </c>
      <c r="H397" s="36">
        <f>SUMIFS(СВЦЭМ!$J$34:$J$777,СВЦЭМ!$A$34:$A$777,$A397,СВЦЭМ!$B$34:$B$777,H$367)+'СЕТ СН'!$F$16</f>
        <v>0</v>
      </c>
      <c r="I397" s="36">
        <f>SUMIFS(СВЦЭМ!$J$34:$J$777,СВЦЭМ!$A$34:$A$777,$A397,СВЦЭМ!$B$34:$B$777,I$367)+'СЕТ СН'!$F$16</f>
        <v>0</v>
      </c>
      <c r="J397" s="36">
        <f>SUMIFS(СВЦЭМ!$J$34:$J$777,СВЦЭМ!$A$34:$A$777,$A397,СВЦЭМ!$B$34:$B$777,J$367)+'СЕТ СН'!$F$16</f>
        <v>0</v>
      </c>
      <c r="K397" s="36">
        <f>SUMIFS(СВЦЭМ!$J$34:$J$777,СВЦЭМ!$A$34:$A$777,$A397,СВЦЭМ!$B$34:$B$777,K$367)+'СЕТ СН'!$F$16</f>
        <v>0</v>
      </c>
      <c r="L397" s="36">
        <f>SUMIFS(СВЦЭМ!$J$34:$J$777,СВЦЭМ!$A$34:$A$777,$A397,СВЦЭМ!$B$34:$B$777,L$367)+'СЕТ СН'!$F$16</f>
        <v>0</v>
      </c>
      <c r="M397" s="36">
        <f>SUMIFS(СВЦЭМ!$J$34:$J$777,СВЦЭМ!$A$34:$A$777,$A397,СВЦЭМ!$B$34:$B$777,M$367)+'СЕТ СН'!$F$16</f>
        <v>0</v>
      </c>
      <c r="N397" s="36">
        <f>SUMIFS(СВЦЭМ!$J$34:$J$777,СВЦЭМ!$A$34:$A$777,$A397,СВЦЭМ!$B$34:$B$777,N$367)+'СЕТ СН'!$F$16</f>
        <v>0</v>
      </c>
      <c r="O397" s="36">
        <f>SUMIFS(СВЦЭМ!$J$34:$J$777,СВЦЭМ!$A$34:$A$777,$A397,СВЦЭМ!$B$34:$B$777,O$367)+'СЕТ СН'!$F$16</f>
        <v>0</v>
      </c>
      <c r="P397" s="36">
        <f>SUMIFS(СВЦЭМ!$J$34:$J$777,СВЦЭМ!$A$34:$A$777,$A397,СВЦЭМ!$B$34:$B$777,P$367)+'СЕТ СН'!$F$16</f>
        <v>0</v>
      </c>
      <c r="Q397" s="36">
        <f>SUMIFS(СВЦЭМ!$J$34:$J$777,СВЦЭМ!$A$34:$A$777,$A397,СВЦЭМ!$B$34:$B$777,Q$367)+'СЕТ СН'!$F$16</f>
        <v>0</v>
      </c>
      <c r="R397" s="36">
        <f>SUMIFS(СВЦЭМ!$J$34:$J$777,СВЦЭМ!$A$34:$A$777,$A397,СВЦЭМ!$B$34:$B$777,R$367)+'СЕТ СН'!$F$16</f>
        <v>0</v>
      </c>
      <c r="S397" s="36">
        <f>SUMIFS(СВЦЭМ!$J$34:$J$777,СВЦЭМ!$A$34:$A$777,$A397,СВЦЭМ!$B$34:$B$777,S$367)+'СЕТ СН'!$F$16</f>
        <v>0</v>
      </c>
      <c r="T397" s="36">
        <f>SUMIFS(СВЦЭМ!$J$34:$J$777,СВЦЭМ!$A$34:$A$777,$A397,СВЦЭМ!$B$34:$B$777,T$367)+'СЕТ СН'!$F$16</f>
        <v>0</v>
      </c>
      <c r="U397" s="36">
        <f>SUMIFS(СВЦЭМ!$J$34:$J$777,СВЦЭМ!$A$34:$A$777,$A397,СВЦЭМ!$B$34:$B$777,U$367)+'СЕТ СН'!$F$16</f>
        <v>0</v>
      </c>
      <c r="V397" s="36">
        <f>SUMIFS(СВЦЭМ!$J$34:$J$777,СВЦЭМ!$A$34:$A$777,$A397,СВЦЭМ!$B$34:$B$777,V$367)+'СЕТ СН'!$F$16</f>
        <v>0</v>
      </c>
      <c r="W397" s="36">
        <f>SUMIFS(СВЦЭМ!$J$34:$J$777,СВЦЭМ!$A$34:$A$777,$A397,СВЦЭМ!$B$34:$B$777,W$367)+'СЕТ СН'!$F$16</f>
        <v>0</v>
      </c>
      <c r="X397" s="36">
        <f>SUMIFS(СВЦЭМ!$J$34:$J$777,СВЦЭМ!$A$34:$A$777,$A397,СВЦЭМ!$B$34:$B$777,X$367)+'СЕТ СН'!$F$16</f>
        <v>0</v>
      </c>
      <c r="Y397" s="36">
        <f>SUMIFS(СВЦЭМ!$J$34:$J$777,СВЦЭМ!$A$34:$A$777,$A397,СВЦЭМ!$B$34:$B$777,Y$367)+'СЕТ СН'!$F$16</f>
        <v>0</v>
      </c>
    </row>
    <row r="398" spans="1:26" ht="15.75" hidden="1" x14ac:dyDescent="0.2">
      <c r="A398" s="35">
        <f t="shared" si="10"/>
        <v>44013</v>
      </c>
      <c r="B398" s="36">
        <f>SUMIFS(СВЦЭМ!$J$34:$J$777,СВЦЭМ!$A$34:$A$777,$A398,СВЦЭМ!$B$34:$B$777,B$367)+'СЕТ СН'!$F$16</f>
        <v>0</v>
      </c>
      <c r="C398" s="36">
        <f>SUMIFS(СВЦЭМ!$J$34:$J$777,СВЦЭМ!$A$34:$A$777,$A398,СВЦЭМ!$B$34:$B$777,C$367)+'СЕТ СН'!$F$16</f>
        <v>0</v>
      </c>
      <c r="D398" s="36">
        <f>SUMIFS(СВЦЭМ!$J$34:$J$777,СВЦЭМ!$A$34:$A$777,$A398,СВЦЭМ!$B$34:$B$777,D$367)+'СЕТ СН'!$F$16</f>
        <v>0</v>
      </c>
      <c r="E398" s="36">
        <f>SUMIFS(СВЦЭМ!$J$34:$J$777,СВЦЭМ!$A$34:$A$777,$A398,СВЦЭМ!$B$34:$B$777,E$367)+'СЕТ СН'!$F$16</f>
        <v>0</v>
      </c>
      <c r="F398" s="36">
        <f>SUMIFS(СВЦЭМ!$J$34:$J$777,СВЦЭМ!$A$34:$A$777,$A398,СВЦЭМ!$B$34:$B$777,F$367)+'СЕТ СН'!$F$16</f>
        <v>0</v>
      </c>
      <c r="G398" s="36">
        <f>SUMIFS(СВЦЭМ!$J$34:$J$777,СВЦЭМ!$A$34:$A$777,$A398,СВЦЭМ!$B$34:$B$777,G$367)+'СЕТ СН'!$F$16</f>
        <v>0</v>
      </c>
      <c r="H398" s="36">
        <f>SUMIFS(СВЦЭМ!$J$34:$J$777,СВЦЭМ!$A$34:$A$777,$A398,СВЦЭМ!$B$34:$B$777,H$367)+'СЕТ СН'!$F$16</f>
        <v>0</v>
      </c>
      <c r="I398" s="36">
        <f>SUMIFS(СВЦЭМ!$J$34:$J$777,СВЦЭМ!$A$34:$A$777,$A398,СВЦЭМ!$B$34:$B$777,I$367)+'СЕТ СН'!$F$16</f>
        <v>0</v>
      </c>
      <c r="J398" s="36">
        <f>SUMIFS(СВЦЭМ!$J$34:$J$777,СВЦЭМ!$A$34:$A$777,$A398,СВЦЭМ!$B$34:$B$777,J$367)+'СЕТ СН'!$F$16</f>
        <v>0</v>
      </c>
      <c r="K398" s="36">
        <f>SUMIFS(СВЦЭМ!$J$34:$J$777,СВЦЭМ!$A$34:$A$777,$A398,СВЦЭМ!$B$34:$B$777,K$367)+'СЕТ СН'!$F$16</f>
        <v>0</v>
      </c>
      <c r="L398" s="36">
        <f>SUMIFS(СВЦЭМ!$J$34:$J$777,СВЦЭМ!$A$34:$A$777,$A398,СВЦЭМ!$B$34:$B$777,L$367)+'СЕТ СН'!$F$16</f>
        <v>0</v>
      </c>
      <c r="M398" s="36">
        <f>SUMIFS(СВЦЭМ!$J$34:$J$777,СВЦЭМ!$A$34:$A$777,$A398,СВЦЭМ!$B$34:$B$777,M$367)+'СЕТ СН'!$F$16</f>
        <v>0</v>
      </c>
      <c r="N398" s="36">
        <f>SUMIFS(СВЦЭМ!$J$34:$J$777,СВЦЭМ!$A$34:$A$777,$A398,СВЦЭМ!$B$34:$B$777,N$367)+'СЕТ СН'!$F$16</f>
        <v>0</v>
      </c>
      <c r="O398" s="36">
        <f>SUMIFS(СВЦЭМ!$J$34:$J$777,СВЦЭМ!$A$34:$A$777,$A398,СВЦЭМ!$B$34:$B$777,O$367)+'СЕТ СН'!$F$16</f>
        <v>0</v>
      </c>
      <c r="P398" s="36">
        <f>SUMIFS(СВЦЭМ!$J$34:$J$777,СВЦЭМ!$A$34:$A$777,$A398,СВЦЭМ!$B$34:$B$777,P$367)+'СЕТ СН'!$F$16</f>
        <v>0</v>
      </c>
      <c r="Q398" s="36">
        <f>SUMIFS(СВЦЭМ!$J$34:$J$777,СВЦЭМ!$A$34:$A$777,$A398,СВЦЭМ!$B$34:$B$777,Q$367)+'СЕТ СН'!$F$16</f>
        <v>0</v>
      </c>
      <c r="R398" s="36">
        <f>SUMIFS(СВЦЭМ!$J$34:$J$777,СВЦЭМ!$A$34:$A$777,$A398,СВЦЭМ!$B$34:$B$777,R$367)+'СЕТ СН'!$F$16</f>
        <v>0</v>
      </c>
      <c r="S398" s="36">
        <f>SUMIFS(СВЦЭМ!$J$34:$J$777,СВЦЭМ!$A$34:$A$777,$A398,СВЦЭМ!$B$34:$B$777,S$367)+'СЕТ СН'!$F$16</f>
        <v>0</v>
      </c>
      <c r="T398" s="36">
        <f>SUMIFS(СВЦЭМ!$J$34:$J$777,СВЦЭМ!$A$34:$A$777,$A398,СВЦЭМ!$B$34:$B$777,T$367)+'СЕТ СН'!$F$16</f>
        <v>0</v>
      </c>
      <c r="U398" s="36">
        <f>SUMIFS(СВЦЭМ!$J$34:$J$777,СВЦЭМ!$A$34:$A$777,$A398,СВЦЭМ!$B$34:$B$777,U$367)+'СЕТ СН'!$F$16</f>
        <v>0</v>
      </c>
      <c r="V398" s="36">
        <f>SUMIFS(СВЦЭМ!$J$34:$J$777,СВЦЭМ!$A$34:$A$777,$A398,СВЦЭМ!$B$34:$B$777,V$367)+'СЕТ СН'!$F$16</f>
        <v>0</v>
      </c>
      <c r="W398" s="36">
        <f>SUMIFS(СВЦЭМ!$J$34:$J$777,СВЦЭМ!$A$34:$A$777,$A398,СВЦЭМ!$B$34:$B$777,W$367)+'СЕТ СН'!$F$16</f>
        <v>0</v>
      </c>
      <c r="X398" s="36">
        <f>SUMIFS(СВЦЭМ!$J$34:$J$777,СВЦЭМ!$A$34:$A$777,$A398,СВЦЭМ!$B$34:$B$777,X$367)+'СЕТ СН'!$F$16</f>
        <v>0</v>
      </c>
      <c r="Y398" s="36">
        <f>SUMIFS(СВЦЭМ!$J$34:$J$777,СВЦЭМ!$A$34:$A$777,$A398,СВЦЭМ!$B$34:$B$777,Y$367)+'СЕТ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36" t="s">
        <v>7</v>
      </c>
      <c r="B400" s="130" t="s">
        <v>120</v>
      </c>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ht="12.75" hidden="1" customHeight="1" x14ac:dyDescent="0.2">
      <c r="A401" s="137"/>
      <c r="B401" s="133"/>
      <c r="C401" s="134"/>
      <c r="D401" s="134"/>
      <c r="E401" s="134"/>
      <c r="F401" s="134"/>
      <c r="G401" s="134"/>
      <c r="H401" s="134"/>
      <c r="I401" s="134"/>
      <c r="J401" s="134"/>
      <c r="K401" s="134"/>
      <c r="L401" s="134"/>
      <c r="M401" s="134"/>
      <c r="N401" s="134"/>
      <c r="O401" s="134"/>
      <c r="P401" s="134"/>
      <c r="Q401" s="134"/>
      <c r="R401" s="134"/>
      <c r="S401" s="134"/>
      <c r="T401" s="134"/>
      <c r="U401" s="134"/>
      <c r="V401" s="134"/>
      <c r="W401" s="134"/>
      <c r="X401" s="134"/>
      <c r="Y401" s="135"/>
    </row>
    <row r="402" spans="1:27" s="46" customFormat="1" ht="12.75" hidden="1" customHeight="1" x14ac:dyDescent="0.2">
      <c r="A402" s="138"/>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01.06.2020</v>
      </c>
      <c r="B403" s="36">
        <f>SUMIFS(СВЦЭМ!$K$34:$K$777,СВЦЭМ!$A$34:$A$777,$A403,СВЦЭМ!$B$34:$B$777,B$402)+'СЕТ СН'!$F$16</f>
        <v>0</v>
      </c>
      <c r="C403" s="36">
        <f>SUMIFS(СВЦЭМ!$K$34:$K$777,СВЦЭМ!$A$34:$A$777,$A403,СВЦЭМ!$B$34:$B$777,C$402)+'СЕТ СН'!$F$16</f>
        <v>0</v>
      </c>
      <c r="D403" s="36">
        <f>SUMIFS(СВЦЭМ!$K$34:$K$777,СВЦЭМ!$A$34:$A$777,$A403,СВЦЭМ!$B$34:$B$777,D$402)+'СЕТ СН'!$F$16</f>
        <v>0</v>
      </c>
      <c r="E403" s="36">
        <f>SUMIFS(СВЦЭМ!$K$34:$K$777,СВЦЭМ!$A$34:$A$777,$A403,СВЦЭМ!$B$34:$B$777,E$402)+'СЕТ СН'!$F$16</f>
        <v>0</v>
      </c>
      <c r="F403" s="36">
        <f>SUMIFS(СВЦЭМ!$K$34:$K$777,СВЦЭМ!$A$34:$A$777,$A403,СВЦЭМ!$B$34:$B$777,F$402)+'СЕТ СН'!$F$16</f>
        <v>0</v>
      </c>
      <c r="G403" s="36">
        <f>SUMIFS(СВЦЭМ!$K$34:$K$777,СВЦЭМ!$A$34:$A$777,$A403,СВЦЭМ!$B$34:$B$777,G$402)+'СЕТ СН'!$F$16</f>
        <v>0</v>
      </c>
      <c r="H403" s="36">
        <f>SUMIFS(СВЦЭМ!$K$34:$K$777,СВЦЭМ!$A$34:$A$777,$A403,СВЦЭМ!$B$34:$B$777,H$402)+'СЕТ СН'!$F$16</f>
        <v>0</v>
      </c>
      <c r="I403" s="36">
        <f>SUMIFS(СВЦЭМ!$K$34:$K$777,СВЦЭМ!$A$34:$A$777,$A403,СВЦЭМ!$B$34:$B$777,I$402)+'СЕТ СН'!$F$16</f>
        <v>0</v>
      </c>
      <c r="J403" s="36">
        <f>SUMIFS(СВЦЭМ!$K$34:$K$777,СВЦЭМ!$A$34:$A$777,$A403,СВЦЭМ!$B$34:$B$777,J$402)+'СЕТ СН'!$F$16</f>
        <v>0</v>
      </c>
      <c r="K403" s="36">
        <f>SUMIFS(СВЦЭМ!$K$34:$K$777,СВЦЭМ!$A$34:$A$777,$A403,СВЦЭМ!$B$34:$B$777,K$402)+'СЕТ СН'!$F$16</f>
        <v>0</v>
      </c>
      <c r="L403" s="36">
        <f>SUMIFS(СВЦЭМ!$K$34:$K$777,СВЦЭМ!$A$34:$A$777,$A403,СВЦЭМ!$B$34:$B$777,L$402)+'СЕТ СН'!$F$16</f>
        <v>0</v>
      </c>
      <c r="M403" s="36">
        <f>SUMIFS(СВЦЭМ!$K$34:$K$777,СВЦЭМ!$A$34:$A$777,$A403,СВЦЭМ!$B$34:$B$777,M$402)+'СЕТ СН'!$F$16</f>
        <v>0</v>
      </c>
      <c r="N403" s="36">
        <f>SUMIFS(СВЦЭМ!$K$34:$K$777,СВЦЭМ!$A$34:$A$777,$A403,СВЦЭМ!$B$34:$B$777,N$402)+'СЕТ СН'!$F$16</f>
        <v>0</v>
      </c>
      <c r="O403" s="36">
        <f>SUMIFS(СВЦЭМ!$K$34:$K$777,СВЦЭМ!$A$34:$A$777,$A403,СВЦЭМ!$B$34:$B$777,O$402)+'СЕТ СН'!$F$16</f>
        <v>0</v>
      </c>
      <c r="P403" s="36">
        <f>SUMIFS(СВЦЭМ!$K$34:$K$777,СВЦЭМ!$A$34:$A$777,$A403,СВЦЭМ!$B$34:$B$777,P$402)+'СЕТ СН'!$F$16</f>
        <v>0</v>
      </c>
      <c r="Q403" s="36">
        <f>SUMIFS(СВЦЭМ!$K$34:$K$777,СВЦЭМ!$A$34:$A$777,$A403,СВЦЭМ!$B$34:$B$777,Q$402)+'СЕТ СН'!$F$16</f>
        <v>0</v>
      </c>
      <c r="R403" s="36">
        <f>SUMIFS(СВЦЭМ!$K$34:$K$777,СВЦЭМ!$A$34:$A$777,$A403,СВЦЭМ!$B$34:$B$777,R$402)+'СЕТ СН'!$F$16</f>
        <v>0</v>
      </c>
      <c r="S403" s="36">
        <f>SUMIFS(СВЦЭМ!$K$34:$K$777,СВЦЭМ!$A$34:$A$777,$A403,СВЦЭМ!$B$34:$B$777,S$402)+'СЕТ СН'!$F$16</f>
        <v>0</v>
      </c>
      <c r="T403" s="36">
        <f>SUMIFS(СВЦЭМ!$K$34:$K$777,СВЦЭМ!$A$34:$A$777,$A403,СВЦЭМ!$B$34:$B$777,T$402)+'СЕТ СН'!$F$16</f>
        <v>0</v>
      </c>
      <c r="U403" s="36">
        <f>SUMIFS(СВЦЭМ!$K$34:$K$777,СВЦЭМ!$A$34:$A$777,$A403,СВЦЭМ!$B$34:$B$777,U$402)+'СЕТ СН'!$F$16</f>
        <v>0</v>
      </c>
      <c r="V403" s="36">
        <f>SUMIFS(СВЦЭМ!$K$34:$K$777,СВЦЭМ!$A$34:$A$777,$A403,СВЦЭМ!$B$34:$B$777,V$402)+'СЕТ СН'!$F$16</f>
        <v>0</v>
      </c>
      <c r="W403" s="36">
        <f>SUMIFS(СВЦЭМ!$K$34:$K$777,СВЦЭМ!$A$34:$A$777,$A403,СВЦЭМ!$B$34:$B$777,W$402)+'СЕТ СН'!$F$16</f>
        <v>0</v>
      </c>
      <c r="X403" s="36">
        <f>SUMIFS(СВЦЭМ!$K$34:$K$777,СВЦЭМ!$A$34:$A$777,$A403,СВЦЭМ!$B$34:$B$777,X$402)+'СЕТ СН'!$F$16</f>
        <v>0</v>
      </c>
      <c r="Y403" s="36">
        <f>SUMIFS(СВЦЭМ!$K$34:$K$777,СВЦЭМ!$A$34:$A$777,$A403,СВЦЭМ!$B$34:$B$777,Y$402)+'СЕТ СН'!$F$16</f>
        <v>0</v>
      </c>
      <c r="AA403" s="45"/>
    </row>
    <row r="404" spans="1:27" ht="15.75" hidden="1" x14ac:dyDescent="0.2">
      <c r="A404" s="35">
        <f>A403+1</f>
        <v>43984</v>
      </c>
      <c r="B404" s="36">
        <f>SUMIFS(СВЦЭМ!$K$34:$K$777,СВЦЭМ!$A$34:$A$777,$A404,СВЦЭМ!$B$34:$B$777,B$402)+'СЕТ СН'!$F$16</f>
        <v>0</v>
      </c>
      <c r="C404" s="36">
        <f>SUMIFS(СВЦЭМ!$K$34:$K$777,СВЦЭМ!$A$34:$A$777,$A404,СВЦЭМ!$B$34:$B$777,C$402)+'СЕТ СН'!$F$16</f>
        <v>0</v>
      </c>
      <c r="D404" s="36">
        <f>SUMIFS(СВЦЭМ!$K$34:$K$777,СВЦЭМ!$A$34:$A$777,$A404,СВЦЭМ!$B$34:$B$777,D$402)+'СЕТ СН'!$F$16</f>
        <v>0</v>
      </c>
      <c r="E404" s="36">
        <f>SUMIFS(СВЦЭМ!$K$34:$K$777,СВЦЭМ!$A$34:$A$777,$A404,СВЦЭМ!$B$34:$B$777,E$402)+'СЕТ СН'!$F$16</f>
        <v>0</v>
      </c>
      <c r="F404" s="36">
        <f>SUMIFS(СВЦЭМ!$K$34:$K$777,СВЦЭМ!$A$34:$A$777,$A404,СВЦЭМ!$B$34:$B$777,F$402)+'СЕТ СН'!$F$16</f>
        <v>0</v>
      </c>
      <c r="G404" s="36">
        <f>SUMIFS(СВЦЭМ!$K$34:$K$777,СВЦЭМ!$A$34:$A$777,$A404,СВЦЭМ!$B$34:$B$777,G$402)+'СЕТ СН'!$F$16</f>
        <v>0</v>
      </c>
      <c r="H404" s="36">
        <f>SUMIFS(СВЦЭМ!$K$34:$K$777,СВЦЭМ!$A$34:$A$777,$A404,СВЦЭМ!$B$34:$B$777,H$402)+'СЕТ СН'!$F$16</f>
        <v>0</v>
      </c>
      <c r="I404" s="36">
        <f>SUMIFS(СВЦЭМ!$K$34:$K$777,СВЦЭМ!$A$34:$A$777,$A404,СВЦЭМ!$B$34:$B$777,I$402)+'СЕТ СН'!$F$16</f>
        <v>0</v>
      </c>
      <c r="J404" s="36">
        <f>SUMIFS(СВЦЭМ!$K$34:$K$777,СВЦЭМ!$A$34:$A$777,$A404,СВЦЭМ!$B$34:$B$777,J$402)+'СЕТ СН'!$F$16</f>
        <v>0</v>
      </c>
      <c r="K404" s="36">
        <f>SUMIFS(СВЦЭМ!$K$34:$K$777,СВЦЭМ!$A$34:$A$777,$A404,СВЦЭМ!$B$34:$B$777,K$402)+'СЕТ СН'!$F$16</f>
        <v>0</v>
      </c>
      <c r="L404" s="36">
        <f>SUMIFS(СВЦЭМ!$K$34:$K$777,СВЦЭМ!$A$34:$A$777,$A404,СВЦЭМ!$B$34:$B$777,L$402)+'СЕТ СН'!$F$16</f>
        <v>0</v>
      </c>
      <c r="M404" s="36">
        <f>SUMIFS(СВЦЭМ!$K$34:$K$777,СВЦЭМ!$A$34:$A$777,$A404,СВЦЭМ!$B$34:$B$777,M$402)+'СЕТ СН'!$F$16</f>
        <v>0</v>
      </c>
      <c r="N404" s="36">
        <f>SUMIFS(СВЦЭМ!$K$34:$K$777,СВЦЭМ!$A$34:$A$777,$A404,СВЦЭМ!$B$34:$B$777,N$402)+'СЕТ СН'!$F$16</f>
        <v>0</v>
      </c>
      <c r="O404" s="36">
        <f>SUMIFS(СВЦЭМ!$K$34:$K$777,СВЦЭМ!$A$34:$A$777,$A404,СВЦЭМ!$B$34:$B$777,O$402)+'СЕТ СН'!$F$16</f>
        <v>0</v>
      </c>
      <c r="P404" s="36">
        <f>SUMIFS(СВЦЭМ!$K$34:$K$777,СВЦЭМ!$A$34:$A$777,$A404,СВЦЭМ!$B$34:$B$777,P$402)+'СЕТ СН'!$F$16</f>
        <v>0</v>
      </c>
      <c r="Q404" s="36">
        <f>SUMIFS(СВЦЭМ!$K$34:$K$777,СВЦЭМ!$A$34:$A$777,$A404,СВЦЭМ!$B$34:$B$777,Q$402)+'СЕТ СН'!$F$16</f>
        <v>0</v>
      </c>
      <c r="R404" s="36">
        <f>SUMIFS(СВЦЭМ!$K$34:$K$777,СВЦЭМ!$A$34:$A$777,$A404,СВЦЭМ!$B$34:$B$777,R$402)+'СЕТ СН'!$F$16</f>
        <v>0</v>
      </c>
      <c r="S404" s="36">
        <f>SUMIFS(СВЦЭМ!$K$34:$K$777,СВЦЭМ!$A$34:$A$777,$A404,СВЦЭМ!$B$34:$B$777,S$402)+'СЕТ СН'!$F$16</f>
        <v>0</v>
      </c>
      <c r="T404" s="36">
        <f>SUMIFS(СВЦЭМ!$K$34:$K$777,СВЦЭМ!$A$34:$A$777,$A404,СВЦЭМ!$B$34:$B$777,T$402)+'СЕТ СН'!$F$16</f>
        <v>0</v>
      </c>
      <c r="U404" s="36">
        <f>SUMIFS(СВЦЭМ!$K$34:$K$777,СВЦЭМ!$A$34:$A$777,$A404,СВЦЭМ!$B$34:$B$777,U$402)+'СЕТ СН'!$F$16</f>
        <v>0</v>
      </c>
      <c r="V404" s="36">
        <f>SUMIFS(СВЦЭМ!$K$34:$K$777,СВЦЭМ!$A$34:$A$777,$A404,СВЦЭМ!$B$34:$B$777,V$402)+'СЕТ СН'!$F$16</f>
        <v>0</v>
      </c>
      <c r="W404" s="36">
        <f>SUMIFS(СВЦЭМ!$K$34:$K$777,СВЦЭМ!$A$34:$A$777,$A404,СВЦЭМ!$B$34:$B$777,W$402)+'СЕТ СН'!$F$16</f>
        <v>0</v>
      </c>
      <c r="X404" s="36">
        <f>SUMIFS(СВЦЭМ!$K$34:$K$777,СВЦЭМ!$A$34:$A$777,$A404,СВЦЭМ!$B$34:$B$777,X$402)+'СЕТ СН'!$F$16</f>
        <v>0</v>
      </c>
      <c r="Y404" s="36">
        <f>SUMIFS(СВЦЭМ!$K$34:$K$777,СВЦЭМ!$A$34:$A$777,$A404,СВЦЭМ!$B$34:$B$777,Y$402)+'СЕТ СН'!$F$16</f>
        <v>0</v>
      </c>
    </row>
    <row r="405" spans="1:27" ht="15.75" hidden="1" x14ac:dyDescent="0.2">
      <c r="A405" s="35">
        <f t="shared" ref="A405:A433" si="11">A404+1</f>
        <v>43985</v>
      </c>
      <c r="B405" s="36">
        <f>SUMIFS(СВЦЭМ!$K$34:$K$777,СВЦЭМ!$A$34:$A$777,$A405,СВЦЭМ!$B$34:$B$777,B$402)+'СЕТ СН'!$F$16</f>
        <v>0</v>
      </c>
      <c r="C405" s="36">
        <f>SUMIFS(СВЦЭМ!$K$34:$K$777,СВЦЭМ!$A$34:$A$777,$A405,СВЦЭМ!$B$34:$B$777,C$402)+'СЕТ СН'!$F$16</f>
        <v>0</v>
      </c>
      <c r="D405" s="36">
        <f>SUMIFS(СВЦЭМ!$K$34:$K$777,СВЦЭМ!$A$34:$A$777,$A405,СВЦЭМ!$B$34:$B$777,D$402)+'СЕТ СН'!$F$16</f>
        <v>0</v>
      </c>
      <c r="E405" s="36">
        <f>SUMIFS(СВЦЭМ!$K$34:$K$777,СВЦЭМ!$A$34:$A$777,$A405,СВЦЭМ!$B$34:$B$777,E$402)+'СЕТ СН'!$F$16</f>
        <v>0</v>
      </c>
      <c r="F405" s="36">
        <f>SUMIFS(СВЦЭМ!$K$34:$K$777,СВЦЭМ!$A$34:$A$777,$A405,СВЦЭМ!$B$34:$B$777,F$402)+'СЕТ СН'!$F$16</f>
        <v>0</v>
      </c>
      <c r="G405" s="36">
        <f>SUMIFS(СВЦЭМ!$K$34:$K$777,СВЦЭМ!$A$34:$A$777,$A405,СВЦЭМ!$B$34:$B$777,G$402)+'СЕТ СН'!$F$16</f>
        <v>0</v>
      </c>
      <c r="H405" s="36">
        <f>SUMIFS(СВЦЭМ!$K$34:$K$777,СВЦЭМ!$A$34:$A$777,$A405,СВЦЭМ!$B$34:$B$777,H$402)+'СЕТ СН'!$F$16</f>
        <v>0</v>
      </c>
      <c r="I405" s="36">
        <f>SUMIFS(СВЦЭМ!$K$34:$K$777,СВЦЭМ!$A$34:$A$777,$A405,СВЦЭМ!$B$34:$B$777,I$402)+'СЕТ СН'!$F$16</f>
        <v>0</v>
      </c>
      <c r="J405" s="36">
        <f>SUMIFS(СВЦЭМ!$K$34:$K$777,СВЦЭМ!$A$34:$A$777,$A405,СВЦЭМ!$B$34:$B$777,J$402)+'СЕТ СН'!$F$16</f>
        <v>0</v>
      </c>
      <c r="K405" s="36">
        <f>SUMIFS(СВЦЭМ!$K$34:$K$777,СВЦЭМ!$A$34:$A$777,$A405,СВЦЭМ!$B$34:$B$777,K$402)+'СЕТ СН'!$F$16</f>
        <v>0</v>
      </c>
      <c r="L405" s="36">
        <f>SUMIFS(СВЦЭМ!$K$34:$K$777,СВЦЭМ!$A$34:$A$777,$A405,СВЦЭМ!$B$34:$B$777,L$402)+'СЕТ СН'!$F$16</f>
        <v>0</v>
      </c>
      <c r="M405" s="36">
        <f>SUMIFS(СВЦЭМ!$K$34:$K$777,СВЦЭМ!$A$34:$A$777,$A405,СВЦЭМ!$B$34:$B$777,M$402)+'СЕТ СН'!$F$16</f>
        <v>0</v>
      </c>
      <c r="N405" s="36">
        <f>SUMIFS(СВЦЭМ!$K$34:$K$777,СВЦЭМ!$A$34:$A$777,$A405,СВЦЭМ!$B$34:$B$777,N$402)+'СЕТ СН'!$F$16</f>
        <v>0</v>
      </c>
      <c r="O405" s="36">
        <f>SUMIFS(СВЦЭМ!$K$34:$K$777,СВЦЭМ!$A$34:$A$777,$A405,СВЦЭМ!$B$34:$B$777,O$402)+'СЕТ СН'!$F$16</f>
        <v>0</v>
      </c>
      <c r="P405" s="36">
        <f>SUMIFS(СВЦЭМ!$K$34:$K$777,СВЦЭМ!$A$34:$A$777,$A405,СВЦЭМ!$B$34:$B$777,P$402)+'СЕТ СН'!$F$16</f>
        <v>0</v>
      </c>
      <c r="Q405" s="36">
        <f>SUMIFS(СВЦЭМ!$K$34:$K$777,СВЦЭМ!$A$34:$A$777,$A405,СВЦЭМ!$B$34:$B$777,Q$402)+'СЕТ СН'!$F$16</f>
        <v>0</v>
      </c>
      <c r="R405" s="36">
        <f>SUMIFS(СВЦЭМ!$K$34:$K$777,СВЦЭМ!$A$34:$A$777,$A405,СВЦЭМ!$B$34:$B$777,R$402)+'СЕТ СН'!$F$16</f>
        <v>0</v>
      </c>
      <c r="S405" s="36">
        <f>SUMIFS(СВЦЭМ!$K$34:$K$777,СВЦЭМ!$A$34:$A$777,$A405,СВЦЭМ!$B$34:$B$777,S$402)+'СЕТ СН'!$F$16</f>
        <v>0</v>
      </c>
      <c r="T405" s="36">
        <f>SUMIFS(СВЦЭМ!$K$34:$K$777,СВЦЭМ!$A$34:$A$777,$A405,СВЦЭМ!$B$34:$B$777,T$402)+'СЕТ СН'!$F$16</f>
        <v>0</v>
      </c>
      <c r="U405" s="36">
        <f>SUMIFS(СВЦЭМ!$K$34:$K$777,СВЦЭМ!$A$34:$A$777,$A405,СВЦЭМ!$B$34:$B$777,U$402)+'СЕТ СН'!$F$16</f>
        <v>0</v>
      </c>
      <c r="V405" s="36">
        <f>SUMIFS(СВЦЭМ!$K$34:$K$777,СВЦЭМ!$A$34:$A$777,$A405,СВЦЭМ!$B$34:$B$777,V$402)+'СЕТ СН'!$F$16</f>
        <v>0</v>
      </c>
      <c r="W405" s="36">
        <f>SUMIFS(СВЦЭМ!$K$34:$K$777,СВЦЭМ!$A$34:$A$777,$A405,СВЦЭМ!$B$34:$B$777,W$402)+'СЕТ СН'!$F$16</f>
        <v>0</v>
      </c>
      <c r="X405" s="36">
        <f>SUMIFS(СВЦЭМ!$K$34:$K$777,СВЦЭМ!$A$34:$A$777,$A405,СВЦЭМ!$B$34:$B$777,X$402)+'СЕТ СН'!$F$16</f>
        <v>0</v>
      </c>
      <c r="Y405" s="36">
        <f>SUMIFS(СВЦЭМ!$K$34:$K$777,СВЦЭМ!$A$34:$A$777,$A405,СВЦЭМ!$B$34:$B$777,Y$402)+'СЕТ СН'!$F$16</f>
        <v>0</v>
      </c>
    </row>
    <row r="406" spans="1:27" ht="15.75" hidden="1" x14ac:dyDescent="0.2">
      <c r="A406" s="35">
        <f t="shared" si="11"/>
        <v>43986</v>
      </c>
      <c r="B406" s="36">
        <f>SUMIFS(СВЦЭМ!$K$34:$K$777,СВЦЭМ!$A$34:$A$777,$A406,СВЦЭМ!$B$34:$B$777,B$402)+'СЕТ СН'!$F$16</f>
        <v>0</v>
      </c>
      <c r="C406" s="36">
        <f>SUMIFS(СВЦЭМ!$K$34:$K$777,СВЦЭМ!$A$34:$A$777,$A406,СВЦЭМ!$B$34:$B$777,C$402)+'СЕТ СН'!$F$16</f>
        <v>0</v>
      </c>
      <c r="D406" s="36">
        <f>SUMIFS(СВЦЭМ!$K$34:$K$777,СВЦЭМ!$A$34:$A$777,$A406,СВЦЭМ!$B$34:$B$777,D$402)+'СЕТ СН'!$F$16</f>
        <v>0</v>
      </c>
      <c r="E406" s="36">
        <f>SUMIFS(СВЦЭМ!$K$34:$K$777,СВЦЭМ!$A$34:$A$777,$A406,СВЦЭМ!$B$34:$B$777,E$402)+'СЕТ СН'!$F$16</f>
        <v>0</v>
      </c>
      <c r="F406" s="36">
        <f>SUMIFS(СВЦЭМ!$K$34:$K$777,СВЦЭМ!$A$34:$A$777,$A406,СВЦЭМ!$B$34:$B$777,F$402)+'СЕТ СН'!$F$16</f>
        <v>0</v>
      </c>
      <c r="G406" s="36">
        <f>SUMIFS(СВЦЭМ!$K$34:$K$777,СВЦЭМ!$A$34:$A$777,$A406,СВЦЭМ!$B$34:$B$777,G$402)+'СЕТ СН'!$F$16</f>
        <v>0</v>
      </c>
      <c r="H406" s="36">
        <f>SUMIFS(СВЦЭМ!$K$34:$K$777,СВЦЭМ!$A$34:$A$777,$A406,СВЦЭМ!$B$34:$B$777,H$402)+'СЕТ СН'!$F$16</f>
        <v>0</v>
      </c>
      <c r="I406" s="36">
        <f>SUMIFS(СВЦЭМ!$K$34:$K$777,СВЦЭМ!$A$34:$A$777,$A406,СВЦЭМ!$B$34:$B$777,I$402)+'СЕТ СН'!$F$16</f>
        <v>0</v>
      </c>
      <c r="J406" s="36">
        <f>SUMIFS(СВЦЭМ!$K$34:$K$777,СВЦЭМ!$A$34:$A$777,$A406,СВЦЭМ!$B$34:$B$777,J$402)+'СЕТ СН'!$F$16</f>
        <v>0</v>
      </c>
      <c r="K406" s="36">
        <f>SUMIFS(СВЦЭМ!$K$34:$K$777,СВЦЭМ!$A$34:$A$777,$A406,СВЦЭМ!$B$34:$B$777,K$402)+'СЕТ СН'!$F$16</f>
        <v>0</v>
      </c>
      <c r="L406" s="36">
        <f>SUMIFS(СВЦЭМ!$K$34:$K$777,СВЦЭМ!$A$34:$A$777,$A406,СВЦЭМ!$B$34:$B$777,L$402)+'СЕТ СН'!$F$16</f>
        <v>0</v>
      </c>
      <c r="M406" s="36">
        <f>SUMIFS(СВЦЭМ!$K$34:$K$777,СВЦЭМ!$A$34:$A$777,$A406,СВЦЭМ!$B$34:$B$777,M$402)+'СЕТ СН'!$F$16</f>
        <v>0</v>
      </c>
      <c r="N406" s="36">
        <f>SUMIFS(СВЦЭМ!$K$34:$K$777,СВЦЭМ!$A$34:$A$777,$A406,СВЦЭМ!$B$34:$B$777,N$402)+'СЕТ СН'!$F$16</f>
        <v>0</v>
      </c>
      <c r="O406" s="36">
        <f>SUMIFS(СВЦЭМ!$K$34:$K$777,СВЦЭМ!$A$34:$A$777,$A406,СВЦЭМ!$B$34:$B$777,O$402)+'СЕТ СН'!$F$16</f>
        <v>0</v>
      </c>
      <c r="P406" s="36">
        <f>SUMIFS(СВЦЭМ!$K$34:$K$777,СВЦЭМ!$A$34:$A$777,$A406,СВЦЭМ!$B$34:$B$777,P$402)+'СЕТ СН'!$F$16</f>
        <v>0</v>
      </c>
      <c r="Q406" s="36">
        <f>SUMIFS(СВЦЭМ!$K$34:$K$777,СВЦЭМ!$A$34:$A$777,$A406,СВЦЭМ!$B$34:$B$777,Q$402)+'СЕТ СН'!$F$16</f>
        <v>0</v>
      </c>
      <c r="R406" s="36">
        <f>SUMIFS(СВЦЭМ!$K$34:$K$777,СВЦЭМ!$A$34:$A$777,$A406,СВЦЭМ!$B$34:$B$777,R$402)+'СЕТ СН'!$F$16</f>
        <v>0</v>
      </c>
      <c r="S406" s="36">
        <f>SUMIFS(СВЦЭМ!$K$34:$K$777,СВЦЭМ!$A$34:$A$777,$A406,СВЦЭМ!$B$34:$B$777,S$402)+'СЕТ СН'!$F$16</f>
        <v>0</v>
      </c>
      <c r="T406" s="36">
        <f>SUMIFS(СВЦЭМ!$K$34:$K$777,СВЦЭМ!$A$34:$A$777,$A406,СВЦЭМ!$B$34:$B$777,T$402)+'СЕТ СН'!$F$16</f>
        <v>0</v>
      </c>
      <c r="U406" s="36">
        <f>SUMIFS(СВЦЭМ!$K$34:$K$777,СВЦЭМ!$A$34:$A$777,$A406,СВЦЭМ!$B$34:$B$777,U$402)+'СЕТ СН'!$F$16</f>
        <v>0</v>
      </c>
      <c r="V406" s="36">
        <f>SUMIFS(СВЦЭМ!$K$34:$K$777,СВЦЭМ!$A$34:$A$777,$A406,СВЦЭМ!$B$34:$B$777,V$402)+'СЕТ СН'!$F$16</f>
        <v>0</v>
      </c>
      <c r="W406" s="36">
        <f>SUMIFS(СВЦЭМ!$K$34:$K$777,СВЦЭМ!$A$34:$A$777,$A406,СВЦЭМ!$B$34:$B$777,W$402)+'СЕТ СН'!$F$16</f>
        <v>0</v>
      </c>
      <c r="X406" s="36">
        <f>SUMIFS(СВЦЭМ!$K$34:$K$777,СВЦЭМ!$A$34:$A$777,$A406,СВЦЭМ!$B$34:$B$777,X$402)+'СЕТ СН'!$F$16</f>
        <v>0</v>
      </c>
      <c r="Y406" s="36">
        <f>SUMIFS(СВЦЭМ!$K$34:$K$777,СВЦЭМ!$A$34:$A$777,$A406,СВЦЭМ!$B$34:$B$777,Y$402)+'СЕТ СН'!$F$16</f>
        <v>0</v>
      </c>
    </row>
    <row r="407" spans="1:27" ht="15.75" hidden="1" x14ac:dyDescent="0.2">
      <c r="A407" s="35">
        <f t="shared" si="11"/>
        <v>43987</v>
      </c>
      <c r="B407" s="36">
        <f>SUMIFS(СВЦЭМ!$K$34:$K$777,СВЦЭМ!$A$34:$A$777,$A407,СВЦЭМ!$B$34:$B$777,B$402)+'СЕТ СН'!$F$16</f>
        <v>0</v>
      </c>
      <c r="C407" s="36">
        <f>SUMIFS(СВЦЭМ!$K$34:$K$777,СВЦЭМ!$A$34:$A$777,$A407,СВЦЭМ!$B$34:$B$777,C$402)+'СЕТ СН'!$F$16</f>
        <v>0</v>
      </c>
      <c r="D407" s="36">
        <f>SUMIFS(СВЦЭМ!$K$34:$K$777,СВЦЭМ!$A$34:$A$777,$A407,СВЦЭМ!$B$34:$B$777,D$402)+'СЕТ СН'!$F$16</f>
        <v>0</v>
      </c>
      <c r="E407" s="36">
        <f>SUMIFS(СВЦЭМ!$K$34:$K$777,СВЦЭМ!$A$34:$A$777,$A407,СВЦЭМ!$B$34:$B$777,E$402)+'СЕТ СН'!$F$16</f>
        <v>0</v>
      </c>
      <c r="F407" s="36">
        <f>SUMIFS(СВЦЭМ!$K$34:$K$777,СВЦЭМ!$A$34:$A$777,$A407,СВЦЭМ!$B$34:$B$777,F$402)+'СЕТ СН'!$F$16</f>
        <v>0</v>
      </c>
      <c r="G407" s="36">
        <f>SUMIFS(СВЦЭМ!$K$34:$K$777,СВЦЭМ!$A$34:$A$777,$A407,СВЦЭМ!$B$34:$B$777,G$402)+'СЕТ СН'!$F$16</f>
        <v>0</v>
      </c>
      <c r="H407" s="36">
        <f>SUMIFS(СВЦЭМ!$K$34:$K$777,СВЦЭМ!$A$34:$A$777,$A407,СВЦЭМ!$B$34:$B$777,H$402)+'СЕТ СН'!$F$16</f>
        <v>0</v>
      </c>
      <c r="I407" s="36">
        <f>SUMIFS(СВЦЭМ!$K$34:$K$777,СВЦЭМ!$A$34:$A$777,$A407,СВЦЭМ!$B$34:$B$777,I$402)+'СЕТ СН'!$F$16</f>
        <v>0</v>
      </c>
      <c r="J407" s="36">
        <f>SUMIFS(СВЦЭМ!$K$34:$K$777,СВЦЭМ!$A$34:$A$777,$A407,СВЦЭМ!$B$34:$B$777,J$402)+'СЕТ СН'!$F$16</f>
        <v>0</v>
      </c>
      <c r="K407" s="36">
        <f>SUMIFS(СВЦЭМ!$K$34:$K$777,СВЦЭМ!$A$34:$A$777,$A407,СВЦЭМ!$B$34:$B$777,K$402)+'СЕТ СН'!$F$16</f>
        <v>0</v>
      </c>
      <c r="L407" s="36">
        <f>SUMIFS(СВЦЭМ!$K$34:$K$777,СВЦЭМ!$A$34:$A$777,$A407,СВЦЭМ!$B$34:$B$777,L$402)+'СЕТ СН'!$F$16</f>
        <v>0</v>
      </c>
      <c r="M407" s="36">
        <f>SUMIFS(СВЦЭМ!$K$34:$K$777,СВЦЭМ!$A$34:$A$777,$A407,СВЦЭМ!$B$34:$B$777,M$402)+'СЕТ СН'!$F$16</f>
        <v>0</v>
      </c>
      <c r="N407" s="36">
        <f>SUMIFS(СВЦЭМ!$K$34:$K$777,СВЦЭМ!$A$34:$A$777,$A407,СВЦЭМ!$B$34:$B$777,N$402)+'СЕТ СН'!$F$16</f>
        <v>0</v>
      </c>
      <c r="O407" s="36">
        <f>SUMIFS(СВЦЭМ!$K$34:$K$777,СВЦЭМ!$A$34:$A$777,$A407,СВЦЭМ!$B$34:$B$777,O$402)+'СЕТ СН'!$F$16</f>
        <v>0</v>
      </c>
      <c r="P407" s="36">
        <f>SUMIFS(СВЦЭМ!$K$34:$K$777,СВЦЭМ!$A$34:$A$777,$A407,СВЦЭМ!$B$34:$B$777,P$402)+'СЕТ СН'!$F$16</f>
        <v>0</v>
      </c>
      <c r="Q407" s="36">
        <f>SUMIFS(СВЦЭМ!$K$34:$K$777,СВЦЭМ!$A$34:$A$777,$A407,СВЦЭМ!$B$34:$B$777,Q$402)+'СЕТ СН'!$F$16</f>
        <v>0</v>
      </c>
      <c r="R407" s="36">
        <f>SUMIFS(СВЦЭМ!$K$34:$K$777,СВЦЭМ!$A$34:$A$777,$A407,СВЦЭМ!$B$34:$B$777,R$402)+'СЕТ СН'!$F$16</f>
        <v>0</v>
      </c>
      <c r="S407" s="36">
        <f>SUMIFS(СВЦЭМ!$K$34:$K$777,СВЦЭМ!$A$34:$A$777,$A407,СВЦЭМ!$B$34:$B$777,S$402)+'СЕТ СН'!$F$16</f>
        <v>0</v>
      </c>
      <c r="T407" s="36">
        <f>SUMIFS(СВЦЭМ!$K$34:$K$777,СВЦЭМ!$A$34:$A$777,$A407,СВЦЭМ!$B$34:$B$777,T$402)+'СЕТ СН'!$F$16</f>
        <v>0</v>
      </c>
      <c r="U407" s="36">
        <f>SUMIFS(СВЦЭМ!$K$34:$K$777,СВЦЭМ!$A$34:$A$777,$A407,СВЦЭМ!$B$34:$B$777,U$402)+'СЕТ СН'!$F$16</f>
        <v>0</v>
      </c>
      <c r="V407" s="36">
        <f>SUMIFS(СВЦЭМ!$K$34:$K$777,СВЦЭМ!$A$34:$A$777,$A407,СВЦЭМ!$B$34:$B$777,V$402)+'СЕТ СН'!$F$16</f>
        <v>0</v>
      </c>
      <c r="W407" s="36">
        <f>SUMIFS(СВЦЭМ!$K$34:$K$777,СВЦЭМ!$A$34:$A$777,$A407,СВЦЭМ!$B$34:$B$777,W$402)+'СЕТ СН'!$F$16</f>
        <v>0</v>
      </c>
      <c r="X407" s="36">
        <f>SUMIFS(СВЦЭМ!$K$34:$K$777,СВЦЭМ!$A$34:$A$777,$A407,СВЦЭМ!$B$34:$B$777,X$402)+'СЕТ СН'!$F$16</f>
        <v>0</v>
      </c>
      <c r="Y407" s="36">
        <f>SUMIFS(СВЦЭМ!$K$34:$K$777,СВЦЭМ!$A$34:$A$777,$A407,СВЦЭМ!$B$34:$B$777,Y$402)+'СЕТ СН'!$F$16</f>
        <v>0</v>
      </c>
    </row>
    <row r="408" spans="1:27" ht="15.75" hidden="1" x14ac:dyDescent="0.2">
      <c r="A408" s="35">
        <f t="shared" si="11"/>
        <v>43988</v>
      </c>
      <c r="B408" s="36">
        <f>SUMIFS(СВЦЭМ!$K$34:$K$777,СВЦЭМ!$A$34:$A$777,$A408,СВЦЭМ!$B$34:$B$777,B$402)+'СЕТ СН'!$F$16</f>
        <v>0</v>
      </c>
      <c r="C408" s="36">
        <f>SUMIFS(СВЦЭМ!$K$34:$K$777,СВЦЭМ!$A$34:$A$777,$A408,СВЦЭМ!$B$34:$B$777,C$402)+'СЕТ СН'!$F$16</f>
        <v>0</v>
      </c>
      <c r="D408" s="36">
        <f>SUMIFS(СВЦЭМ!$K$34:$K$777,СВЦЭМ!$A$34:$A$777,$A408,СВЦЭМ!$B$34:$B$777,D$402)+'СЕТ СН'!$F$16</f>
        <v>0</v>
      </c>
      <c r="E408" s="36">
        <f>SUMIFS(СВЦЭМ!$K$34:$K$777,СВЦЭМ!$A$34:$A$777,$A408,СВЦЭМ!$B$34:$B$777,E$402)+'СЕТ СН'!$F$16</f>
        <v>0</v>
      </c>
      <c r="F408" s="36">
        <f>SUMIFS(СВЦЭМ!$K$34:$K$777,СВЦЭМ!$A$34:$A$777,$A408,СВЦЭМ!$B$34:$B$777,F$402)+'СЕТ СН'!$F$16</f>
        <v>0</v>
      </c>
      <c r="G408" s="36">
        <f>SUMIFS(СВЦЭМ!$K$34:$K$777,СВЦЭМ!$A$34:$A$777,$A408,СВЦЭМ!$B$34:$B$777,G$402)+'СЕТ СН'!$F$16</f>
        <v>0</v>
      </c>
      <c r="H408" s="36">
        <f>SUMIFS(СВЦЭМ!$K$34:$K$777,СВЦЭМ!$A$34:$A$777,$A408,СВЦЭМ!$B$34:$B$777,H$402)+'СЕТ СН'!$F$16</f>
        <v>0</v>
      </c>
      <c r="I408" s="36">
        <f>SUMIFS(СВЦЭМ!$K$34:$K$777,СВЦЭМ!$A$34:$A$777,$A408,СВЦЭМ!$B$34:$B$777,I$402)+'СЕТ СН'!$F$16</f>
        <v>0</v>
      </c>
      <c r="J408" s="36">
        <f>SUMIFS(СВЦЭМ!$K$34:$K$777,СВЦЭМ!$A$34:$A$777,$A408,СВЦЭМ!$B$34:$B$777,J$402)+'СЕТ СН'!$F$16</f>
        <v>0</v>
      </c>
      <c r="K408" s="36">
        <f>SUMIFS(СВЦЭМ!$K$34:$K$777,СВЦЭМ!$A$34:$A$777,$A408,СВЦЭМ!$B$34:$B$777,K$402)+'СЕТ СН'!$F$16</f>
        <v>0</v>
      </c>
      <c r="L408" s="36">
        <f>SUMIFS(СВЦЭМ!$K$34:$K$777,СВЦЭМ!$A$34:$A$777,$A408,СВЦЭМ!$B$34:$B$777,L$402)+'СЕТ СН'!$F$16</f>
        <v>0</v>
      </c>
      <c r="M408" s="36">
        <f>SUMIFS(СВЦЭМ!$K$34:$K$777,СВЦЭМ!$A$34:$A$777,$A408,СВЦЭМ!$B$34:$B$777,M$402)+'СЕТ СН'!$F$16</f>
        <v>0</v>
      </c>
      <c r="N408" s="36">
        <f>SUMIFS(СВЦЭМ!$K$34:$K$777,СВЦЭМ!$A$34:$A$777,$A408,СВЦЭМ!$B$34:$B$777,N$402)+'СЕТ СН'!$F$16</f>
        <v>0</v>
      </c>
      <c r="O408" s="36">
        <f>SUMIFS(СВЦЭМ!$K$34:$K$777,СВЦЭМ!$A$34:$A$777,$A408,СВЦЭМ!$B$34:$B$777,O$402)+'СЕТ СН'!$F$16</f>
        <v>0</v>
      </c>
      <c r="P408" s="36">
        <f>SUMIFS(СВЦЭМ!$K$34:$K$777,СВЦЭМ!$A$34:$A$777,$A408,СВЦЭМ!$B$34:$B$777,P$402)+'СЕТ СН'!$F$16</f>
        <v>0</v>
      </c>
      <c r="Q408" s="36">
        <f>SUMIFS(СВЦЭМ!$K$34:$K$777,СВЦЭМ!$A$34:$A$777,$A408,СВЦЭМ!$B$34:$B$777,Q$402)+'СЕТ СН'!$F$16</f>
        <v>0</v>
      </c>
      <c r="R408" s="36">
        <f>SUMIFS(СВЦЭМ!$K$34:$K$777,СВЦЭМ!$A$34:$A$777,$A408,СВЦЭМ!$B$34:$B$777,R$402)+'СЕТ СН'!$F$16</f>
        <v>0</v>
      </c>
      <c r="S408" s="36">
        <f>SUMIFS(СВЦЭМ!$K$34:$K$777,СВЦЭМ!$A$34:$A$777,$A408,СВЦЭМ!$B$34:$B$777,S$402)+'СЕТ СН'!$F$16</f>
        <v>0</v>
      </c>
      <c r="T408" s="36">
        <f>SUMIFS(СВЦЭМ!$K$34:$K$777,СВЦЭМ!$A$34:$A$777,$A408,СВЦЭМ!$B$34:$B$777,T$402)+'СЕТ СН'!$F$16</f>
        <v>0</v>
      </c>
      <c r="U408" s="36">
        <f>SUMIFS(СВЦЭМ!$K$34:$K$777,СВЦЭМ!$A$34:$A$777,$A408,СВЦЭМ!$B$34:$B$777,U$402)+'СЕТ СН'!$F$16</f>
        <v>0</v>
      </c>
      <c r="V408" s="36">
        <f>SUMIFS(СВЦЭМ!$K$34:$K$777,СВЦЭМ!$A$34:$A$777,$A408,СВЦЭМ!$B$34:$B$777,V$402)+'СЕТ СН'!$F$16</f>
        <v>0</v>
      </c>
      <c r="W408" s="36">
        <f>SUMIFS(СВЦЭМ!$K$34:$K$777,СВЦЭМ!$A$34:$A$777,$A408,СВЦЭМ!$B$34:$B$777,W$402)+'СЕТ СН'!$F$16</f>
        <v>0</v>
      </c>
      <c r="X408" s="36">
        <f>SUMIFS(СВЦЭМ!$K$34:$K$777,СВЦЭМ!$A$34:$A$777,$A408,СВЦЭМ!$B$34:$B$777,X$402)+'СЕТ СН'!$F$16</f>
        <v>0</v>
      </c>
      <c r="Y408" s="36">
        <f>SUMIFS(СВЦЭМ!$K$34:$K$777,СВЦЭМ!$A$34:$A$777,$A408,СВЦЭМ!$B$34:$B$777,Y$402)+'СЕТ СН'!$F$16</f>
        <v>0</v>
      </c>
    </row>
    <row r="409" spans="1:27" ht="15.75" hidden="1" x14ac:dyDescent="0.2">
      <c r="A409" s="35">
        <f t="shared" si="11"/>
        <v>43989</v>
      </c>
      <c r="B409" s="36">
        <f>SUMIFS(СВЦЭМ!$K$34:$K$777,СВЦЭМ!$A$34:$A$777,$A409,СВЦЭМ!$B$34:$B$777,B$402)+'СЕТ СН'!$F$16</f>
        <v>0</v>
      </c>
      <c r="C409" s="36">
        <f>SUMIFS(СВЦЭМ!$K$34:$K$777,СВЦЭМ!$A$34:$A$777,$A409,СВЦЭМ!$B$34:$B$777,C$402)+'СЕТ СН'!$F$16</f>
        <v>0</v>
      </c>
      <c r="D409" s="36">
        <f>SUMIFS(СВЦЭМ!$K$34:$K$777,СВЦЭМ!$A$34:$A$777,$A409,СВЦЭМ!$B$34:$B$777,D$402)+'СЕТ СН'!$F$16</f>
        <v>0</v>
      </c>
      <c r="E409" s="36">
        <f>SUMIFS(СВЦЭМ!$K$34:$K$777,СВЦЭМ!$A$34:$A$777,$A409,СВЦЭМ!$B$34:$B$777,E$402)+'СЕТ СН'!$F$16</f>
        <v>0</v>
      </c>
      <c r="F409" s="36">
        <f>SUMIFS(СВЦЭМ!$K$34:$K$777,СВЦЭМ!$A$34:$A$777,$A409,СВЦЭМ!$B$34:$B$777,F$402)+'СЕТ СН'!$F$16</f>
        <v>0</v>
      </c>
      <c r="G409" s="36">
        <f>SUMIFS(СВЦЭМ!$K$34:$K$777,СВЦЭМ!$A$34:$A$777,$A409,СВЦЭМ!$B$34:$B$777,G$402)+'СЕТ СН'!$F$16</f>
        <v>0</v>
      </c>
      <c r="H409" s="36">
        <f>SUMIFS(СВЦЭМ!$K$34:$K$777,СВЦЭМ!$A$34:$A$777,$A409,СВЦЭМ!$B$34:$B$777,H$402)+'СЕТ СН'!$F$16</f>
        <v>0</v>
      </c>
      <c r="I409" s="36">
        <f>SUMIFS(СВЦЭМ!$K$34:$K$777,СВЦЭМ!$A$34:$A$777,$A409,СВЦЭМ!$B$34:$B$777,I$402)+'СЕТ СН'!$F$16</f>
        <v>0</v>
      </c>
      <c r="J409" s="36">
        <f>SUMIFS(СВЦЭМ!$K$34:$K$777,СВЦЭМ!$A$34:$A$777,$A409,СВЦЭМ!$B$34:$B$777,J$402)+'СЕТ СН'!$F$16</f>
        <v>0</v>
      </c>
      <c r="K409" s="36">
        <f>SUMIFS(СВЦЭМ!$K$34:$K$777,СВЦЭМ!$A$34:$A$777,$A409,СВЦЭМ!$B$34:$B$777,K$402)+'СЕТ СН'!$F$16</f>
        <v>0</v>
      </c>
      <c r="L409" s="36">
        <f>SUMIFS(СВЦЭМ!$K$34:$K$777,СВЦЭМ!$A$34:$A$777,$A409,СВЦЭМ!$B$34:$B$777,L$402)+'СЕТ СН'!$F$16</f>
        <v>0</v>
      </c>
      <c r="M409" s="36">
        <f>SUMIFS(СВЦЭМ!$K$34:$K$777,СВЦЭМ!$A$34:$A$777,$A409,СВЦЭМ!$B$34:$B$777,M$402)+'СЕТ СН'!$F$16</f>
        <v>0</v>
      </c>
      <c r="N409" s="36">
        <f>SUMIFS(СВЦЭМ!$K$34:$K$777,СВЦЭМ!$A$34:$A$777,$A409,СВЦЭМ!$B$34:$B$777,N$402)+'СЕТ СН'!$F$16</f>
        <v>0</v>
      </c>
      <c r="O409" s="36">
        <f>SUMIFS(СВЦЭМ!$K$34:$K$777,СВЦЭМ!$A$34:$A$777,$A409,СВЦЭМ!$B$34:$B$777,O$402)+'СЕТ СН'!$F$16</f>
        <v>0</v>
      </c>
      <c r="P409" s="36">
        <f>SUMIFS(СВЦЭМ!$K$34:$K$777,СВЦЭМ!$A$34:$A$777,$A409,СВЦЭМ!$B$34:$B$777,P$402)+'СЕТ СН'!$F$16</f>
        <v>0</v>
      </c>
      <c r="Q409" s="36">
        <f>SUMIFS(СВЦЭМ!$K$34:$K$777,СВЦЭМ!$A$34:$A$777,$A409,СВЦЭМ!$B$34:$B$777,Q$402)+'СЕТ СН'!$F$16</f>
        <v>0</v>
      </c>
      <c r="R409" s="36">
        <f>SUMIFS(СВЦЭМ!$K$34:$K$777,СВЦЭМ!$A$34:$A$777,$A409,СВЦЭМ!$B$34:$B$777,R$402)+'СЕТ СН'!$F$16</f>
        <v>0</v>
      </c>
      <c r="S409" s="36">
        <f>SUMIFS(СВЦЭМ!$K$34:$K$777,СВЦЭМ!$A$34:$A$777,$A409,СВЦЭМ!$B$34:$B$777,S$402)+'СЕТ СН'!$F$16</f>
        <v>0</v>
      </c>
      <c r="T409" s="36">
        <f>SUMIFS(СВЦЭМ!$K$34:$K$777,СВЦЭМ!$A$34:$A$777,$A409,СВЦЭМ!$B$34:$B$777,T$402)+'СЕТ СН'!$F$16</f>
        <v>0</v>
      </c>
      <c r="U409" s="36">
        <f>SUMIFS(СВЦЭМ!$K$34:$K$777,СВЦЭМ!$A$34:$A$777,$A409,СВЦЭМ!$B$34:$B$777,U$402)+'СЕТ СН'!$F$16</f>
        <v>0</v>
      </c>
      <c r="V409" s="36">
        <f>SUMIFS(СВЦЭМ!$K$34:$K$777,СВЦЭМ!$A$34:$A$777,$A409,СВЦЭМ!$B$34:$B$777,V$402)+'СЕТ СН'!$F$16</f>
        <v>0</v>
      </c>
      <c r="W409" s="36">
        <f>SUMIFS(СВЦЭМ!$K$34:$K$777,СВЦЭМ!$A$34:$A$777,$A409,СВЦЭМ!$B$34:$B$777,W$402)+'СЕТ СН'!$F$16</f>
        <v>0</v>
      </c>
      <c r="X409" s="36">
        <f>SUMIFS(СВЦЭМ!$K$34:$K$777,СВЦЭМ!$A$34:$A$777,$A409,СВЦЭМ!$B$34:$B$777,X$402)+'СЕТ СН'!$F$16</f>
        <v>0</v>
      </c>
      <c r="Y409" s="36">
        <f>SUMIFS(СВЦЭМ!$K$34:$K$777,СВЦЭМ!$A$34:$A$777,$A409,СВЦЭМ!$B$34:$B$777,Y$402)+'СЕТ СН'!$F$16</f>
        <v>0</v>
      </c>
    </row>
    <row r="410" spans="1:27" ht="15.75" hidden="1" x14ac:dyDescent="0.2">
      <c r="A410" s="35">
        <f t="shared" si="11"/>
        <v>43990</v>
      </c>
      <c r="B410" s="36">
        <f>SUMIFS(СВЦЭМ!$K$34:$K$777,СВЦЭМ!$A$34:$A$777,$A410,СВЦЭМ!$B$34:$B$777,B$402)+'СЕТ СН'!$F$16</f>
        <v>0</v>
      </c>
      <c r="C410" s="36">
        <f>SUMIFS(СВЦЭМ!$K$34:$K$777,СВЦЭМ!$A$34:$A$777,$A410,СВЦЭМ!$B$34:$B$777,C$402)+'СЕТ СН'!$F$16</f>
        <v>0</v>
      </c>
      <c r="D410" s="36">
        <f>SUMIFS(СВЦЭМ!$K$34:$K$777,СВЦЭМ!$A$34:$A$777,$A410,СВЦЭМ!$B$34:$B$777,D$402)+'СЕТ СН'!$F$16</f>
        <v>0</v>
      </c>
      <c r="E410" s="36">
        <f>SUMIFS(СВЦЭМ!$K$34:$K$777,СВЦЭМ!$A$34:$A$777,$A410,СВЦЭМ!$B$34:$B$777,E$402)+'СЕТ СН'!$F$16</f>
        <v>0</v>
      </c>
      <c r="F410" s="36">
        <f>SUMIFS(СВЦЭМ!$K$34:$K$777,СВЦЭМ!$A$34:$A$777,$A410,СВЦЭМ!$B$34:$B$777,F$402)+'СЕТ СН'!$F$16</f>
        <v>0</v>
      </c>
      <c r="G410" s="36">
        <f>SUMIFS(СВЦЭМ!$K$34:$K$777,СВЦЭМ!$A$34:$A$777,$A410,СВЦЭМ!$B$34:$B$777,G$402)+'СЕТ СН'!$F$16</f>
        <v>0</v>
      </c>
      <c r="H410" s="36">
        <f>SUMIFS(СВЦЭМ!$K$34:$K$777,СВЦЭМ!$A$34:$A$777,$A410,СВЦЭМ!$B$34:$B$777,H$402)+'СЕТ СН'!$F$16</f>
        <v>0</v>
      </c>
      <c r="I410" s="36">
        <f>SUMIFS(СВЦЭМ!$K$34:$K$777,СВЦЭМ!$A$34:$A$777,$A410,СВЦЭМ!$B$34:$B$777,I$402)+'СЕТ СН'!$F$16</f>
        <v>0</v>
      </c>
      <c r="J410" s="36">
        <f>SUMIFS(СВЦЭМ!$K$34:$K$777,СВЦЭМ!$A$34:$A$777,$A410,СВЦЭМ!$B$34:$B$777,J$402)+'СЕТ СН'!$F$16</f>
        <v>0</v>
      </c>
      <c r="K410" s="36">
        <f>SUMIFS(СВЦЭМ!$K$34:$K$777,СВЦЭМ!$A$34:$A$777,$A410,СВЦЭМ!$B$34:$B$777,K$402)+'СЕТ СН'!$F$16</f>
        <v>0</v>
      </c>
      <c r="L410" s="36">
        <f>SUMIFS(СВЦЭМ!$K$34:$K$777,СВЦЭМ!$A$34:$A$777,$A410,СВЦЭМ!$B$34:$B$777,L$402)+'СЕТ СН'!$F$16</f>
        <v>0</v>
      </c>
      <c r="M410" s="36">
        <f>SUMIFS(СВЦЭМ!$K$34:$K$777,СВЦЭМ!$A$34:$A$777,$A410,СВЦЭМ!$B$34:$B$777,M$402)+'СЕТ СН'!$F$16</f>
        <v>0</v>
      </c>
      <c r="N410" s="36">
        <f>SUMIFS(СВЦЭМ!$K$34:$K$777,СВЦЭМ!$A$34:$A$777,$A410,СВЦЭМ!$B$34:$B$777,N$402)+'СЕТ СН'!$F$16</f>
        <v>0</v>
      </c>
      <c r="O410" s="36">
        <f>SUMIFS(СВЦЭМ!$K$34:$K$777,СВЦЭМ!$A$34:$A$777,$A410,СВЦЭМ!$B$34:$B$777,O$402)+'СЕТ СН'!$F$16</f>
        <v>0</v>
      </c>
      <c r="P410" s="36">
        <f>SUMIFS(СВЦЭМ!$K$34:$K$777,СВЦЭМ!$A$34:$A$777,$A410,СВЦЭМ!$B$34:$B$777,P$402)+'СЕТ СН'!$F$16</f>
        <v>0</v>
      </c>
      <c r="Q410" s="36">
        <f>SUMIFS(СВЦЭМ!$K$34:$K$777,СВЦЭМ!$A$34:$A$777,$A410,СВЦЭМ!$B$34:$B$777,Q$402)+'СЕТ СН'!$F$16</f>
        <v>0</v>
      </c>
      <c r="R410" s="36">
        <f>SUMIFS(СВЦЭМ!$K$34:$K$777,СВЦЭМ!$A$34:$A$777,$A410,СВЦЭМ!$B$34:$B$777,R$402)+'СЕТ СН'!$F$16</f>
        <v>0</v>
      </c>
      <c r="S410" s="36">
        <f>SUMIFS(СВЦЭМ!$K$34:$K$777,СВЦЭМ!$A$34:$A$777,$A410,СВЦЭМ!$B$34:$B$777,S$402)+'СЕТ СН'!$F$16</f>
        <v>0</v>
      </c>
      <c r="T410" s="36">
        <f>SUMIFS(СВЦЭМ!$K$34:$K$777,СВЦЭМ!$A$34:$A$777,$A410,СВЦЭМ!$B$34:$B$777,T$402)+'СЕТ СН'!$F$16</f>
        <v>0</v>
      </c>
      <c r="U410" s="36">
        <f>SUMIFS(СВЦЭМ!$K$34:$K$777,СВЦЭМ!$A$34:$A$777,$A410,СВЦЭМ!$B$34:$B$777,U$402)+'СЕТ СН'!$F$16</f>
        <v>0</v>
      </c>
      <c r="V410" s="36">
        <f>SUMIFS(СВЦЭМ!$K$34:$K$777,СВЦЭМ!$A$34:$A$777,$A410,СВЦЭМ!$B$34:$B$777,V$402)+'СЕТ СН'!$F$16</f>
        <v>0</v>
      </c>
      <c r="W410" s="36">
        <f>SUMIFS(СВЦЭМ!$K$34:$K$777,СВЦЭМ!$A$34:$A$777,$A410,СВЦЭМ!$B$34:$B$777,W$402)+'СЕТ СН'!$F$16</f>
        <v>0</v>
      </c>
      <c r="X410" s="36">
        <f>SUMIFS(СВЦЭМ!$K$34:$K$777,СВЦЭМ!$A$34:$A$777,$A410,СВЦЭМ!$B$34:$B$777,X$402)+'СЕТ СН'!$F$16</f>
        <v>0</v>
      </c>
      <c r="Y410" s="36">
        <f>SUMIFS(СВЦЭМ!$K$34:$K$777,СВЦЭМ!$A$34:$A$777,$A410,СВЦЭМ!$B$34:$B$777,Y$402)+'СЕТ СН'!$F$16</f>
        <v>0</v>
      </c>
    </row>
    <row r="411" spans="1:27" ht="15.75" hidden="1" x14ac:dyDescent="0.2">
      <c r="A411" s="35">
        <f t="shared" si="11"/>
        <v>43991</v>
      </c>
      <c r="B411" s="36">
        <f>SUMIFS(СВЦЭМ!$K$34:$K$777,СВЦЭМ!$A$34:$A$777,$A411,СВЦЭМ!$B$34:$B$777,B$402)+'СЕТ СН'!$F$16</f>
        <v>0</v>
      </c>
      <c r="C411" s="36">
        <f>SUMIFS(СВЦЭМ!$K$34:$K$777,СВЦЭМ!$A$34:$A$777,$A411,СВЦЭМ!$B$34:$B$777,C$402)+'СЕТ СН'!$F$16</f>
        <v>0</v>
      </c>
      <c r="D411" s="36">
        <f>SUMIFS(СВЦЭМ!$K$34:$K$777,СВЦЭМ!$A$34:$A$777,$A411,СВЦЭМ!$B$34:$B$777,D$402)+'СЕТ СН'!$F$16</f>
        <v>0</v>
      </c>
      <c r="E411" s="36">
        <f>SUMIFS(СВЦЭМ!$K$34:$K$777,СВЦЭМ!$A$34:$A$777,$A411,СВЦЭМ!$B$34:$B$777,E$402)+'СЕТ СН'!$F$16</f>
        <v>0</v>
      </c>
      <c r="F411" s="36">
        <f>SUMIFS(СВЦЭМ!$K$34:$K$777,СВЦЭМ!$A$34:$A$777,$A411,СВЦЭМ!$B$34:$B$777,F$402)+'СЕТ СН'!$F$16</f>
        <v>0</v>
      </c>
      <c r="G411" s="36">
        <f>SUMIFS(СВЦЭМ!$K$34:$K$777,СВЦЭМ!$A$34:$A$777,$A411,СВЦЭМ!$B$34:$B$777,G$402)+'СЕТ СН'!$F$16</f>
        <v>0</v>
      </c>
      <c r="H411" s="36">
        <f>SUMIFS(СВЦЭМ!$K$34:$K$777,СВЦЭМ!$A$34:$A$777,$A411,СВЦЭМ!$B$34:$B$777,H$402)+'СЕТ СН'!$F$16</f>
        <v>0</v>
      </c>
      <c r="I411" s="36">
        <f>SUMIFS(СВЦЭМ!$K$34:$K$777,СВЦЭМ!$A$34:$A$777,$A411,СВЦЭМ!$B$34:$B$777,I$402)+'СЕТ СН'!$F$16</f>
        <v>0</v>
      </c>
      <c r="J411" s="36">
        <f>SUMIFS(СВЦЭМ!$K$34:$K$777,СВЦЭМ!$A$34:$A$777,$A411,СВЦЭМ!$B$34:$B$777,J$402)+'СЕТ СН'!$F$16</f>
        <v>0</v>
      </c>
      <c r="K411" s="36">
        <f>SUMIFS(СВЦЭМ!$K$34:$K$777,СВЦЭМ!$A$34:$A$777,$A411,СВЦЭМ!$B$34:$B$777,K$402)+'СЕТ СН'!$F$16</f>
        <v>0</v>
      </c>
      <c r="L411" s="36">
        <f>SUMIFS(СВЦЭМ!$K$34:$K$777,СВЦЭМ!$A$34:$A$777,$A411,СВЦЭМ!$B$34:$B$777,L$402)+'СЕТ СН'!$F$16</f>
        <v>0</v>
      </c>
      <c r="M411" s="36">
        <f>SUMIFS(СВЦЭМ!$K$34:$K$777,СВЦЭМ!$A$34:$A$777,$A411,СВЦЭМ!$B$34:$B$777,M$402)+'СЕТ СН'!$F$16</f>
        <v>0</v>
      </c>
      <c r="N411" s="36">
        <f>SUMIFS(СВЦЭМ!$K$34:$K$777,СВЦЭМ!$A$34:$A$777,$A411,СВЦЭМ!$B$34:$B$777,N$402)+'СЕТ СН'!$F$16</f>
        <v>0</v>
      </c>
      <c r="O411" s="36">
        <f>SUMIFS(СВЦЭМ!$K$34:$K$777,СВЦЭМ!$A$34:$A$777,$A411,СВЦЭМ!$B$34:$B$777,O$402)+'СЕТ СН'!$F$16</f>
        <v>0</v>
      </c>
      <c r="P411" s="36">
        <f>SUMIFS(СВЦЭМ!$K$34:$K$777,СВЦЭМ!$A$34:$A$777,$A411,СВЦЭМ!$B$34:$B$777,P$402)+'СЕТ СН'!$F$16</f>
        <v>0</v>
      </c>
      <c r="Q411" s="36">
        <f>SUMIFS(СВЦЭМ!$K$34:$K$777,СВЦЭМ!$A$34:$A$777,$A411,СВЦЭМ!$B$34:$B$777,Q$402)+'СЕТ СН'!$F$16</f>
        <v>0</v>
      </c>
      <c r="R411" s="36">
        <f>SUMIFS(СВЦЭМ!$K$34:$K$777,СВЦЭМ!$A$34:$A$777,$A411,СВЦЭМ!$B$34:$B$777,R$402)+'СЕТ СН'!$F$16</f>
        <v>0</v>
      </c>
      <c r="S411" s="36">
        <f>SUMIFS(СВЦЭМ!$K$34:$K$777,СВЦЭМ!$A$34:$A$777,$A411,СВЦЭМ!$B$34:$B$777,S$402)+'СЕТ СН'!$F$16</f>
        <v>0</v>
      </c>
      <c r="T411" s="36">
        <f>SUMIFS(СВЦЭМ!$K$34:$K$777,СВЦЭМ!$A$34:$A$777,$A411,СВЦЭМ!$B$34:$B$777,T$402)+'СЕТ СН'!$F$16</f>
        <v>0</v>
      </c>
      <c r="U411" s="36">
        <f>SUMIFS(СВЦЭМ!$K$34:$K$777,СВЦЭМ!$A$34:$A$777,$A411,СВЦЭМ!$B$34:$B$777,U$402)+'СЕТ СН'!$F$16</f>
        <v>0</v>
      </c>
      <c r="V411" s="36">
        <f>SUMIFS(СВЦЭМ!$K$34:$K$777,СВЦЭМ!$A$34:$A$777,$A411,СВЦЭМ!$B$34:$B$777,V$402)+'СЕТ СН'!$F$16</f>
        <v>0</v>
      </c>
      <c r="W411" s="36">
        <f>SUMIFS(СВЦЭМ!$K$34:$K$777,СВЦЭМ!$A$34:$A$777,$A411,СВЦЭМ!$B$34:$B$777,W$402)+'СЕТ СН'!$F$16</f>
        <v>0</v>
      </c>
      <c r="X411" s="36">
        <f>SUMIFS(СВЦЭМ!$K$34:$K$777,СВЦЭМ!$A$34:$A$777,$A411,СВЦЭМ!$B$34:$B$777,X$402)+'СЕТ СН'!$F$16</f>
        <v>0</v>
      </c>
      <c r="Y411" s="36">
        <f>SUMIFS(СВЦЭМ!$K$34:$K$777,СВЦЭМ!$A$34:$A$777,$A411,СВЦЭМ!$B$34:$B$777,Y$402)+'СЕТ СН'!$F$16</f>
        <v>0</v>
      </c>
    </row>
    <row r="412" spans="1:27" ht="15.75" hidden="1" x14ac:dyDescent="0.2">
      <c r="A412" s="35">
        <f t="shared" si="11"/>
        <v>43992</v>
      </c>
      <c r="B412" s="36">
        <f>SUMIFS(СВЦЭМ!$K$34:$K$777,СВЦЭМ!$A$34:$A$777,$A412,СВЦЭМ!$B$34:$B$777,B$402)+'СЕТ СН'!$F$16</f>
        <v>0</v>
      </c>
      <c r="C412" s="36">
        <f>SUMIFS(СВЦЭМ!$K$34:$K$777,СВЦЭМ!$A$34:$A$777,$A412,СВЦЭМ!$B$34:$B$777,C$402)+'СЕТ СН'!$F$16</f>
        <v>0</v>
      </c>
      <c r="D412" s="36">
        <f>SUMIFS(СВЦЭМ!$K$34:$K$777,СВЦЭМ!$A$34:$A$777,$A412,СВЦЭМ!$B$34:$B$777,D$402)+'СЕТ СН'!$F$16</f>
        <v>0</v>
      </c>
      <c r="E412" s="36">
        <f>SUMIFS(СВЦЭМ!$K$34:$K$777,СВЦЭМ!$A$34:$A$777,$A412,СВЦЭМ!$B$34:$B$777,E$402)+'СЕТ СН'!$F$16</f>
        <v>0</v>
      </c>
      <c r="F412" s="36">
        <f>SUMIFS(СВЦЭМ!$K$34:$K$777,СВЦЭМ!$A$34:$A$777,$A412,СВЦЭМ!$B$34:$B$777,F$402)+'СЕТ СН'!$F$16</f>
        <v>0</v>
      </c>
      <c r="G412" s="36">
        <f>SUMIFS(СВЦЭМ!$K$34:$K$777,СВЦЭМ!$A$34:$A$777,$A412,СВЦЭМ!$B$34:$B$777,G$402)+'СЕТ СН'!$F$16</f>
        <v>0</v>
      </c>
      <c r="H412" s="36">
        <f>SUMIFS(СВЦЭМ!$K$34:$K$777,СВЦЭМ!$A$34:$A$777,$A412,СВЦЭМ!$B$34:$B$777,H$402)+'СЕТ СН'!$F$16</f>
        <v>0</v>
      </c>
      <c r="I412" s="36">
        <f>SUMIFS(СВЦЭМ!$K$34:$K$777,СВЦЭМ!$A$34:$A$777,$A412,СВЦЭМ!$B$34:$B$777,I$402)+'СЕТ СН'!$F$16</f>
        <v>0</v>
      </c>
      <c r="J412" s="36">
        <f>SUMIFS(СВЦЭМ!$K$34:$K$777,СВЦЭМ!$A$34:$A$777,$A412,СВЦЭМ!$B$34:$B$777,J$402)+'СЕТ СН'!$F$16</f>
        <v>0</v>
      </c>
      <c r="K412" s="36">
        <f>SUMIFS(СВЦЭМ!$K$34:$K$777,СВЦЭМ!$A$34:$A$777,$A412,СВЦЭМ!$B$34:$B$777,K$402)+'СЕТ СН'!$F$16</f>
        <v>0</v>
      </c>
      <c r="L412" s="36">
        <f>SUMIFS(СВЦЭМ!$K$34:$K$777,СВЦЭМ!$A$34:$A$777,$A412,СВЦЭМ!$B$34:$B$777,L$402)+'СЕТ СН'!$F$16</f>
        <v>0</v>
      </c>
      <c r="M412" s="36">
        <f>SUMIFS(СВЦЭМ!$K$34:$K$777,СВЦЭМ!$A$34:$A$777,$A412,СВЦЭМ!$B$34:$B$777,M$402)+'СЕТ СН'!$F$16</f>
        <v>0</v>
      </c>
      <c r="N412" s="36">
        <f>SUMIFS(СВЦЭМ!$K$34:$K$777,СВЦЭМ!$A$34:$A$777,$A412,СВЦЭМ!$B$34:$B$777,N$402)+'СЕТ СН'!$F$16</f>
        <v>0</v>
      </c>
      <c r="O412" s="36">
        <f>SUMIFS(СВЦЭМ!$K$34:$K$777,СВЦЭМ!$A$34:$A$777,$A412,СВЦЭМ!$B$34:$B$777,O$402)+'СЕТ СН'!$F$16</f>
        <v>0</v>
      </c>
      <c r="P412" s="36">
        <f>SUMIFS(СВЦЭМ!$K$34:$K$777,СВЦЭМ!$A$34:$A$777,$A412,СВЦЭМ!$B$34:$B$777,P$402)+'СЕТ СН'!$F$16</f>
        <v>0</v>
      </c>
      <c r="Q412" s="36">
        <f>SUMIFS(СВЦЭМ!$K$34:$K$777,СВЦЭМ!$A$34:$A$777,$A412,СВЦЭМ!$B$34:$B$777,Q$402)+'СЕТ СН'!$F$16</f>
        <v>0</v>
      </c>
      <c r="R412" s="36">
        <f>SUMIFS(СВЦЭМ!$K$34:$K$777,СВЦЭМ!$A$34:$A$777,$A412,СВЦЭМ!$B$34:$B$777,R$402)+'СЕТ СН'!$F$16</f>
        <v>0</v>
      </c>
      <c r="S412" s="36">
        <f>SUMIFS(СВЦЭМ!$K$34:$K$777,СВЦЭМ!$A$34:$A$777,$A412,СВЦЭМ!$B$34:$B$777,S$402)+'СЕТ СН'!$F$16</f>
        <v>0</v>
      </c>
      <c r="T412" s="36">
        <f>SUMIFS(СВЦЭМ!$K$34:$K$777,СВЦЭМ!$A$34:$A$777,$A412,СВЦЭМ!$B$34:$B$777,T$402)+'СЕТ СН'!$F$16</f>
        <v>0</v>
      </c>
      <c r="U412" s="36">
        <f>SUMIFS(СВЦЭМ!$K$34:$K$777,СВЦЭМ!$A$34:$A$777,$A412,СВЦЭМ!$B$34:$B$777,U$402)+'СЕТ СН'!$F$16</f>
        <v>0</v>
      </c>
      <c r="V412" s="36">
        <f>SUMIFS(СВЦЭМ!$K$34:$K$777,СВЦЭМ!$A$34:$A$777,$A412,СВЦЭМ!$B$34:$B$777,V$402)+'СЕТ СН'!$F$16</f>
        <v>0</v>
      </c>
      <c r="W412" s="36">
        <f>SUMIFS(СВЦЭМ!$K$34:$K$777,СВЦЭМ!$A$34:$A$777,$A412,СВЦЭМ!$B$34:$B$777,W$402)+'СЕТ СН'!$F$16</f>
        <v>0</v>
      </c>
      <c r="X412" s="36">
        <f>SUMIFS(СВЦЭМ!$K$34:$K$777,СВЦЭМ!$A$34:$A$777,$A412,СВЦЭМ!$B$34:$B$777,X$402)+'СЕТ СН'!$F$16</f>
        <v>0</v>
      </c>
      <c r="Y412" s="36">
        <f>SUMIFS(СВЦЭМ!$K$34:$K$777,СВЦЭМ!$A$34:$A$777,$A412,СВЦЭМ!$B$34:$B$777,Y$402)+'СЕТ СН'!$F$16</f>
        <v>0</v>
      </c>
    </row>
    <row r="413" spans="1:27" ht="15.75" hidden="1" x14ac:dyDescent="0.2">
      <c r="A413" s="35">
        <f t="shared" si="11"/>
        <v>43993</v>
      </c>
      <c r="B413" s="36">
        <f>SUMIFS(СВЦЭМ!$K$34:$K$777,СВЦЭМ!$A$34:$A$777,$A413,СВЦЭМ!$B$34:$B$777,B$402)+'СЕТ СН'!$F$16</f>
        <v>0</v>
      </c>
      <c r="C413" s="36">
        <f>SUMIFS(СВЦЭМ!$K$34:$K$777,СВЦЭМ!$A$34:$A$777,$A413,СВЦЭМ!$B$34:$B$777,C$402)+'СЕТ СН'!$F$16</f>
        <v>0</v>
      </c>
      <c r="D413" s="36">
        <f>SUMIFS(СВЦЭМ!$K$34:$K$777,СВЦЭМ!$A$34:$A$777,$A413,СВЦЭМ!$B$34:$B$777,D$402)+'СЕТ СН'!$F$16</f>
        <v>0</v>
      </c>
      <c r="E413" s="36">
        <f>SUMIFS(СВЦЭМ!$K$34:$K$777,СВЦЭМ!$A$34:$A$777,$A413,СВЦЭМ!$B$34:$B$777,E$402)+'СЕТ СН'!$F$16</f>
        <v>0</v>
      </c>
      <c r="F413" s="36">
        <f>SUMIFS(СВЦЭМ!$K$34:$K$777,СВЦЭМ!$A$34:$A$777,$A413,СВЦЭМ!$B$34:$B$777,F$402)+'СЕТ СН'!$F$16</f>
        <v>0</v>
      </c>
      <c r="G413" s="36">
        <f>SUMIFS(СВЦЭМ!$K$34:$K$777,СВЦЭМ!$A$34:$A$777,$A413,СВЦЭМ!$B$34:$B$777,G$402)+'СЕТ СН'!$F$16</f>
        <v>0</v>
      </c>
      <c r="H413" s="36">
        <f>SUMIFS(СВЦЭМ!$K$34:$K$777,СВЦЭМ!$A$34:$A$777,$A413,СВЦЭМ!$B$34:$B$777,H$402)+'СЕТ СН'!$F$16</f>
        <v>0</v>
      </c>
      <c r="I413" s="36">
        <f>SUMIFS(СВЦЭМ!$K$34:$K$777,СВЦЭМ!$A$34:$A$777,$A413,СВЦЭМ!$B$34:$B$777,I$402)+'СЕТ СН'!$F$16</f>
        <v>0</v>
      </c>
      <c r="J413" s="36">
        <f>SUMIFS(СВЦЭМ!$K$34:$K$777,СВЦЭМ!$A$34:$A$777,$A413,СВЦЭМ!$B$34:$B$777,J$402)+'СЕТ СН'!$F$16</f>
        <v>0</v>
      </c>
      <c r="K413" s="36">
        <f>SUMIFS(СВЦЭМ!$K$34:$K$777,СВЦЭМ!$A$34:$A$777,$A413,СВЦЭМ!$B$34:$B$777,K$402)+'СЕТ СН'!$F$16</f>
        <v>0</v>
      </c>
      <c r="L413" s="36">
        <f>SUMIFS(СВЦЭМ!$K$34:$K$777,СВЦЭМ!$A$34:$A$777,$A413,СВЦЭМ!$B$34:$B$777,L$402)+'СЕТ СН'!$F$16</f>
        <v>0</v>
      </c>
      <c r="M413" s="36">
        <f>SUMIFS(СВЦЭМ!$K$34:$K$777,СВЦЭМ!$A$34:$A$777,$A413,СВЦЭМ!$B$34:$B$777,M$402)+'СЕТ СН'!$F$16</f>
        <v>0</v>
      </c>
      <c r="N413" s="36">
        <f>SUMIFS(СВЦЭМ!$K$34:$K$777,СВЦЭМ!$A$34:$A$777,$A413,СВЦЭМ!$B$34:$B$777,N$402)+'СЕТ СН'!$F$16</f>
        <v>0</v>
      </c>
      <c r="O413" s="36">
        <f>SUMIFS(СВЦЭМ!$K$34:$K$777,СВЦЭМ!$A$34:$A$777,$A413,СВЦЭМ!$B$34:$B$777,O$402)+'СЕТ СН'!$F$16</f>
        <v>0</v>
      </c>
      <c r="P413" s="36">
        <f>SUMIFS(СВЦЭМ!$K$34:$K$777,СВЦЭМ!$A$34:$A$777,$A413,СВЦЭМ!$B$34:$B$777,P$402)+'СЕТ СН'!$F$16</f>
        <v>0</v>
      </c>
      <c r="Q413" s="36">
        <f>SUMIFS(СВЦЭМ!$K$34:$K$777,СВЦЭМ!$A$34:$A$777,$A413,СВЦЭМ!$B$34:$B$777,Q$402)+'СЕТ СН'!$F$16</f>
        <v>0</v>
      </c>
      <c r="R413" s="36">
        <f>SUMIFS(СВЦЭМ!$K$34:$K$777,СВЦЭМ!$A$34:$A$777,$A413,СВЦЭМ!$B$34:$B$777,R$402)+'СЕТ СН'!$F$16</f>
        <v>0</v>
      </c>
      <c r="S413" s="36">
        <f>SUMIFS(СВЦЭМ!$K$34:$K$777,СВЦЭМ!$A$34:$A$777,$A413,СВЦЭМ!$B$34:$B$777,S$402)+'СЕТ СН'!$F$16</f>
        <v>0</v>
      </c>
      <c r="T413" s="36">
        <f>SUMIFS(СВЦЭМ!$K$34:$K$777,СВЦЭМ!$A$34:$A$777,$A413,СВЦЭМ!$B$34:$B$777,T$402)+'СЕТ СН'!$F$16</f>
        <v>0</v>
      </c>
      <c r="U413" s="36">
        <f>SUMIFS(СВЦЭМ!$K$34:$K$777,СВЦЭМ!$A$34:$A$777,$A413,СВЦЭМ!$B$34:$B$777,U$402)+'СЕТ СН'!$F$16</f>
        <v>0</v>
      </c>
      <c r="V413" s="36">
        <f>SUMIFS(СВЦЭМ!$K$34:$K$777,СВЦЭМ!$A$34:$A$777,$A413,СВЦЭМ!$B$34:$B$777,V$402)+'СЕТ СН'!$F$16</f>
        <v>0</v>
      </c>
      <c r="W413" s="36">
        <f>SUMIFS(СВЦЭМ!$K$34:$K$777,СВЦЭМ!$A$34:$A$777,$A413,СВЦЭМ!$B$34:$B$777,W$402)+'СЕТ СН'!$F$16</f>
        <v>0</v>
      </c>
      <c r="X413" s="36">
        <f>SUMIFS(СВЦЭМ!$K$34:$K$777,СВЦЭМ!$A$34:$A$777,$A413,СВЦЭМ!$B$34:$B$777,X$402)+'СЕТ СН'!$F$16</f>
        <v>0</v>
      </c>
      <c r="Y413" s="36">
        <f>SUMIFS(СВЦЭМ!$K$34:$K$777,СВЦЭМ!$A$34:$A$777,$A413,СВЦЭМ!$B$34:$B$777,Y$402)+'СЕТ СН'!$F$16</f>
        <v>0</v>
      </c>
    </row>
    <row r="414" spans="1:27" ht="15.75" hidden="1" x14ac:dyDescent="0.2">
      <c r="A414" s="35">
        <f t="shared" si="11"/>
        <v>43994</v>
      </c>
      <c r="B414" s="36">
        <f>SUMIFS(СВЦЭМ!$K$34:$K$777,СВЦЭМ!$A$34:$A$777,$A414,СВЦЭМ!$B$34:$B$777,B$402)+'СЕТ СН'!$F$16</f>
        <v>0</v>
      </c>
      <c r="C414" s="36">
        <f>SUMIFS(СВЦЭМ!$K$34:$K$777,СВЦЭМ!$A$34:$A$777,$A414,СВЦЭМ!$B$34:$B$777,C$402)+'СЕТ СН'!$F$16</f>
        <v>0</v>
      </c>
      <c r="D414" s="36">
        <f>SUMIFS(СВЦЭМ!$K$34:$K$777,СВЦЭМ!$A$34:$A$777,$A414,СВЦЭМ!$B$34:$B$777,D$402)+'СЕТ СН'!$F$16</f>
        <v>0</v>
      </c>
      <c r="E414" s="36">
        <f>SUMIFS(СВЦЭМ!$K$34:$K$777,СВЦЭМ!$A$34:$A$777,$A414,СВЦЭМ!$B$34:$B$777,E$402)+'СЕТ СН'!$F$16</f>
        <v>0</v>
      </c>
      <c r="F414" s="36">
        <f>SUMIFS(СВЦЭМ!$K$34:$K$777,СВЦЭМ!$A$34:$A$777,$A414,СВЦЭМ!$B$34:$B$777,F$402)+'СЕТ СН'!$F$16</f>
        <v>0</v>
      </c>
      <c r="G414" s="36">
        <f>SUMIFS(СВЦЭМ!$K$34:$K$777,СВЦЭМ!$A$34:$A$777,$A414,СВЦЭМ!$B$34:$B$777,G$402)+'СЕТ СН'!$F$16</f>
        <v>0</v>
      </c>
      <c r="H414" s="36">
        <f>SUMIFS(СВЦЭМ!$K$34:$K$777,СВЦЭМ!$A$34:$A$777,$A414,СВЦЭМ!$B$34:$B$777,H$402)+'СЕТ СН'!$F$16</f>
        <v>0</v>
      </c>
      <c r="I414" s="36">
        <f>SUMIFS(СВЦЭМ!$K$34:$K$777,СВЦЭМ!$A$34:$A$777,$A414,СВЦЭМ!$B$34:$B$777,I$402)+'СЕТ СН'!$F$16</f>
        <v>0</v>
      </c>
      <c r="J414" s="36">
        <f>SUMIFS(СВЦЭМ!$K$34:$K$777,СВЦЭМ!$A$34:$A$777,$A414,СВЦЭМ!$B$34:$B$777,J$402)+'СЕТ СН'!$F$16</f>
        <v>0</v>
      </c>
      <c r="K414" s="36">
        <f>SUMIFS(СВЦЭМ!$K$34:$K$777,СВЦЭМ!$A$34:$A$777,$A414,СВЦЭМ!$B$34:$B$777,K$402)+'СЕТ СН'!$F$16</f>
        <v>0</v>
      </c>
      <c r="L414" s="36">
        <f>SUMIFS(СВЦЭМ!$K$34:$K$777,СВЦЭМ!$A$34:$A$777,$A414,СВЦЭМ!$B$34:$B$777,L$402)+'СЕТ СН'!$F$16</f>
        <v>0</v>
      </c>
      <c r="M414" s="36">
        <f>SUMIFS(СВЦЭМ!$K$34:$K$777,СВЦЭМ!$A$34:$A$777,$A414,СВЦЭМ!$B$34:$B$777,M$402)+'СЕТ СН'!$F$16</f>
        <v>0</v>
      </c>
      <c r="N414" s="36">
        <f>SUMIFS(СВЦЭМ!$K$34:$K$777,СВЦЭМ!$A$34:$A$777,$A414,СВЦЭМ!$B$34:$B$777,N$402)+'СЕТ СН'!$F$16</f>
        <v>0</v>
      </c>
      <c r="O414" s="36">
        <f>SUMIFS(СВЦЭМ!$K$34:$K$777,СВЦЭМ!$A$34:$A$777,$A414,СВЦЭМ!$B$34:$B$777,O$402)+'СЕТ СН'!$F$16</f>
        <v>0</v>
      </c>
      <c r="P414" s="36">
        <f>SUMIFS(СВЦЭМ!$K$34:$K$777,СВЦЭМ!$A$34:$A$777,$A414,СВЦЭМ!$B$34:$B$777,P$402)+'СЕТ СН'!$F$16</f>
        <v>0</v>
      </c>
      <c r="Q414" s="36">
        <f>SUMIFS(СВЦЭМ!$K$34:$K$777,СВЦЭМ!$A$34:$A$777,$A414,СВЦЭМ!$B$34:$B$777,Q$402)+'СЕТ СН'!$F$16</f>
        <v>0</v>
      </c>
      <c r="R414" s="36">
        <f>SUMIFS(СВЦЭМ!$K$34:$K$777,СВЦЭМ!$A$34:$A$777,$A414,СВЦЭМ!$B$34:$B$777,R$402)+'СЕТ СН'!$F$16</f>
        <v>0</v>
      </c>
      <c r="S414" s="36">
        <f>SUMIFS(СВЦЭМ!$K$34:$K$777,СВЦЭМ!$A$34:$A$777,$A414,СВЦЭМ!$B$34:$B$777,S$402)+'СЕТ СН'!$F$16</f>
        <v>0</v>
      </c>
      <c r="T414" s="36">
        <f>SUMIFS(СВЦЭМ!$K$34:$K$777,СВЦЭМ!$A$34:$A$777,$A414,СВЦЭМ!$B$34:$B$777,T$402)+'СЕТ СН'!$F$16</f>
        <v>0</v>
      </c>
      <c r="U414" s="36">
        <f>SUMIFS(СВЦЭМ!$K$34:$K$777,СВЦЭМ!$A$34:$A$777,$A414,СВЦЭМ!$B$34:$B$777,U$402)+'СЕТ СН'!$F$16</f>
        <v>0</v>
      </c>
      <c r="V414" s="36">
        <f>SUMIFS(СВЦЭМ!$K$34:$K$777,СВЦЭМ!$A$34:$A$777,$A414,СВЦЭМ!$B$34:$B$777,V$402)+'СЕТ СН'!$F$16</f>
        <v>0</v>
      </c>
      <c r="W414" s="36">
        <f>SUMIFS(СВЦЭМ!$K$34:$K$777,СВЦЭМ!$A$34:$A$777,$A414,СВЦЭМ!$B$34:$B$777,W$402)+'СЕТ СН'!$F$16</f>
        <v>0</v>
      </c>
      <c r="X414" s="36">
        <f>SUMIFS(СВЦЭМ!$K$34:$K$777,СВЦЭМ!$A$34:$A$777,$A414,СВЦЭМ!$B$34:$B$777,X$402)+'СЕТ СН'!$F$16</f>
        <v>0</v>
      </c>
      <c r="Y414" s="36">
        <f>SUMIFS(СВЦЭМ!$K$34:$K$777,СВЦЭМ!$A$34:$A$777,$A414,СВЦЭМ!$B$34:$B$777,Y$402)+'СЕТ СН'!$F$16</f>
        <v>0</v>
      </c>
    </row>
    <row r="415" spans="1:27" ht="15.75" hidden="1" x14ac:dyDescent="0.2">
      <c r="A415" s="35">
        <f t="shared" si="11"/>
        <v>43995</v>
      </c>
      <c r="B415" s="36">
        <f>SUMIFS(СВЦЭМ!$K$34:$K$777,СВЦЭМ!$A$34:$A$777,$A415,СВЦЭМ!$B$34:$B$777,B$402)+'СЕТ СН'!$F$16</f>
        <v>0</v>
      </c>
      <c r="C415" s="36">
        <f>SUMIFS(СВЦЭМ!$K$34:$K$777,СВЦЭМ!$A$34:$A$777,$A415,СВЦЭМ!$B$34:$B$777,C$402)+'СЕТ СН'!$F$16</f>
        <v>0</v>
      </c>
      <c r="D415" s="36">
        <f>SUMIFS(СВЦЭМ!$K$34:$K$777,СВЦЭМ!$A$34:$A$777,$A415,СВЦЭМ!$B$34:$B$777,D$402)+'СЕТ СН'!$F$16</f>
        <v>0</v>
      </c>
      <c r="E415" s="36">
        <f>SUMIFS(СВЦЭМ!$K$34:$K$777,СВЦЭМ!$A$34:$A$777,$A415,СВЦЭМ!$B$34:$B$777,E$402)+'СЕТ СН'!$F$16</f>
        <v>0</v>
      </c>
      <c r="F415" s="36">
        <f>SUMIFS(СВЦЭМ!$K$34:$K$777,СВЦЭМ!$A$34:$A$777,$A415,СВЦЭМ!$B$34:$B$777,F$402)+'СЕТ СН'!$F$16</f>
        <v>0</v>
      </c>
      <c r="G415" s="36">
        <f>SUMIFS(СВЦЭМ!$K$34:$K$777,СВЦЭМ!$A$34:$A$777,$A415,СВЦЭМ!$B$34:$B$777,G$402)+'СЕТ СН'!$F$16</f>
        <v>0</v>
      </c>
      <c r="H415" s="36">
        <f>SUMIFS(СВЦЭМ!$K$34:$K$777,СВЦЭМ!$A$34:$A$777,$A415,СВЦЭМ!$B$34:$B$777,H$402)+'СЕТ СН'!$F$16</f>
        <v>0</v>
      </c>
      <c r="I415" s="36">
        <f>SUMIFS(СВЦЭМ!$K$34:$K$777,СВЦЭМ!$A$34:$A$777,$A415,СВЦЭМ!$B$34:$B$777,I$402)+'СЕТ СН'!$F$16</f>
        <v>0</v>
      </c>
      <c r="J415" s="36">
        <f>SUMIFS(СВЦЭМ!$K$34:$K$777,СВЦЭМ!$A$34:$A$777,$A415,СВЦЭМ!$B$34:$B$777,J$402)+'СЕТ СН'!$F$16</f>
        <v>0</v>
      </c>
      <c r="K415" s="36">
        <f>SUMIFS(СВЦЭМ!$K$34:$K$777,СВЦЭМ!$A$34:$A$777,$A415,СВЦЭМ!$B$34:$B$777,K$402)+'СЕТ СН'!$F$16</f>
        <v>0</v>
      </c>
      <c r="L415" s="36">
        <f>SUMIFS(СВЦЭМ!$K$34:$K$777,СВЦЭМ!$A$34:$A$777,$A415,СВЦЭМ!$B$34:$B$777,L$402)+'СЕТ СН'!$F$16</f>
        <v>0</v>
      </c>
      <c r="M415" s="36">
        <f>SUMIFS(СВЦЭМ!$K$34:$K$777,СВЦЭМ!$A$34:$A$777,$A415,СВЦЭМ!$B$34:$B$777,M$402)+'СЕТ СН'!$F$16</f>
        <v>0</v>
      </c>
      <c r="N415" s="36">
        <f>SUMIFS(СВЦЭМ!$K$34:$K$777,СВЦЭМ!$A$34:$A$777,$A415,СВЦЭМ!$B$34:$B$777,N$402)+'СЕТ СН'!$F$16</f>
        <v>0</v>
      </c>
      <c r="O415" s="36">
        <f>SUMIFS(СВЦЭМ!$K$34:$K$777,СВЦЭМ!$A$34:$A$777,$A415,СВЦЭМ!$B$34:$B$777,O$402)+'СЕТ СН'!$F$16</f>
        <v>0</v>
      </c>
      <c r="P415" s="36">
        <f>SUMIFS(СВЦЭМ!$K$34:$K$777,СВЦЭМ!$A$34:$A$777,$A415,СВЦЭМ!$B$34:$B$777,P$402)+'СЕТ СН'!$F$16</f>
        <v>0</v>
      </c>
      <c r="Q415" s="36">
        <f>SUMIFS(СВЦЭМ!$K$34:$K$777,СВЦЭМ!$A$34:$A$777,$A415,СВЦЭМ!$B$34:$B$777,Q$402)+'СЕТ СН'!$F$16</f>
        <v>0</v>
      </c>
      <c r="R415" s="36">
        <f>SUMIFS(СВЦЭМ!$K$34:$K$777,СВЦЭМ!$A$34:$A$777,$A415,СВЦЭМ!$B$34:$B$777,R$402)+'СЕТ СН'!$F$16</f>
        <v>0</v>
      </c>
      <c r="S415" s="36">
        <f>SUMIFS(СВЦЭМ!$K$34:$K$777,СВЦЭМ!$A$34:$A$777,$A415,СВЦЭМ!$B$34:$B$777,S$402)+'СЕТ СН'!$F$16</f>
        <v>0</v>
      </c>
      <c r="T415" s="36">
        <f>SUMIFS(СВЦЭМ!$K$34:$K$777,СВЦЭМ!$A$34:$A$777,$A415,СВЦЭМ!$B$34:$B$777,T$402)+'СЕТ СН'!$F$16</f>
        <v>0</v>
      </c>
      <c r="U415" s="36">
        <f>SUMIFS(СВЦЭМ!$K$34:$K$777,СВЦЭМ!$A$34:$A$777,$A415,СВЦЭМ!$B$34:$B$777,U$402)+'СЕТ СН'!$F$16</f>
        <v>0</v>
      </c>
      <c r="V415" s="36">
        <f>SUMIFS(СВЦЭМ!$K$34:$K$777,СВЦЭМ!$A$34:$A$777,$A415,СВЦЭМ!$B$34:$B$777,V$402)+'СЕТ СН'!$F$16</f>
        <v>0</v>
      </c>
      <c r="W415" s="36">
        <f>SUMIFS(СВЦЭМ!$K$34:$K$777,СВЦЭМ!$A$34:$A$777,$A415,СВЦЭМ!$B$34:$B$777,W$402)+'СЕТ СН'!$F$16</f>
        <v>0</v>
      </c>
      <c r="X415" s="36">
        <f>SUMIFS(СВЦЭМ!$K$34:$K$777,СВЦЭМ!$A$34:$A$777,$A415,СВЦЭМ!$B$34:$B$777,X$402)+'СЕТ СН'!$F$16</f>
        <v>0</v>
      </c>
      <c r="Y415" s="36">
        <f>SUMIFS(СВЦЭМ!$K$34:$K$777,СВЦЭМ!$A$34:$A$777,$A415,СВЦЭМ!$B$34:$B$777,Y$402)+'СЕТ СН'!$F$16</f>
        <v>0</v>
      </c>
    </row>
    <row r="416" spans="1:27" ht="15.75" hidden="1" x14ac:dyDescent="0.2">
      <c r="A416" s="35">
        <f t="shared" si="11"/>
        <v>43996</v>
      </c>
      <c r="B416" s="36">
        <f>SUMIFS(СВЦЭМ!$K$34:$K$777,СВЦЭМ!$A$34:$A$777,$A416,СВЦЭМ!$B$34:$B$777,B$402)+'СЕТ СН'!$F$16</f>
        <v>0</v>
      </c>
      <c r="C416" s="36">
        <f>SUMIFS(СВЦЭМ!$K$34:$K$777,СВЦЭМ!$A$34:$A$777,$A416,СВЦЭМ!$B$34:$B$777,C$402)+'СЕТ СН'!$F$16</f>
        <v>0</v>
      </c>
      <c r="D416" s="36">
        <f>SUMIFS(СВЦЭМ!$K$34:$K$777,СВЦЭМ!$A$34:$A$777,$A416,СВЦЭМ!$B$34:$B$777,D$402)+'СЕТ СН'!$F$16</f>
        <v>0</v>
      </c>
      <c r="E416" s="36">
        <f>SUMIFS(СВЦЭМ!$K$34:$K$777,СВЦЭМ!$A$34:$A$777,$A416,СВЦЭМ!$B$34:$B$777,E$402)+'СЕТ СН'!$F$16</f>
        <v>0</v>
      </c>
      <c r="F416" s="36">
        <f>SUMIFS(СВЦЭМ!$K$34:$K$777,СВЦЭМ!$A$34:$A$777,$A416,СВЦЭМ!$B$34:$B$777,F$402)+'СЕТ СН'!$F$16</f>
        <v>0</v>
      </c>
      <c r="G416" s="36">
        <f>SUMIFS(СВЦЭМ!$K$34:$K$777,СВЦЭМ!$A$34:$A$777,$A416,СВЦЭМ!$B$34:$B$777,G$402)+'СЕТ СН'!$F$16</f>
        <v>0</v>
      </c>
      <c r="H416" s="36">
        <f>SUMIFS(СВЦЭМ!$K$34:$K$777,СВЦЭМ!$A$34:$A$777,$A416,СВЦЭМ!$B$34:$B$777,H$402)+'СЕТ СН'!$F$16</f>
        <v>0</v>
      </c>
      <c r="I416" s="36">
        <f>SUMIFS(СВЦЭМ!$K$34:$K$777,СВЦЭМ!$A$34:$A$777,$A416,СВЦЭМ!$B$34:$B$777,I$402)+'СЕТ СН'!$F$16</f>
        <v>0</v>
      </c>
      <c r="J416" s="36">
        <f>SUMIFS(СВЦЭМ!$K$34:$K$777,СВЦЭМ!$A$34:$A$777,$A416,СВЦЭМ!$B$34:$B$777,J$402)+'СЕТ СН'!$F$16</f>
        <v>0</v>
      </c>
      <c r="K416" s="36">
        <f>SUMIFS(СВЦЭМ!$K$34:$K$777,СВЦЭМ!$A$34:$A$777,$A416,СВЦЭМ!$B$34:$B$777,K$402)+'СЕТ СН'!$F$16</f>
        <v>0</v>
      </c>
      <c r="L416" s="36">
        <f>SUMIFS(СВЦЭМ!$K$34:$K$777,СВЦЭМ!$A$34:$A$777,$A416,СВЦЭМ!$B$34:$B$777,L$402)+'СЕТ СН'!$F$16</f>
        <v>0</v>
      </c>
      <c r="M416" s="36">
        <f>SUMIFS(СВЦЭМ!$K$34:$K$777,СВЦЭМ!$A$34:$A$777,$A416,СВЦЭМ!$B$34:$B$777,M$402)+'СЕТ СН'!$F$16</f>
        <v>0</v>
      </c>
      <c r="N416" s="36">
        <f>SUMIFS(СВЦЭМ!$K$34:$K$777,СВЦЭМ!$A$34:$A$777,$A416,СВЦЭМ!$B$34:$B$777,N$402)+'СЕТ СН'!$F$16</f>
        <v>0</v>
      </c>
      <c r="O416" s="36">
        <f>SUMIFS(СВЦЭМ!$K$34:$K$777,СВЦЭМ!$A$34:$A$777,$A416,СВЦЭМ!$B$34:$B$777,O$402)+'СЕТ СН'!$F$16</f>
        <v>0</v>
      </c>
      <c r="P416" s="36">
        <f>SUMIFS(СВЦЭМ!$K$34:$K$777,СВЦЭМ!$A$34:$A$777,$A416,СВЦЭМ!$B$34:$B$777,P$402)+'СЕТ СН'!$F$16</f>
        <v>0</v>
      </c>
      <c r="Q416" s="36">
        <f>SUMIFS(СВЦЭМ!$K$34:$K$777,СВЦЭМ!$A$34:$A$777,$A416,СВЦЭМ!$B$34:$B$777,Q$402)+'СЕТ СН'!$F$16</f>
        <v>0</v>
      </c>
      <c r="R416" s="36">
        <f>SUMIFS(СВЦЭМ!$K$34:$K$777,СВЦЭМ!$A$34:$A$777,$A416,СВЦЭМ!$B$34:$B$777,R$402)+'СЕТ СН'!$F$16</f>
        <v>0</v>
      </c>
      <c r="S416" s="36">
        <f>SUMIFS(СВЦЭМ!$K$34:$K$777,СВЦЭМ!$A$34:$A$777,$A416,СВЦЭМ!$B$34:$B$777,S$402)+'СЕТ СН'!$F$16</f>
        <v>0</v>
      </c>
      <c r="T416" s="36">
        <f>SUMIFS(СВЦЭМ!$K$34:$K$777,СВЦЭМ!$A$34:$A$777,$A416,СВЦЭМ!$B$34:$B$777,T$402)+'СЕТ СН'!$F$16</f>
        <v>0</v>
      </c>
      <c r="U416" s="36">
        <f>SUMIFS(СВЦЭМ!$K$34:$K$777,СВЦЭМ!$A$34:$A$777,$A416,СВЦЭМ!$B$34:$B$777,U$402)+'СЕТ СН'!$F$16</f>
        <v>0</v>
      </c>
      <c r="V416" s="36">
        <f>SUMIFS(СВЦЭМ!$K$34:$K$777,СВЦЭМ!$A$34:$A$777,$A416,СВЦЭМ!$B$34:$B$777,V$402)+'СЕТ СН'!$F$16</f>
        <v>0</v>
      </c>
      <c r="W416" s="36">
        <f>SUMIFS(СВЦЭМ!$K$34:$K$777,СВЦЭМ!$A$34:$A$777,$A416,СВЦЭМ!$B$34:$B$777,W$402)+'СЕТ СН'!$F$16</f>
        <v>0</v>
      </c>
      <c r="X416" s="36">
        <f>SUMIFS(СВЦЭМ!$K$34:$K$777,СВЦЭМ!$A$34:$A$777,$A416,СВЦЭМ!$B$34:$B$777,X$402)+'СЕТ СН'!$F$16</f>
        <v>0</v>
      </c>
      <c r="Y416" s="36">
        <f>SUMIFS(СВЦЭМ!$K$34:$K$777,СВЦЭМ!$A$34:$A$777,$A416,СВЦЭМ!$B$34:$B$777,Y$402)+'СЕТ СН'!$F$16</f>
        <v>0</v>
      </c>
    </row>
    <row r="417" spans="1:25" ht="15.75" hidden="1" x14ac:dyDescent="0.2">
      <c r="A417" s="35">
        <f t="shared" si="11"/>
        <v>43997</v>
      </c>
      <c r="B417" s="36">
        <f>SUMIFS(СВЦЭМ!$K$34:$K$777,СВЦЭМ!$A$34:$A$777,$A417,СВЦЭМ!$B$34:$B$777,B$402)+'СЕТ СН'!$F$16</f>
        <v>0</v>
      </c>
      <c r="C417" s="36">
        <f>SUMIFS(СВЦЭМ!$K$34:$K$777,СВЦЭМ!$A$34:$A$777,$A417,СВЦЭМ!$B$34:$B$777,C$402)+'СЕТ СН'!$F$16</f>
        <v>0</v>
      </c>
      <c r="D417" s="36">
        <f>SUMIFS(СВЦЭМ!$K$34:$K$777,СВЦЭМ!$A$34:$A$777,$A417,СВЦЭМ!$B$34:$B$777,D$402)+'СЕТ СН'!$F$16</f>
        <v>0</v>
      </c>
      <c r="E417" s="36">
        <f>SUMIFS(СВЦЭМ!$K$34:$K$777,СВЦЭМ!$A$34:$A$777,$A417,СВЦЭМ!$B$34:$B$777,E$402)+'СЕТ СН'!$F$16</f>
        <v>0</v>
      </c>
      <c r="F417" s="36">
        <f>SUMIFS(СВЦЭМ!$K$34:$K$777,СВЦЭМ!$A$34:$A$777,$A417,СВЦЭМ!$B$34:$B$777,F$402)+'СЕТ СН'!$F$16</f>
        <v>0</v>
      </c>
      <c r="G417" s="36">
        <f>SUMIFS(СВЦЭМ!$K$34:$K$777,СВЦЭМ!$A$34:$A$777,$A417,СВЦЭМ!$B$34:$B$777,G$402)+'СЕТ СН'!$F$16</f>
        <v>0</v>
      </c>
      <c r="H417" s="36">
        <f>SUMIFS(СВЦЭМ!$K$34:$K$777,СВЦЭМ!$A$34:$A$777,$A417,СВЦЭМ!$B$34:$B$777,H$402)+'СЕТ СН'!$F$16</f>
        <v>0</v>
      </c>
      <c r="I417" s="36">
        <f>SUMIFS(СВЦЭМ!$K$34:$K$777,СВЦЭМ!$A$34:$A$777,$A417,СВЦЭМ!$B$34:$B$777,I$402)+'СЕТ СН'!$F$16</f>
        <v>0</v>
      </c>
      <c r="J417" s="36">
        <f>SUMIFS(СВЦЭМ!$K$34:$K$777,СВЦЭМ!$A$34:$A$777,$A417,СВЦЭМ!$B$34:$B$777,J$402)+'СЕТ СН'!$F$16</f>
        <v>0</v>
      </c>
      <c r="K417" s="36">
        <f>SUMIFS(СВЦЭМ!$K$34:$K$777,СВЦЭМ!$A$34:$A$777,$A417,СВЦЭМ!$B$34:$B$777,K$402)+'СЕТ СН'!$F$16</f>
        <v>0</v>
      </c>
      <c r="L417" s="36">
        <f>SUMIFS(СВЦЭМ!$K$34:$K$777,СВЦЭМ!$A$34:$A$777,$A417,СВЦЭМ!$B$34:$B$777,L$402)+'СЕТ СН'!$F$16</f>
        <v>0</v>
      </c>
      <c r="M417" s="36">
        <f>SUMIFS(СВЦЭМ!$K$34:$K$777,СВЦЭМ!$A$34:$A$777,$A417,СВЦЭМ!$B$34:$B$777,M$402)+'СЕТ СН'!$F$16</f>
        <v>0</v>
      </c>
      <c r="N417" s="36">
        <f>SUMIFS(СВЦЭМ!$K$34:$K$777,СВЦЭМ!$A$34:$A$777,$A417,СВЦЭМ!$B$34:$B$777,N$402)+'СЕТ СН'!$F$16</f>
        <v>0</v>
      </c>
      <c r="O417" s="36">
        <f>SUMIFS(СВЦЭМ!$K$34:$K$777,СВЦЭМ!$A$34:$A$777,$A417,СВЦЭМ!$B$34:$B$777,O$402)+'СЕТ СН'!$F$16</f>
        <v>0</v>
      </c>
      <c r="P417" s="36">
        <f>SUMIFS(СВЦЭМ!$K$34:$K$777,СВЦЭМ!$A$34:$A$777,$A417,СВЦЭМ!$B$34:$B$777,P$402)+'СЕТ СН'!$F$16</f>
        <v>0</v>
      </c>
      <c r="Q417" s="36">
        <f>SUMIFS(СВЦЭМ!$K$34:$K$777,СВЦЭМ!$A$34:$A$777,$A417,СВЦЭМ!$B$34:$B$777,Q$402)+'СЕТ СН'!$F$16</f>
        <v>0</v>
      </c>
      <c r="R417" s="36">
        <f>SUMIFS(СВЦЭМ!$K$34:$K$777,СВЦЭМ!$A$34:$A$777,$A417,СВЦЭМ!$B$34:$B$777,R$402)+'СЕТ СН'!$F$16</f>
        <v>0</v>
      </c>
      <c r="S417" s="36">
        <f>SUMIFS(СВЦЭМ!$K$34:$K$777,СВЦЭМ!$A$34:$A$777,$A417,СВЦЭМ!$B$34:$B$777,S$402)+'СЕТ СН'!$F$16</f>
        <v>0</v>
      </c>
      <c r="T417" s="36">
        <f>SUMIFS(СВЦЭМ!$K$34:$K$777,СВЦЭМ!$A$34:$A$777,$A417,СВЦЭМ!$B$34:$B$777,T$402)+'СЕТ СН'!$F$16</f>
        <v>0</v>
      </c>
      <c r="U417" s="36">
        <f>SUMIFS(СВЦЭМ!$K$34:$K$777,СВЦЭМ!$A$34:$A$777,$A417,СВЦЭМ!$B$34:$B$777,U$402)+'СЕТ СН'!$F$16</f>
        <v>0</v>
      </c>
      <c r="V417" s="36">
        <f>SUMIFS(СВЦЭМ!$K$34:$K$777,СВЦЭМ!$A$34:$A$777,$A417,СВЦЭМ!$B$34:$B$777,V$402)+'СЕТ СН'!$F$16</f>
        <v>0</v>
      </c>
      <c r="W417" s="36">
        <f>SUMIFS(СВЦЭМ!$K$34:$K$777,СВЦЭМ!$A$34:$A$777,$A417,СВЦЭМ!$B$34:$B$777,W$402)+'СЕТ СН'!$F$16</f>
        <v>0</v>
      </c>
      <c r="X417" s="36">
        <f>SUMIFS(СВЦЭМ!$K$34:$K$777,СВЦЭМ!$A$34:$A$777,$A417,СВЦЭМ!$B$34:$B$777,X$402)+'СЕТ СН'!$F$16</f>
        <v>0</v>
      </c>
      <c r="Y417" s="36">
        <f>SUMIFS(СВЦЭМ!$K$34:$K$777,СВЦЭМ!$A$34:$A$777,$A417,СВЦЭМ!$B$34:$B$777,Y$402)+'СЕТ СН'!$F$16</f>
        <v>0</v>
      </c>
    </row>
    <row r="418" spans="1:25" ht="15.75" hidden="1" x14ac:dyDescent="0.2">
      <c r="A418" s="35">
        <f t="shared" si="11"/>
        <v>43998</v>
      </c>
      <c r="B418" s="36">
        <f>SUMIFS(СВЦЭМ!$K$34:$K$777,СВЦЭМ!$A$34:$A$777,$A418,СВЦЭМ!$B$34:$B$777,B$402)+'СЕТ СН'!$F$16</f>
        <v>0</v>
      </c>
      <c r="C418" s="36">
        <f>SUMIFS(СВЦЭМ!$K$34:$K$777,СВЦЭМ!$A$34:$A$777,$A418,СВЦЭМ!$B$34:$B$777,C$402)+'СЕТ СН'!$F$16</f>
        <v>0</v>
      </c>
      <c r="D418" s="36">
        <f>SUMIFS(СВЦЭМ!$K$34:$K$777,СВЦЭМ!$A$34:$A$777,$A418,СВЦЭМ!$B$34:$B$777,D$402)+'СЕТ СН'!$F$16</f>
        <v>0</v>
      </c>
      <c r="E418" s="36">
        <f>SUMIFS(СВЦЭМ!$K$34:$K$777,СВЦЭМ!$A$34:$A$777,$A418,СВЦЭМ!$B$34:$B$777,E$402)+'СЕТ СН'!$F$16</f>
        <v>0</v>
      </c>
      <c r="F418" s="36">
        <f>SUMIFS(СВЦЭМ!$K$34:$K$777,СВЦЭМ!$A$34:$A$777,$A418,СВЦЭМ!$B$34:$B$777,F$402)+'СЕТ СН'!$F$16</f>
        <v>0</v>
      </c>
      <c r="G418" s="36">
        <f>SUMIFS(СВЦЭМ!$K$34:$K$777,СВЦЭМ!$A$34:$A$777,$A418,СВЦЭМ!$B$34:$B$777,G$402)+'СЕТ СН'!$F$16</f>
        <v>0</v>
      </c>
      <c r="H418" s="36">
        <f>SUMIFS(СВЦЭМ!$K$34:$K$777,СВЦЭМ!$A$34:$A$777,$A418,СВЦЭМ!$B$34:$B$777,H$402)+'СЕТ СН'!$F$16</f>
        <v>0</v>
      </c>
      <c r="I418" s="36">
        <f>SUMIFS(СВЦЭМ!$K$34:$K$777,СВЦЭМ!$A$34:$A$777,$A418,СВЦЭМ!$B$34:$B$777,I$402)+'СЕТ СН'!$F$16</f>
        <v>0</v>
      </c>
      <c r="J418" s="36">
        <f>SUMIFS(СВЦЭМ!$K$34:$K$777,СВЦЭМ!$A$34:$A$777,$A418,СВЦЭМ!$B$34:$B$777,J$402)+'СЕТ СН'!$F$16</f>
        <v>0</v>
      </c>
      <c r="K418" s="36">
        <f>SUMIFS(СВЦЭМ!$K$34:$K$777,СВЦЭМ!$A$34:$A$777,$A418,СВЦЭМ!$B$34:$B$777,K$402)+'СЕТ СН'!$F$16</f>
        <v>0</v>
      </c>
      <c r="L418" s="36">
        <f>SUMIFS(СВЦЭМ!$K$34:$K$777,СВЦЭМ!$A$34:$A$777,$A418,СВЦЭМ!$B$34:$B$777,L$402)+'СЕТ СН'!$F$16</f>
        <v>0</v>
      </c>
      <c r="M418" s="36">
        <f>SUMIFS(СВЦЭМ!$K$34:$K$777,СВЦЭМ!$A$34:$A$777,$A418,СВЦЭМ!$B$34:$B$777,M$402)+'СЕТ СН'!$F$16</f>
        <v>0</v>
      </c>
      <c r="N418" s="36">
        <f>SUMIFS(СВЦЭМ!$K$34:$K$777,СВЦЭМ!$A$34:$A$777,$A418,СВЦЭМ!$B$34:$B$777,N$402)+'СЕТ СН'!$F$16</f>
        <v>0</v>
      </c>
      <c r="O418" s="36">
        <f>SUMIFS(СВЦЭМ!$K$34:$K$777,СВЦЭМ!$A$34:$A$777,$A418,СВЦЭМ!$B$34:$B$777,O$402)+'СЕТ СН'!$F$16</f>
        <v>0</v>
      </c>
      <c r="P418" s="36">
        <f>SUMIFS(СВЦЭМ!$K$34:$K$777,СВЦЭМ!$A$34:$A$777,$A418,СВЦЭМ!$B$34:$B$777,P$402)+'СЕТ СН'!$F$16</f>
        <v>0</v>
      </c>
      <c r="Q418" s="36">
        <f>SUMIFS(СВЦЭМ!$K$34:$K$777,СВЦЭМ!$A$34:$A$777,$A418,СВЦЭМ!$B$34:$B$777,Q$402)+'СЕТ СН'!$F$16</f>
        <v>0</v>
      </c>
      <c r="R418" s="36">
        <f>SUMIFS(СВЦЭМ!$K$34:$K$777,СВЦЭМ!$A$34:$A$777,$A418,СВЦЭМ!$B$34:$B$777,R$402)+'СЕТ СН'!$F$16</f>
        <v>0</v>
      </c>
      <c r="S418" s="36">
        <f>SUMIFS(СВЦЭМ!$K$34:$K$777,СВЦЭМ!$A$34:$A$777,$A418,СВЦЭМ!$B$34:$B$777,S$402)+'СЕТ СН'!$F$16</f>
        <v>0</v>
      </c>
      <c r="T418" s="36">
        <f>SUMIFS(СВЦЭМ!$K$34:$K$777,СВЦЭМ!$A$34:$A$777,$A418,СВЦЭМ!$B$34:$B$777,T$402)+'СЕТ СН'!$F$16</f>
        <v>0</v>
      </c>
      <c r="U418" s="36">
        <f>SUMIFS(СВЦЭМ!$K$34:$K$777,СВЦЭМ!$A$34:$A$777,$A418,СВЦЭМ!$B$34:$B$777,U$402)+'СЕТ СН'!$F$16</f>
        <v>0</v>
      </c>
      <c r="V418" s="36">
        <f>SUMIFS(СВЦЭМ!$K$34:$K$777,СВЦЭМ!$A$34:$A$777,$A418,СВЦЭМ!$B$34:$B$777,V$402)+'СЕТ СН'!$F$16</f>
        <v>0</v>
      </c>
      <c r="W418" s="36">
        <f>SUMIFS(СВЦЭМ!$K$34:$K$777,СВЦЭМ!$A$34:$A$777,$A418,СВЦЭМ!$B$34:$B$777,W$402)+'СЕТ СН'!$F$16</f>
        <v>0</v>
      </c>
      <c r="X418" s="36">
        <f>SUMIFS(СВЦЭМ!$K$34:$K$777,СВЦЭМ!$A$34:$A$777,$A418,СВЦЭМ!$B$34:$B$777,X$402)+'СЕТ СН'!$F$16</f>
        <v>0</v>
      </c>
      <c r="Y418" s="36">
        <f>SUMIFS(СВЦЭМ!$K$34:$K$777,СВЦЭМ!$A$34:$A$777,$A418,СВЦЭМ!$B$34:$B$777,Y$402)+'СЕТ СН'!$F$16</f>
        <v>0</v>
      </c>
    </row>
    <row r="419" spans="1:25" ht="15.75" hidden="1" x14ac:dyDescent="0.2">
      <c r="A419" s="35">
        <f t="shared" si="11"/>
        <v>43999</v>
      </c>
      <c r="B419" s="36">
        <f>SUMIFS(СВЦЭМ!$K$34:$K$777,СВЦЭМ!$A$34:$A$777,$A419,СВЦЭМ!$B$34:$B$777,B$402)+'СЕТ СН'!$F$16</f>
        <v>0</v>
      </c>
      <c r="C419" s="36">
        <f>SUMIFS(СВЦЭМ!$K$34:$K$777,СВЦЭМ!$A$34:$A$777,$A419,СВЦЭМ!$B$34:$B$777,C$402)+'СЕТ СН'!$F$16</f>
        <v>0</v>
      </c>
      <c r="D419" s="36">
        <f>SUMIFS(СВЦЭМ!$K$34:$K$777,СВЦЭМ!$A$34:$A$777,$A419,СВЦЭМ!$B$34:$B$777,D$402)+'СЕТ СН'!$F$16</f>
        <v>0</v>
      </c>
      <c r="E419" s="36">
        <f>SUMIFS(СВЦЭМ!$K$34:$K$777,СВЦЭМ!$A$34:$A$777,$A419,СВЦЭМ!$B$34:$B$777,E$402)+'СЕТ СН'!$F$16</f>
        <v>0</v>
      </c>
      <c r="F419" s="36">
        <f>SUMIFS(СВЦЭМ!$K$34:$K$777,СВЦЭМ!$A$34:$A$777,$A419,СВЦЭМ!$B$34:$B$777,F$402)+'СЕТ СН'!$F$16</f>
        <v>0</v>
      </c>
      <c r="G419" s="36">
        <f>SUMIFS(СВЦЭМ!$K$34:$K$777,СВЦЭМ!$A$34:$A$777,$A419,СВЦЭМ!$B$34:$B$777,G$402)+'СЕТ СН'!$F$16</f>
        <v>0</v>
      </c>
      <c r="H419" s="36">
        <f>SUMIFS(СВЦЭМ!$K$34:$K$777,СВЦЭМ!$A$34:$A$777,$A419,СВЦЭМ!$B$34:$B$777,H$402)+'СЕТ СН'!$F$16</f>
        <v>0</v>
      </c>
      <c r="I419" s="36">
        <f>SUMIFS(СВЦЭМ!$K$34:$K$777,СВЦЭМ!$A$34:$A$777,$A419,СВЦЭМ!$B$34:$B$777,I$402)+'СЕТ СН'!$F$16</f>
        <v>0</v>
      </c>
      <c r="J419" s="36">
        <f>SUMIFS(СВЦЭМ!$K$34:$K$777,СВЦЭМ!$A$34:$A$777,$A419,СВЦЭМ!$B$34:$B$777,J$402)+'СЕТ СН'!$F$16</f>
        <v>0</v>
      </c>
      <c r="K419" s="36">
        <f>SUMIFS(СВЦЭМ!$K$34:$K$777,СВЦЭМ!$A$34:$A$777,$A419,СВЦЭМ!$B$34:$B$777,K$402)+'СЕТ СН'!$F$16</f>
        <v>0</v>
      </c>
      <c r="L419" s="36">
        <f>SUMIFS(СВЦЭМ!$K$34:$K$777,СВЦЭМ!$A$34:$A$777,$A419,СВЦЭМ!$B$34:$B$777,L$402)+'СЕТ СН'!$F$16</f>
        <v>0</v>
      </c>
      <c r="M419" s="36">
        <f>SUMIFS(СВЦЭМ!$K$34:$K$777,СВЦЭМ!$A$34:$A$777,$A419,СВЦЭМ!$B$34:$B$777,M$402)+'СЕТ СН'!$F$16</f>
        <v>0</v>
      </c>
      <c r="N419" s="36">
        <f>SUMIFS(СВЦЭМ!$K$34:$K$777,СВЦЭМ!$A$34:$A$777,$A419,СВЦЭМ!$B$34:$B$777,N$402)+'СЕТ СН'!$F$16</f>
        <v>0</v>
      </c>
      <c r="O419" s="36">
        <f>SUMIFS(СВЦЭМ!$K$34:$K$777,СВЦЭМ!$A$34:$A$777,$A419,СВЦЭМ!$B$34:$B$777,O$402)+'СЕТ СН'!$F$16</f>
        <v>0</v>
      </c>
      <c r="P419" s="36">
        <f>SUMIFS(СВЦЭМ!$K$34:$K$777,СВЦЭМ!$A$34:$A$777,$A419,СВЦЭМ!$B$34:$B$777,P$402)+'СЕТ СН'!$F$16</f>
        <v>0</v>
      </c>
      <c r="Q419" s="36">
        <f>SUMIFS(СВЦЭМ!$K$34:$K$777,СВЦЭМ!$A$34:$A$777,$A419,СВЦЭМ!$B$34:$B$777,Q$402)+'СЕТ СН'!$F$16</f>
        <v>0</v>
      </c>
      <c r="R419" s="36">
        <f>SUMIFS(СВЦЭМ!$K$34:$K$777,СВЦЭМ!$A$34:$A$777,$A419,СВЦЭМ!$B$34:$B$777,R$402)+'СЕТ СН'!$F$16</f>
        <v>0</v>
      </c>
      <c r="S419" s="36">
        <f>SUMIFS(СВЦЭМ!$K$34:$K$777,СВЦЭМ!$A$34:$A$777,$A419,СВЦЭМ!$B$34:$B$777,S$402)+'СЕТ СН'!$F$16</f>
        <v>0</v>
      </c>
      <c r="T419" s="36">
        <f>SUMIFS(СВЦЭМ!$K$34:$K$777,СВЦЭМ!$A$34:$A$777,$A419,СВЦЭМ!$B$34:$B$777,T$402)+'СЕТ СН'!$F$16</f>
        <v>0</v>
      </c>
      <c r="U419" s="36">
        <f>SUMIFS(СВЦЭМ!$K$34:$K$777,СВЦЭМ!$A$34:$A$777,$A419,СВЦЭМ!$B$34:$B$777,U$402)+'СЕТ СН'!$F$16</f>
        <v>0</v>
      </c>
      <c r="V419" s="36">
        <f>SUMIFS(СВЦЭМ!$K$34:$K$777,СВЦЭМ!$A$34:$A$777,$A419,СВЦЭМ!$B$34:$B$777,V$402)+'СЕТ СН'!$F$16</f>
        <v>0</v>
      </c>
      <c r="W419" s="36">
        <f>SUMIFS(СВЦЭМ!$K$34:$K$777,СВЦЭМ!$A$34:$A$777,$A419,СВЦЭМ!$B$34:$B$777,W$402)+'СЕТ СН'!$F$16</f>
        <v>0</v>
      </c>
      <c r="X419" s="36">
        <f>SUMIFS(СВЦЭМ!$K$34:$K$777,СВЦЭМ!$A$34:$A$777,$A419,СВЦЭМ!$B$34:$B$777,X$402)+'СЕТ СН'!$F$16</f>
        <v>0</v>
      </c>
      <c r="Y419" s="36">
        <f>SUMIFS(СВЦЭМ!$K$34:$K$777,СВЦЭМ!$A$34:$A$777,$A419,СВЦЭМ!$B$34:$B$777,Y$402)+'СЕТ СН'!$F$16</f>
        <v>0</v>
      </c>
    </row>
    <row r="420" spans="1:25" ht="15.75" hidden="1" x14ac:dyDescent="0.2">
      <c r="A420" s="35">
        <f t="shared" si="11"/>
        <v>44000</v>
      </c>
      <c r="B420" s="36">
        <f>SUMIFS(СВЦЭМ!$K$34:$K$777,СВЦЭМ!$A$34:$A$777,$A420,СВЦЭМ!$B$34:$B$777,B$402)+'СЕТ СН'!$F$16</f>
        <v>0</v>
      </c>
      <c r="C420" s="36">
        <f>SUMIFS(СВЦЭМ!$K$34:$K$777,СВЦЭМ!$A$34:$A$777,$A420,СВЦЭМ!$B$34:$B$777,C$402)+'СЕТ СН'!$F$16</f>
        <v>0</v>
      </c>
      <c r="D420" s="36">
        <f>SUMIFS(СВЦЭМ!$K$34:$K$777,СВЦЭМ!$A$34:$A$777,$A420,СВЦЭМ!$B$34:$B$777,D$402)+'СЕТ СН'!$F$16</f>
        <v>0</v>
      </c>
      <c r="E420" s="36">
        <f>SUMIFS(СВЦЭМ!$K$34:$K$777,СВЦЭМ!$A$34:$A$777,$A420,СВЦЭМ!$B$34:$B$777,E$402)+'СЕТ СН'!$F$16</f>
        <v>0</v>
      </c>
      <c r="F420" s="36">
        <f>SUMIFS(СВЦЭМ!$K$34:$K$777,СВЦЭМ!$A$34:$A$777,$A420,СВЦЭМ!$B$34:$B$777,F$402)+'СЕТ СН'!$F$16</f>
        <v>0</v>
      </c>
      <c r="G420" s="36">
        <f>SUMIFS(СВЦЭМ!$K$34:$K$777,СВЦЭМ!$A$34:$A$777,$A420,СВЦЭМ!$B$34:$B$777,G$402)+'СЕТ СН'!$F$16</f>
        <v>0</v>
      </c>
      <c r="H420" s="36">
        <f>SUMIFS(СВЦЭМ!$K$34:$K$777,СВЦЭМ!$A$34:$A$777,$A420,СВЦЭМ!$B$34:$B$777,H$402)+'СЕТ СН'!$F$16</f>
        <v>0</v>
      </c>
      <c r="I420" s="36">
        <f>SUMIFS(СВЦЭМ!$K$34:$K$777,СВЦЭМ!$A$34:$A$777,$A420,СВЦЭМ!$B$34:$B$777,I$402)+'СЕТ СН'!$F$16</f>
        <v>0</v>
      </c>
      <c r="J420" s="36">
        <f>SUMIFS(СВЦЭМ!$K$34:$K$777,СВЦЭМ!$A$34:$A$777,$A420,СВЦЭМ!$B$34:$B$777,J$402)+'СЕТ СН'!$F$16</f>
        <v>0</v>
      </c>
      <c r="K420" s="36">
        <f>SUMIFS(СВЦЭМ!$K$34:$K$777,СВЦЭМ!$A$34:$A$777,$A420,СВЦЭМ!$B$34:$B$777,K$402)+'СЕТ СН'!$F$16</f>
        <v>0</v>
      </c>
      <c r="L420" s="36">
        <f>SUMIFS(СВЦЭМ!$K$34:$K$777,СВЦЭМ!$A$34:$A$777,$A420,СВЦЭМ!$B$34:$B$777,L$402)+'СЕТ СН'!$F$16</f>
        <v>0</v>
      </c>
      <c r="M420" s="36">
        <f>SUMIFS(СВЦЭМ!$K$34:$K$777,СВЦЭМ!$A$34:$A$777,$A420,СВЦЭМ!$B$34:$B$777,M$402)+'СЕТ СН'!$F$16</f>
        <v>0</v>
      </c>
      <c r="N420" s="36">
        <f>SUMIFS(СВЦЭМ!$K$34:$K$777,СВЦЭМ!$A$34:$A$777,$A420,СВЦЭМ!$B$34:$B$777,N$402)+'СЕТ СН'!$F$16</f>
        <v>0</v>
      </c>
      <c r="O420" s="36">
        <f>SUMIFS(СВЦЭМ!$K$34:$K$777,СВЦЭМ!$A$34:$A$777,$A420,СВЦЭМ!$B$34:$B$777,O$402)+'СЕТ СН'!$F$16</f>
        <v>0</v>
      </c>
      <c r="P420" s="36">
        <f>SUMIFS(СВЦЭМ!$K$34:$K$777,СВЦЭМ!$A$34:$A$777,$A420,СВЦЭМ!$B$34:$B$777,P$402)+'СЕТ СН'!$F$16</f>
        <v>0</v>
      </c>
      <c r="Q420" s="36">
        <f>SUMIFS(СВЦЭМ!$K$34:$K$777,СВЦЭМ!$A$34:$A$777,$A420,СВЦЭМ!$B$34:$B$777,Q$402)+'СЕТ СН'!$F$16</f>
        <v>0</v>
      </c>
      <c r="R420" s="36">
        <f>SUMIFS(СВЦЭМ!$K$34:$K$777,СВЦЭМ!$A$34:$A$777,$A420,СВЦЭМ!$B$34:$B$777,R$402)+'СЕТ СН'!$F$16</f>
        <v>0</v>
      </c>
      <c r="S420" s="36">
        <f>SUMIFS(СВЦЭМ!$K$34:$K$777,СВЦЭМ!$A$34:$A$777,$A420,СВЦЭМ!$B$34:$B$777,S$402)+'СЕТ СН'!$F$16</f>
        <v>0</v>
      </c>
      <c r="T420" s="36">
        <f>SUMIFS(СВЦЭМ!$K$34:$K$777,СВЦЭМ!$A$34:$A$777,$A420,СВЦЭМ!$B$34:$B$777,T$402)+'СЕТ СН'!$F$16</f>
        <v>0</v>
      </c>
      <c r="U420" s="36">
        <f>SUMIFS(СВЦЭМ!$K$34:$K$777,СВЦЭМ!$A$34:$A$777,$A420,СВЦЭМ!$B$34:$B$777,U$402)+'СЕТ СН'!$F$16</f>
        <v>0</v>
      </c>
      <c r="V420" s="36">
        <f>SUMIFS(СВЦЭМ!$K$34:$K$777,СВЦЭМ!$A$34:$A$777,$A420,СВЦЭМ!$B$34:$B$777,V$402)+'СЕТ СН'!$F$16</f>
        <v>0</v>
      </c>
      <c r="W420" s="36">
        <f>SUMIFS(СВЦЭМ!$K$34:$K$777,СВЦЭМ!$A$34:$A$777,$A420,СВЦЭМ!$B$34:$B$777,W$402)+'СЕТ СН'!$F$16</f>
        <v>0</v>
      </c>
      <c r="X420" s="36">
        <f>SUMIFS(СВЦЭМ!$K$34:$K$777,СВЦЭМ!$A$34:$A$777,$A420,СВЦЭМ!$B$34:$B$777,X$402)+'СЕТ СН'!$F$16</f>
        <v>0</v>
      </c>
      <c r="Y420" s="36">
        <f>SUMIFS(СВЦЭМ!$K$34:$K$777,СВЦЭМ!$A$34:$A$777,$A420,СВЦЭМ!$B$34:$B$777,Y$402)+'СЕТ СН'!$F$16</f>
        <v>0</v>
      </c>
    </row>
    <row r="421" spans="1:25" ht="15.75" hidden="1" x14ac:dyDescent="0.2">
      <c r="A421" s="35">
        <f t="shared" si="11"/>
        <v>44001</v>
      </c>
      <c r="B421" s="36">
        <f>SUMIFS(СВЦЭМ!$K$34:$K$777,СВЦЭМ!$A$34:$A$777,$A421,СВЦЭМ!$B$34:$B$777,B$402)+'СЕТ СН'!$F$16</f>
        <v>0</v>
      </c>
      <c r="C421" s="36">
        <f>SUMIFS(СВЦЭМ!$K$34:$K$777,СВЦЭМ!$A$34:$A$777,$A421,СВЦЭМ!$B$34:$B$777,C$402)+'СЕТ СН'!$F$16</f>
        <v>0</v>
      </c>
      <c r="D421" s="36">
        <f>SUMIFS(СВЦЭМ!$K$34:$K$777,СВЦЭМ!$A$34:$A$777,$A421,СВЦЭМ!$B$34:$B$777,D$402)+'СЕТ СН'!$F$16</f>
        <v>0</v>
      </c>
      <c r="E421" s="36">
        <f>SUMIFS(СВЦЭМ!$K$34:$K$777,СВЦЭМ!$A$34:$A$777,$A421,СВЦЭМ!$B$34:$B$777,E$402)+'СЕТ СН'!$F$16</f>
        <v>0</v>
      </c>
      <c r="F421" s="36">
        <f>SUMIFS(СВЦЭМ!$K$34:$K$777,СВЦЭМ!$A$34:$A$777,$A421,СВЦЭМ!$B$34:$B$777,F$402)+'СЕТ СН'!$F$16</f>
        <v>0</v>
      </c>
      <c r="G421" s="36">
        <f>SUMIFS(СВЦЭМ!$K$34:$K$777,СВЦЭМ!$A$34:$A$777,$A421,СВЦЭМ!$B$34:$B$777,G$402)+'СЕТ СН'!$F$16</f>
        <v>0</v>
      </c>
      <c r="H421" s="36">
        <f>SUMIFS(СВЦЭМ!$K$34:$K$777,СВЦЭМ!$A$34:$A$777,$A421,СВЦЭМ!$B$34:$B$777,H$402)+'СЕТ СН'!$F$16</f>
        <v>0</v>
      </c>
      <c r="I421" s="36">
        <f>SUMIFS(СВЦЭМ!$K$34:$K$777,СВЦЭМ!$A$34:$A$777,$A421,СВЦЭМ!$B$34:$B$777,I$402)+'СЕТ СН'!$F$16</f>
        <v>0</v>
      </c>
      <c r="J421" s="36">
        <f>SUMIFS(СВЦЭМ!$K$34:$K$777,СВЦЭМ!$A$34:$A$777,$A421,СВЦЭМ!$B$34:$B$777,J$402)+'СЕТ СН'!$F$16</f>
        <v>0</v>
      </c>
      <c r="K421" s="36">
        <f>SUMIFS(СВЦЭМ!$K$34:$K$777,СВЦЭМ!$A$34:$A$777,$A421,СВЦЭМ!$B$34:$B$777,K$402)+'СЕТ СН'!$F$16</f>
        <v>0</v>
      </c>
      <c r="L421" s="36">
        <f>SUMIFS(СВЦЭМ!$K$34:$K$777,СВЦЭМ!$A$34:$A$777,$A421,СВЦЭМ!$B$34:$B$777,L$402)+'СЕТ СН'!$F$16</f>
        <v>0</v>
      </c>
      <c r="M421" s="36">
        <f>SUMIFS(СВЦЭМ!$K$34:$K$777,СВЦЭМ!$A$34:$A$777,$A421,СВЦЭМ!$B$34:$B$777,M$402)+'СЕТ СН'!$F$16</f>
        <v>0</v>
      </c>
      <c r="N421" s="36">
        <f>SUMIFS(СВЦЭМ!$K$34:$K$777,СВЦЭМ!$A$34:$A$777,$A421,СВЦЭМ!$B$34:$B$777,N$402)+'СЕТ СН'!$F$16</f>
        <v>0</v>
      </c>
      <c r="O421" s="36">
        <f>SUMIFS(СВЦЭМ!$K$34:$K$777,СВЦЭМ!$A$34:$A$777,$A421,СВЦЭМ!$B$34:$B$777,O$402)+'СЕТ СН'!$F$16</f>
        <v>0</v>
      </c>
      <c r="P421" s="36">
        <f>SUMIFS(СВЦЭМ!$K$34:$K$777,СВЦЭМ!$A$34:$A$777,$A421,СВЦЭМ!$B$34:$B$777,P$402)+'СЕТ СН'!$F$16</f>
        <v>0</v>
      </c>
      <c r="Q421" s="36">
        <f>SUMIFS(СВЦЭМ!$K$34:$K$777,СВЦЭМ!$A$34:$A$777,$A421,СВЦЭМ!$B$34:$B$777,Q$402)+'СЕТ СН'!$F$16</f>
        <v>0</v>
      </c>
      <c r="R421" s="36">
        <f>SUMIFS(СВЦЭМ!$K$34:$K$777,СВЦЭМ!$A$34:$A$777,$A421,СВЦЭМ!$B$34:$B$777,R$402)+'СЕТ СН'!$F$16</f>
        <v>0</v>
      </c>
      <c r="S421" s="36">
        <f>SUMIFS(СВЦЭМ!$K$34:$K$777,СВЦЭМ!$A$34:$A$777,$A421,СВЦЭМ!$B$34:$B$777,S$402)+'СЕТ СН'!$F$16</f>
        <v>0</v>
      </c>
      <c r="T421" s="36">
        <f>SUMIFS(СВЦЭМ!$K$34:$K$777,СВЦЭМ!$A$34:$A$777,$A421,СВЦЭМ!$B$34:$B$777,T$402)+'СЕТ СН'!$F$16</f>
        <v>0</v>
      </c>
      <c r="U421" s="36">
        <f>SUMIFS(СВЦЭМ!$K$34:$K$777,СВЦЭМ!$A$34:$A$777,$A421,СВЦЭМ!$B$34:$B$777,U$402)+'СЕТ СН'!$F$16</f>
        <v>0</v>
      </c>
      <c r="V421" s="36">
        <f>SUMIFS(СВЦЭМ!$K$34:$K$777,СВЦЭМ!$A$34:$A$777,$A421,СВЦЭМ!$B$34:$B$777,V$402)+'СЕТ СН'!$F$16</f>
        <v>0</v>
      </c>
      <c r="W421" s="36">
        <f>SUMIFS(СВЦЭМ!$K$34:$K$777,СВЦЭМ!$A$34:$A$777,$A421,СВЦЭМ!$B$34:$B$777,W$402)+'СЕТ СН'!$F$16</f>
        <v>0</v>
      </c>
      <c r="X421" s="36">
        <f>SUMIFS(СВЦЭМ!$K$34:$K$777,СВЦЭМ!$A$34:$A$777,$A421,СВЦЭМ!$B$34:$B$777,X$402)+'СЕТ СН'!$F$16</f>
        <v>0</v>
      </c>
      <c r="Y421" s="36">
        <f>SUMIFS(СВЦЭМ!$K$34:$K$777,СВЦЭМ!$A$34:$A$777,$A421,СВЦЭМ!$B$34:$B$777,Y$402)+'СЕТ СН'!$F$16</f>
        <v>0</v>
      </c>
    </row>
    <row r="422" spans="1:25" ht="15.75" hidden="1" x14ac:dyDescent="0.2">
      <c r="A422" s="35">
        <f t="shared" si="11"/>
        <v>44002</v>
      </c>
      <c r="B422" s="36">
        <f>SUMIFS(СВЦЭМ!$K$34:$K$777,СВЦЭМ!$A$34:$A$777,$A422,СВЦЭМ!$B$34:$B$777,B$402)+'СЕТ СН'!$F$16</f>
        <v>0</v>
      </c>
      <c r="C422" s="36">
        <f>SUMIFS(СВЦЭМ!$K$34:$K$777,СВЦЭМ!$A$34:$A$777,$A422,СВЦЭМ!$B$34:$B$777,C$402)+'СЕТ СН'!$F$16</f>
        <v>0</v>
      </c>
      <c r="D422" s="36">
        <f>SUMIFS(СВЦЭМ!$K$34:$K$777,СВЦЭМ!$A$34:$A$777,$A422,СВЦЭМ!$B$34:$B$777,D$402)+'СЕТ СН'!$F$16</f>
        <v>0</v>
      </c>
      <c r="E422" s="36">
        <f>SUMIFS(СВЦЭМ!$K$34:$K$777,СВЦЭМ!$A$34:$A$777,$A422,СВЦЭМ!$B$34:$B$777,E$402)+'СЕТ СН'!$F$16</f>
        <v>0</v>
      </c>
      <c r="F422" s="36">
        <f>SUMIFS(СВЦЭМ!$K$34:$K$777,СВЦЭМ!$A$34:$A$777,$A422,СВЦЭМ!$B$34:$B$777,F$402)+'СЕТ СН'!$F$16</f>
        <v>0</v>
      </c>
      <c r="G422" s="36">
        <f>SUMIFS(СВЦЭМ!$K$34:$K$777,СВЦЭМ!$A$34:$A$777,$A422,СВЦЭМ!$B$34:$B$777,G$402)+'СЕТ СН'!$F$16</f>
        <v>0</v>
      </c>
      <c r="H422" s="36">
        <f>SUMIFS(СВЦЭМ!$K$34:$K$777,СВЦЭМ!$A$34:$A$777,$A422,СВЦЭМ!$B$34:$B$777,H$402)+'СЕТ СН'!$F$16</f>
        <v>0</v>
      </c>
      <c r="I422" s="36">
        <f>SUMIFS(СВЦЭМ!$K$34:$K$777,СВЦЭМ!$A$34:$A$777,$A422,СВЦЭМ!$B$34:$B$777,I$402)+'СЕТ СН'!$F$16</f>
        <v>0</v>
      </c>
      <c r="J422" s="36">
        <f>SUMIFS(СВЦЭМ!$K$34:$K$777,СВЦЭМ!$A$34:$A$777,$A422,СВЦЭМ!$B$34:$B$777,J$402)+'СЕТ СН'!$F$16</f>
        <v>0</v>
      </c>
      <c r="K422" s="36">
        <f>SUMIFS(СВЦЭМ!$K$34:$K$777,СВЦЭМ!$A$34:$A$777,$A422,СВЦЭМ!$B$34:$B$777,K$402)+'СЕТ СН'!$F$16</f>
        <v>0</v>
      </c>
      <c r="L422" s="36">
        <f>SUMIFS(СВЦЭМ!$K$34:$K$777,СВЦЭМ!$A$34:$A$777,$A422,СВЦЭМ!$B$34:$B$777,L$402)+'СЕТ СН'!$F$16</f>
        <v>0</v>
      </c>
      <c r="M422" s="36">
        <f>SUMIFS(СВЦЭМ!$K$34:$K$777,СВЦЭМ!$A$34:$A$777,$A422,СВЦЭМ!$B$34:$B$777,M$402)+'СЕТ СН'!$F$16</f>
        <v>0</v>
      </c>
      <c r="N422" s="36">
        <f>SUMIFS(СВЦЭМ!$K$34:$K$777,СВЦЭМ!$A$34:$A$777,$A422,СВЦЭМ!$B$34:$B$777,N$402)+'СЕТ СН'!$F$16</f>
        <v>0</v>
      </c>
      <c r="O422" s="36">
        <f>SUMIFS(СВЦЭМ!$K$34:$K$777,СВЦЭМ!$A$34:$A$777,$A422,СВЦЭМ!$B$34:$B$777,O$402)+'СЕТ СН'!$F$16</f>
        <v>0</v>
      </c>
      <c r="P422" s="36">
        <f>SUMIFS(СВЦЭМ!$K$34:$K$777,СВЦЭМ!$A$34:$A$777,$A422,СВЦЭМ!$B$34:$B$777,P$402)+'СЕТ СН'!$F$16</f>
        <v>0</v>
      </c>
      <c r="Q422" s="36">
        <f>SUMIFS(СВЦЭМ!$K$34:$K$777,СВЦЭМ!$A$34:$A$777,$A422,СВЦЭМ!$B$34:$B$777,Q$402)+'СЕТ СН'!$F$16</f>
        <v>0</v>
      </c>
      <c r="R422" s="36">
        <f>SUMIFS(СВЦЭМ!$K$34:$K$777,СВЦЭМ!$A$34:$A$777,$A422,СВЦЭМ!$B$34:$B$777,R$402)+'СЕТ СН'!$F$16</f>
        <v>0</v>
      </c>
      <c r="S422" s="36">
        <f>SUMIFS(СВЦЭМ!$K$34:$K$777,СВЦЭМ!$A$34:$A$777,$A422,СВЦЭМ!$B$34:$B$777,S$402)+'СЕТ СН'!$F$16</f>
        <v>0</v>
      </c>
      <c r="T422" s="36">
        <f>SUMIFS(СВЦЭМ!$K$34:$K$777,СВЦЭМ!$A$34:$A$777,$A422,СВЦЭМ!$B$34:$B$777,T$402)+'СЕТ СН'!$F$16</f>
        <v>0</v>
      </c>
      <c r="U422" s="36">
        <f>SUMIFS(СВЦЭМ!$K$34:$K$777,СВЦЭМ!$A$34:$A$777,$A422,СВЦЭМ!$B$34:$B$777,U$402)+'СЕТ СН'!$F$16</f>
        <v>0</v>
      </c>
      <c r="V422" s="36">
        <f>SUMIFS(СВЦЭМ!$K$34:$K$777,СВЦЭМ!$A$34:$A$777,$A422,СВЦЭМ!$B$34:$B$777,V$402)+'СЕТ СН'!$F$16</f>
        <v>0</v>
      </c>
      <c r="W422" s="36">
        <f>SUMIFS(СВЦЭМ!$K$34:$K$777,СВЦЭМ!$A$34:$A$777,$A422,СВЦЭМ!$B$34:$B$777,W$402)+'СЕТ СН'!$F$16</f>
        <v>0</v>
      </c>
      <c r="X422" s="36">
        <f>SUMIFS(СВЦЭМ!$K$34:$K$777,СВЦЭМ!$A$34:$A$777,$A422,СВЦЭМ!$B$34:$B$777,X$402)+'СЕТ СН'!$F$16</f>
        <v>0</v>
      </c>
      <c r="Y422" s="36">
        <f>SUMIFS(СВЦЭМ!$K$34:$K$777,СВЦЭМ!$A$34:$A$777,$A422,СВЦЭМ!$B$34:$B$777,Y$402)+'СЕТ СН'!$F$16</f>
        <v>0</v>
      </c>
    </row>
    <row r="423" spans="1:25" ht="15.75" hidden="1" x14ac:dyDescent="0.2">
      <c r="A423" s="35">
        <f t="shared" si="11"/>
        <v>44003</v>
      </c>
      <c r="B423" s="36">
        <f>SUMIFS(СВЦЭМ!$K$34:$K$777,СВЦЭМ!$A$34:$A$777,$A423,СВЦЭМ!$B$34:$B$777,B$402)+'СЕТ СН'!$F$16</f>
        <v>0</v>
      </c>
      <c r="C423" s="36">
        <f>SUMIFS(СВЦЭМ!$K$34:$K$777,СВЦЭМ!$A$34:$A$777,$A423,СВЦЭМ!$B$34:$B$777,C$402)+'СЕТ СН'!$F$16</f>
        <v>0</v>
      </c>
      <c r="D423" s="36">
        <f>SUMIFS(СВЦЭМ!$K$34:$K$777,СВЦЭМ!$A$34:$A$777,$A423,СВЦЭМ!$B$34:$B$777,D$402)+'СЕТ СН'!$F$16</f>
        <v>0</v>
      </c>
      <c r="E423" s="36">
        <f>SUMIFS(СВЦЭМ!$K$34:$K$777,СВЦЭМ!$A$34:$A$777,$A423,СВЦЭМ!$B$34:$B$777,E$402)+'СЕТ СН'!$F$16</f>
        <v>0</v>
      </c>
      <c r="F423" s="36">
        <f>SUMIFS(СВЦЭМ!$K$34:$K$777,СВЦЭМ!$A$34:$A$777,$A423,СВЦЭМ!$B$34:$B$777,F$402)+'СЕТ СН'!$F$16</f>
        <v>0</v>
      </c>
      <c r="G423" s="36">
        <f>SUMIFS(СВЦЭМ!$K$34:$K$777,СВЦЭМ!$A$34:$A$777,$A423,СВЦЭМ!$B$34:$B$777,G$402)+'СЕТ СН'!$F$16</f>
        <v>0</v>
      </c>
      <c r="H423" s="36">
        <f>SUMIFS(СВЦЭМ!$K$34:$K$777,СВЦЭМ!$A$34:$A$777,$A423,СВЦЭМ!$B$34:$B$777,H$402)+'СЕТ СН'!$F$16</f>
        <v>0</v>
      </c>
      <c r="I423" s="36">
        <f>SUMIFS(СВЦЭМ!$K$34:$K$777,СВЦЭМ!$A$34:$A$777,$A423,СВЦЭМ!$B$34:$B$777,I$402)+'СЕТ СН'!$F$16</f>
        <v>0</v>
      </c>
      <c r="J423" s="36">
        <f>SUMIFS(СВЦЭМ!$K$34:$K$777,СВЦЭМ!$A$34:$A$777,$A423,СВЦЭМ!$B$34:$B$777,J$402)+'СЕТ СН'!$F$16</f>
        <v>0</v>
      </c>
      <c r="K423" s="36">
        <f>SUMIFS(СВЦЭМ!$K$34:$K$777,СВЦЭМ!$A$34:$A$777,$A423,СВЦЭМ!$B$34:$B$777,K$402)+'СЕТ СН'!$F$16</f>
        <v>0</v>
      </c>
      <c r="L423" s="36">
        <f>SUMIFS(СВЦЭМ!$K$34:$K$777,СВЦЭМ!$A$34:$A$777,$A423,СВЦЭМ!$B$34:$B$777,L$402)+'СЕТ СН'!$F$16</f>
        <v>0</v>
      </c>
      <c r="M423" s="36">
        <f>SUMIFS(СВЦЭМ!$K$34:$K$777,СВЦЭМ!$A$34:$A$777,$A423,СВЦЭМ!$B$34:$B$777,M$402)+'СЕТ СН'!$F$16</f>
        <v>0</v>
      </c>
      <c r="N423" s="36">
        <f>SUMIFS(СВЦЭМ!$K$34:$K$777,СВЦЭМ!$A$34:$A$777,$A423,СВЦЭМ!$B$34:$B$777,N$402)+'СЕТ СН'!$F$16</f>
        <v>0</v>
      </c>
      <c r="O423" s="36">
        <f>SUMIFS(СВЦЭМ!$K$34:$K$777,СВЦЭМ!$A$34:$A$777,$A423,СВЦЭМ!$B$34:$B$777,O$402)+'СЕТ СН'!$F$16</f>
        <v>0</v>
      </c>
      <c r="P423" s="36">
        <f>SUMIFS(СВЦЭМ!$K$34:$K$777,СВЦЭМ!$A$34:$A$777,$A423,СВЦЭМ!$B$34:$B$777,P$402)+'СЕТ СН'!$F$16</f>
        <v>0</v>
      </c>
      <c r="Q423" s="36">
        <f>SUMIFS(СВЦЭМ!$K$34:$K$777,СВЦЭМ!$A$34:$A$777,$A423,СВЦЭМ!$B$34:$B$777,Q$402)+'СЕТ СН'!$F$16</f>
        <v>0</v>
      </c>
      <c r="R423" s="36">
        <f>SUMIFS(СВЦЭМ!$K$34:$K$777,СВЦЭМ!$A$34:$A$777,$A423,СВЦЭМ!$B$34:$B$777,R$402)+'СЕТ СН'!$F$16</f>
        <v>0</v>
      </c>
      <c r="S423" s="36">
        <f>SUMIFS(СВЦЭМ!$K$34:$K$777,СВЦЭМ!$A$34:$A$777,$A423,СВЦЭМ!$B$34:$B$777,S$402)+'СЕТ СН'!$F$16</f>
        <v>0</v>
      </c>
      <c r="T423" s="36">
        <f>SUMIFS(СВЦЭМ!$K$34:$K$777,СВЦЭМ!$A$34:$A$777,$A423,СВЦЭМ!$B$34:$B$777,T$402)+'СЕТ СН'!$F$16</f>
        <v>0</v>
      </c>
      <c r="U423" s="36">
        <f>SUMIFS(СВЦЭМ!$K$34:$K$777,СВЦЭМ!$A$34:$A$777,$A423,СВЦЭМ!$B$34:$B$777,U$402)+'СЕТ СН'!$F$16</f>
        <v>0</v>
      </c>
      <c r="V423" s="36">
        <f>SUMIFS(СВЦЭМ!$K$34:$K$777,СВЦЭМ!$A$34:$A$777,$A423,СВЦЭМ!$B$34:$B$777,V$402)+'СЕТ СН'!$F$16</f>
        <v>0</v>
      </c>
      <c r="W423" s="36">
        <f>SUMIFS(СВЦЭМ!$K$34:$K$777,СВЦЭМ!$A$34:$A$777,$A423,СВЦЭМ!$B$34:$B$777,W$402)+'СЕТ СН'!$F$16</f>
        <v>0</v>
      </c>
      <c r="X423" s="36">
        <f>SUMIFS(СВЦЭМ!$K$34:$K$777,СВЦЭМ!$A$34:$A$777,$A423,СВЦЭМ!$B$34:$B$777,X$402)+'СЕТ СН'!$F$16</f>
        <v>0</v>
      </c>
      <c r="Y423" s="36">
        <f>SUMIFS(СВЦЭМ!$K$34:$K$777,СВЦЭМ!$A$34:$A$777,$A423,СВЦЭМ!$B$34:$B$777,Y$402)+'СЕТ СН'!$F$16</f>
        <v>0</v>
      </c>
    </row>
    <row r="424" spans="1:25" ht="15.75" hidden="1" x14ac:dyDescent="0.2">
      <c r="A424" s="35">
        <f t="shared" si="11"/>
        <v>44004</v>
      </c>
      <c r="B424" s="36">
        <f>SUMIFS(СВЦЭМ!$K$34:$K$777,СВЦЭМ!$A$34:$A$777,$A424,СВЦЭМ!$B$34:$B$777,B$402)+'СЕТ СН'!$F$16</f>
        <v>0</v>
      </c>
      <c r="C424" s="36">
        <f>SUMIFS(СВЦЭМ!$K$34:$K$777,СВЦЭМ!$A$34:$A$777,$A424,СВЦЭМ!$B$34:$B$777,C$402)+'СЕТ СН'!$F$16</f>
        <v>0</v>
      </c>
      <c r="D424" s="36">
        <f>SUMIFS(СВЦЭМ!$K$34:$K$777,СВЦЭМ!$A$34:$A$777,$A424,СВЦЭМ!$B$34:$B$777,D$402)+'СЕТ СН'!$F$16</f>
        <v>0</v>
      </c>
      <c r="E424" s="36">
        <f>SUMIFS(СВЦЭМ!$K$34:$K$777,СВЦЭМ!$A$34:$A$777,$A424,СВЦЭМ!$B$34:$B$777,E$402)+'СЕТ СН'!$F$16</f>
        <v>0</v>
      </c>
      <c r="F424" s="36">
        <f>SUMIFS(СВЦЭМ!$K$34:$K$777,СВЦЭМ!$A$34:$A$777,$A424,СВЦЭМ!$B$34:$B$777,F$402)+'СЕТ СН'!$F$16</f>
        <v>0</v>
      </c>
      <c r="G424" s="36">
        <f>SUMIFS(СВЦЭМ!$K$34:$K$777,СВЦЭМ!$A$34:$A$777,$A424,СВЦЭМ!$B$34:$B$777,G$402)+'СЕТ СН'!$F$16</f>
        <v>0</v>
      </c>
      <c r="H424" s="36">
        <f>SUMIFS(СВЦЭМ!$K$34:$K$777,СВЦЭМ!$A$34:$A$777,$A424,СВЦЭМ!$B$34:$B$777,H$402)+'СЕТ СН'!$F$16</f>
        <v>0</v>
      </c>
      <c r="I424" s="36">
        <f>SUMIFS(СВЦЭМ!$K$34:$K$777,СВЦЭМ!$A$34:$A$777,$A424,СВЦЭМ!$B$34:$B$777,I$402)+'СЕТ СН'!$F$16</f>
        <v>0</v>
      </c>
      <c r="J424" s="36">
        <f>SUMIFS(СВЦЭМ!$K$34:$K$777,СВЦЭМ!$A$34:$A$777,$A424,СВЦЭМ!$B$34:$B$777,J$402)+'СЕТ СН'!$F$16</f>
        <v>0</v>
      </c>
      <c r="K424" s="36">
        <f>SUMIFS(СВЦЭМ!$K$34:$K$777,СВЦЭМ!$A$34:$A$777,$A424,СВЦЭМ!$B$34:$B$777,K$402)+'СЕТ СН'!$F$16</f>
        <v>0</v>
      </c>
      <c r="L424" s="36">
        <f>SUMIFS(СВЦЭМ!$K$34:$K$777,СВЦЭМ!$A$34:$A$777,$A424,СВЦЭМ!$B$34:$B$777,L$402)+'СЕТ СН'!$F$16</f>
        <v>0</v>
      </c>
      <c r="M424" s="36">
        <f>SUMIFS(СВЦЭМ!$K$34:$K$777,СВЦЭМ!$A$34:$A$777,$A424,СВЦЭМ!$B$34:$B$777,M$402)+'СЕТ СН'!$F$16</f>
        <v>0</v>
      </c>
      <c r="N424" s="36">
        <f>SUMIFS(СВЦЭМ!$K$34:$K$777,СВЦЭМ!$A$34:$A$777,$A424,СВЦЭМ!$B$34:$B$777,N$402)+'СЕТ СН'!$F$16</f>
        <v>0</v>
      </c>
      <c r="O424" s="36">
        <f>SUMIFS(СВЦЭМ!$K$34:$K$777,СВЦЭМ!$A$34:$A$777,$A424,СВЦЭМ!$B$34:$B$777,O$402)+'СЕТ СН'!$F$16</f>
        <v>0</v>
      </c>
      <c r="P424" s="36">
        <f>SUMIFS(СВЦЭМ!$K$34:$K$777,СВЦЭМ!$A$34:$A$777,$A424,СВЦЭМ!$B$34:$B$777,P$402)+'СЕТ СН'!$F$16</f>
        <v>0</v>
      </c>
      <c r="Q424" s="36">
        <f>SUMIFS(СВЦЭМ!$K$34:$K$777,СВЦЭМ!$A$34:$A$777,$A424,СВЦЭМ!$B$34:$B$777,Q$402)+'СЕТ СН'!$F$16</f>
        <v>0</v>
      </c>
      <c r="R424" s="36">
        <f>SUMIFS(СВЦЭМ!$K$34:$K$777,СВЦЭМ!$A$34:$A$777,$A424,СВЦЭМ!$B$34:$B$777,R$402)+'СЕТ СН'!$F$16</f>
        <v>0</v>
      </c>
      <c r="S424" s="36">
        <f>SUMIFS(СВЦЭМ!$K$34:$K$777,СВЦЭМ!$A$34:$A$777,$A424,СВЦЭМ!$B$34:$B$777,S$402)+'СЕТ СН'!$F$16</f>
        <v>0</v>
      </c>
      <c r="T424" s="36">
        <f>SUMIFS(СВЦЭМ!$K$34:$K$777,СВЦЭМ!$A$34:$A$777,$A424,СВЦЭМ!$B$34:$B$777,T$402)+'СЕТ СН'!$F$16</f>
        <v>0</v>
      </c>
      <c r="U424" s="36">
        <f>SUMIFS(СВЦЭМ!$K$34:$K$777,СВЦЭМ!$A$34:$A$777,$A424,СВЦЭМ!$B$34:$B$777,U$402)+'СЕТ СН'!$F$16</f>
        <v>0</v>
      </c>
      <c r="V424" s="36">
        <f>SUMIFS(СВЦЭМ!$K$34:$K$777,СВЦЭМ!$A$34:$A$777,$A424,СВЦЭМ!$B$34:$B$777,V$402)+'СЕТ СН'!$F$16</f>
        <v>0</v>
      </c>
      <c r="W424" s="36">
        <f>SUMIFS(СВЦЭМ!$K$34:$K$777,СВЦЭМ!$A$34:$A$777,$A424,СВЦЭМ!$B$34:$B$777,W$402)+'СЕТ СН'!$F$16</f>
        <v>0</v>
      </c>
      <c r="X424" s="36">
        <f>SUMIFS(СВЦЭМ!$K$34:$K$777,СВЦЭМ!$A$34:$A$777,$A424,СВЦЭМ!$B$34:$B$777,X$402)+'СЕТ СН'!$F$16</f>
        <v>0</v>
      </c>
      <c r="Y424" s="36">
        <f>SUMIFS(СВЦЭМ!$K$34:$K$777,СВЦЭМ!$A$34:$A$777,$A424,СВЦЭМ!$B$34:$B$777,Y$402)+'СЕТ СН'!$F$16</f>
        <v>0</v>
      </c>
    </row>
    <row r="425" spans="1:25" ht="15.75" hidden="1" x14ac:dyDescent="0.2">
      <c r="A425" s="35">
        <f t="shared" si="11"/>
        <v>44005</v>
      </c>
      <c r="B425" s="36">
        <f>SUMIFS(СВЦЭМ!$K$34:$K$777,СВЦЭМ!$A$34:$A$777,$A425,СВЦЭМ!$B$34:$B$777,B$402)+'СЕТ СН'!$F$16</f>
        <v>0</v>
      </c>
      <c r="C425" s="36">
        <f>SUMIFS(СВЦЭМ!$K$34:$K$777,СВЦЭМ!$A$34:$A$777,$A425,СВЦЭМ!$B$34:$B$777,C$402)+'СЕТ СН'!$F$16</f>
        <v>0</v>
      </c>
      <c r="D425" s="36">
        <f>SUMIFS(СВЦЭМ!$K$34:$K$777,СВЦЭМ!$A$34:$A$777,$A425,СВЦЭМ!$B$34:$B$777,D$402)+'СЕТ СН'!$F$16</f>
        <v>0</v>
      </c>
      <c r="E425" s="36">
        <f>SUMIFS(СВЦЭМ!$K$34:$K$777,СВЦЭМ!$A$34:$A$777,$A425,СВЦЭМ!$B$34:$B$777,E$402)+'СЕТ СН'!$F$16</f>
        <v>0</v>
      </c>
      <c r="F425" s="36">
        <f>SUMIFS(СВЦЭМ!$K$34:$K$777,СВЦЭМ!$A$34:$A$777,$A425,СВЦЭМ!$B$34:$B$777,F$402)+'СЕТ СН'!$F$16</f>
        <v>0</v>
      </c>
      <c r="G425" s="36">
        <f>SUMIFS(СВЦЭМ!$K$34:$K$777,СВЦЭМ!$A$34:$A$777,$A425,СВЦЭМ!$B$34:$B$777,G$402)+'СЕТ СН'!$F$16</f>
        <v>0</v>
      </c>
      <c r="H425" s="36">
        <f>SUMIFS(СВЦЭМ!$K$34:$K$777,СВЦЭМ!$A$34:$A$777,$A425,СВЦЭМ!$B$34:$B$777,H$402)+'СЕТ СН'!$F$16</f>
        <v>0</v>
      </c>
      <c r="I425" s="36">
        <f>SUMIFS(СВЦЭМ!$K$34:$K$777,СВЦЭМ!$A$34:$A$777,$A425,СВЦЭМ!$B$34:$B$777,I$402)+'СЕТ СН'!$F$16</f>
        <v>0</v>
      </c>
      <c r="J425" s="36">
        <f>SUMIFS(СВЦЭМ!$K$34:$K$777,СВЦЭМ!$A$34:$A$777,$A425,СВЦЭМ!$B$34:$B$777,J$402)+'СЕТ СН'!$F$16</f>
        <v>0</v>
      </c>
      <c r="K425" s="36">
        <f>SUMIFS(СВЦЭМ!$K$34:$K$777,СВЦЭМ!$A$34:$A$777,$A425,СВЦЭМ!$B$34:$B$777,K$402)+'СЕТ СН'!$F$16</f>
        <v>0</v>
      </c>
      <c r="L425" s="36">
        <f>SUMIFS(СВЦЭМ!$K$34:$K$777,СВЦЭМ!$A$34:$A$777,$A425,СВЦЭМ!$B$34:$B$777,L$402)+'СЕТ СН'!$F$16</f>
        <v>0</v>
      </c>
      <c r="M425" s="36">
        <f>SUMIFS(СВЦЭМ!$K$34:$K$777,СВЦЭМ!$A$34:$A$777,$A425,СВЦЭМ!$B$34:$B$777,M$402)+'СЕТ СН'!$F$16</f>
        <v>0</v>
      </c>
      <c r="N425" s="36">
        <f>SUMIFS(СВЦЭМ!$K$34:$K$777,СВЦЭМ!$A$34:$A$777,$A425,СВЦЭМ!$B$34:$B$777,N$402)+'СЕТ СН'!$F$16</f>
        <v>0</v>
      </c>
      <c r="O425" s="36">
        <f>SUMIFS(СВЦЭМ!$K$34:$K$777,СВЦЭМ!$A$34:$A$777,$A425,СВЦЭМ!$B$34:$B$777,O$402)+'СЕТ СН'!$F$16</f>
        <v>0</v>
      </c>
      <c r="P425" s="36">
        <f>SUMIFS(СВЦЭМ!$K$34:$K$777,СВЦЭМ!$A$34:$A$777,$A425,СВЦЭМ!$B$34:$B$777,P$402)+'СЕТ СН'!$F$16</f>
        <v>0</v>
      </c>
      <c r="Q425" s="36">
        <f>SUMIFS(СВЦЭМ!$K$34:$K$777,СВЦЭМ!$A$34:$A$777,$A425,СВЦЭМ!$B$34:$B$777,Q$402)+'СЕТ СН'!$F$16</f>
        <v>0</v>
      </c>
      <c r="R425" s="36">
        <f>SUMIFS(СВЦЭМ!$K$34:$K$777,СВЦЭМ!$A$34:$A$777,$A425,СВЦЭМ!$B$34:$B$777,R$402)+'СЕТ СН'!$F$16</f>
        <v>0</v>
      </c>
      <c r="S425" s="36">
        <f>SUMIFS(СВЦЭМ!$K$34:$K$777,СВЦЭМ!$A$34:$A$777,$A425,СВЦЭМ!$B$34:$B$777,S$402)+'СЕТ СН'!$F$16</f>
        <v>0</v>
      </c>
      <c r="T425" s="36">
        <f>SUMIFS(СВЦЭМ!$K$34:$K$777,СВЦЭМ!$A$34:$A$777,$A425,СВЦЭМ!$B$34:$B$777,T$402)+'СЕТ СН'!$F$16</f>
        <v>0</v>
      </c>
      <c r="U425" s="36">
        <f>SUMIFS(СВЦЭМ!$K$34:$K$777,СВЦЭМ!$A$34:$A$777,$A425,СВЦЭМ!$B$34:$B$777,U$402)+'СЕТ СН'!$F$16</f>
        <v>0</v>
      </c>
      <c r="V425" s="36">
        <f>SUMIFS(СВЦЭМ!$K$34:$K$777,СВЦЭМ!$A$34:$A$777,$A425,СВЦЭМ!$B$34:$B$777,V$402)+'СЕТ СН'!$F$16</f>
        <v>0</v>
      </c>
      <c r="W425" s="36">
        <f>SUMIFS(СВЦЭМ!$K$34:$K$777,СВЦЭМ!$A$34:$A$777,$A425,СВЦЭМ!$B$34:$B$777,W$402)+'СЕТ СН'!$F$16</f>
        <v>0</v>
      </c>
      <c r="X425" s="36">
        <f>SUMIFS(СВЦЭМ!$K$34:$K$777,СВЦЭМ!$A$34:$A$777,$A425,СВЦЭМ!$B$34:$B$777,X$402)+'СЕТ СН'!$F$16</f>
        <v>0</v>
      </c>
      <c r="Y425" s="36">
        <f>SUMIFS(СВЦЭМ!$K$34:$K$777,СВЦЭМ!$A$34:$A$777,$A425,СВЦЭМ!$B$34:$B$777,Y$402)+'СЕТ СН'!$F$16</f>
        <v>0</v>
      </c>
    </row>
    <row r="426" spans="1:25" ht="15.75" hidden="1" x14ac:dyDescent="0.2">
      <c r="A426" s="35">
        <f t="shared" si="11"/>
        <v>44006</v>
      </c>
      <c r="B426" s="36">
        <f>SUMIFS(СВЦЭМ!$K$34:$K$777,СВЦЭМ!$A$34:$A$777,$A426,СВЦЭМ!$B$34:$B$777,B$402)+'СЕТ СН'!$F$16</f>
        <v>0</v>
      </c>
      <c r="C426" s="36">
        <f>SUMIFS(СВЦЭМ!$K$34:$K$777,СВЦЭМ!$A$34:$A$777,$A426,СВЦЭМ!$B$34:$B$777,C$402)+'СЕТ СН'!$F$16</f>
        <v>0</v>
      </c>
      <c r="D426" s="36">
        <f>SUMIFS(СВЦЭМ!$K$34:$K$777,СВЦЭМ!$A$34:$A$777,$A426,СВЦЭМ!$B$34:$B$777,D$402)+'СЕТ СН'!$F$16</f>
        <v>0</v>
      </c>
      <c r="E426" s="36">
        <f>SUMIFS(СВЦЭМ!$K$34:$K$777,СВЦЭМ!$A$34:$A$777,$A426,СВЦЭМ!$B$34:$B$777,E$402)+'СЕТ СН'!$F$16</f>
        <v>0</v>
      </c>
      <c r="F426" s="36">
        <f>SUMIFS(СВЦЭМ!$K$34:$K$777,СВЦЭМ!$A$34:$A$777,$A426,СВЦЭМ!$B$34:$B$777,F$402)+'СЕТ СН'!$F$16</f>
        <v>0</v>
      </c>
      <c r="G426" s="36">
        <f>SUMIFS(СВЦЭМ!$K$34:$K$777,СВЦЭМ!$A$34:$A$777,$A426,СВЦЭМ!$B$34:$B$777,G$402)+'СЕТ СН'!$F$16</f>
        <v>0</v>
      </c>
      <c r="H426" s="36">
        <f>SUMIFS(СВЦЭМ!$K$34:$K$777,СВЦЭМ!$A$34:$A$777,$A426,СВЦЭМ!$B$34:$B$777,H$402)+'СЕТ СН'!$F$16</f>
        <v>0</v>
      </c>
      <c r="I426" s="36">
        <f>SUMIFS(СВЦЭМ!$K$34:$K$777,СВЦЭМ!$A$34:$A$777,$A426,СВЦЭМ!$B$34:$B$777,I$402)+'СЕТ СН'!$F$16</f>
        <v>0</v>
      </c>
      <c r="J426" s="36">
        <f>SUMIFS(СВЦЭМ!$K$34:$K$777,СВЦЭМ!$A$34:$A$777,$A426,СВЦЭМ!$B$34:$B$777,J$402)+'СЕТ СН'!$F$16</f>
        <v>0</v>
      </c>
      <c r="K426" s="36">
        <f>SUMIFS(СВЦЭМ!$K$34:$K$777,СВЦЭМ!$A$34:$A$777,$A426,СВЦЭМ!$B$34:$B$777,K$402)+'СЕТ СН'!$F$16</f>
        <v>0</v>
      </c>
      <c r="L426" s="36">
        <f>SUMIFS(СВЦЭМ!$K$34:$K$777,СВЦЭМ!$A$34:$A$777,$A426,СВЦЭМ!$B$34:$B$777,L$402)+'СЕТ СН'!$F$16</f>
        <v>0</v>
      </c>
      <c r="M426" s="36">
        <f>SUMIFS(СВЦЭМ!$K$34:$K$777,СВЦЭМ!$A$34:$A$777,$A426,СВЦЭМ!$B$34:$B$777,M$402)+'СЕТ СН'!$F$16</f>
        <v>0</v>
      </c>
      <c r="N426" s="36">
        <f>SUMIFS(СВЦЭМ!$K$34:$K$777,СВЦЭМ!$A$34:$A$777,$A426,СВЦЭМ!$B$34:$B$777,N$402)+'СЕТ СН'!$F$16</f>
        <v>0</v>
      </c>
      <c r="O426" s="36">
        <f>SUMIFS(СВЦЭМ!$K$34:$K$777,СВЦЭМ!$A$34:$A$777,$A426,СВЦЭМ!$B$34:$B$777,O$402)+'СЕТ СН'!$F$16</f>
        <v>0</v>
      </c>
      <c r="P426" s="36">
        <f>SUMIFS(СВЦЭМ!$K$34:$K$777,СВЦЭМ!$A$34:$A$777,$A426,СВЦЭМ!$B$34:$B$777,P$402)+'СЕТ СН'!$F$16</f>
        <v>0</v>
      </c>
      <c r="Q426" s="36">
        <f>SUMIFS(СВЦЭМ!$K$34:$K$777,СВЦЭМ!$A$34:$A$777,$A426,СВЦЭМ!$B$34:$B$777,Q$402)+'СЕТ СН'!$F$16</f>
        <v>0</v>
      </c>
      <c r="R426" s="36">
        <f>SUMIFS(СВЦЭМ!$K$34:$K$777,СВЦЭМ!$A$34:$A$777,$A426,СВЦЭМ!$B$34:$B$777,R$402)+'СЕТ СН'!$F$16</f>
        <v>0</v>
      </c>
      <c r="S426" s="36">
        <f>SUMIFS(СВЦЭМ!$K$34:$K$777,СВЦЭМ!$A$34:$A$777,$A426,СВЦЭМ!$B$34:$B$777,S$402)+'СЕТ СН'!$F$16</f>
        <v>0</v>
      </c>
      <c r="T426" s="36">
        <f>SUMIFS(СВЦЭМ!$K$34:$K$777,СВЦЭМ!$A$34:$A$777,$A426,СВЦЭМ!$B$34:$B$777,T$402)+'СЕТ СН'!$F$16</f>
        <v>0</v>
      </c>
      <c r="U426" s="36">
        <f>SUMIFS(СВЦЭМ!$K$34:$K$777,СВЦЭМ!$A$34:$A$777,$A426,СВЦЭМ!$B$34:$B$777,U$402)+'СЕТ СН'!$F$16</f>
        <v>0</v>
      </c>
      <c r="V426" s="36">
        <f>SUMIFS(СВЦЭМ!$K$34:$K$777,СВЦЭМ!$A$34:$A$777,$A426,СВЦЭМ!$B$34:$B$777,V$402)+'СЕТ СН'!$F$16</f>
        <v>0</v>
      </c>
      <c r="W426" s="36">
        <f>SUMIFS(СВЦЭМ!$K$34:$K$777,СВЦЭМ!$A$34:$A$777,$A426,СВЦЭМ!$B$34:$B$777,W$402)+'СЕТ СН'!$F$16</f>
        <v>0</v>
      </c>
      <c r="X426" s="36">
        <f>SUMIFS(СВЦЭМ!$K$34:$K$777,СВЦЭМ!$A$34:$A$777,$A426,СВЦЭМ!$B$34:$B$777,X$402)+'СЕТ СН'!$F$16</f>
        <v>0</v>
      </c>
      <c r="Y426" s="36">
        <f>SUMIFS(СВЦЭМ!$K$34:$K$777,СВЦЭМ!$A$34:$A$777,$A426,СВЦЭМ!$B$34:$B$777,Y$402)+'СЕТ СН'!$F$16</f>
        <v>0</v>
      </c>
    </row>
    <row r="427" spans="1:25" ht="15.75" hidden="1" x14ac:dyDescent="0.2">
      <c r="A427" s="35">
        <f t="shared" si="11"/>
        <v>44007</v>
      </c>
      <c r="B427" s="36">
        <f>SUMIFS(СВЦЭМ!$K$34:$K$777,СВЦЭМ!$A$34:$A$777,$A427,СВЦЭМ!$B$34:$B$777,B$402)+'СЕТ СН'!$F$16</f>
        <v>0</v>
      </c>
      <c r="C427" s="36">
        <f>SUMIFS(СВЦЭМ!$K$34:$K$777,СВЦЭМ!$A$34:$A$777,$A427,СВЦЭМ!$B$34:$B$777,C$402)+'СЕТ СН'!$F$16</f>
        <v>0</v>
      </c>
      <c r="D427" s="36">
        <f>SUMIFS(СВЦЭМ!$K$34:$K$777,СВЦЭМ!$A$34:$A$777,$A427,СВЦЭМ!$B$34:$B$777,D$402)+'СЕТ СН'!$F$16</f>
        <v>0</v>
      </c>
      <c r="E427" s="36">
        <f>SUMIFS(СВЦЭМ!$K$34:$K$777,СВЦЭМ!$A$34:$A$777,$A427,СВЦЭМ!$B$34:$B$777,E$402)+'СЕТ СН'!$F$16</f>
        <v>0</v>
      </c>
      <c r="F427" s="36">
        <f>SUMIFS(СВЦЭМ!$K$34:$K$777,СВЦЭМ!$A$34:$A$777,$A427,СВЦЭМ!$B$34:$B$777,F$402)+'СЕТ СН'!$F$16</f>
        <v>0</v>
      </c>
      <c r="G427" s="36">
        <f>SUMIFS(СВЦЭМ!$K$34:$K$777,СВЦЭМ!$A$34:$A$777,$A427,СВЦЭМ!$B$34:$B$777,G$402)+'СЕТ СН'!$F$16</f>
        <v>0</v>
      </c>
      <c r="H427" s="36">
        <f>SUMIFS(СВЦЭМ!$K$34:$K$777,СВЦЭМ!$A$34:$A$777,$A427,СВЦЭМ!$B$34:$B$777,H$402)+'СЕТ СН'!$F$16</f>
        <v>0</v>
      </c>
      <c r="I427" s="36">
        <f>SUMIFS(СВЦЭМ!$K$34:$K$777,СВЦЭМ!$A$34:$A$777,$A427,СВЦЭМ!$B$34:$B$777,I$402)+'СЕТ СН'!$F$16</f>
        <v>0</v>
      </c>
      <c r="J427" s="36">
        <f>SUMIFS(СВЦЭМ!$K$34:$K$777,СВЦЭМ!$A$34:$A$777,$A427,СВЦЭМ!$B$34:$B$777,J$402)+'СЕТ СН'!$F$16</f>
        <v>0</v>
      </c>
      <c r="K427" s="36">
        <f>SUMIFS(СВЦЭМ!$K$34:$K$777,СВЦЭМ!$A$34:$A$777,$A427,СВЦЭМ!$B$34:$B$777,K$402)+'СЕТ СН'!$F$16</f>
        <v>0</v>
      </c>
      <c r="L427" s="36">
        <f>SUMIFS(СВЦЭМ!$K$34:$K$777,СВЦЭМ!$A$34:$A$777,$A427,СВЦЭМ!$B$34:$B$777,L$402)+'СЕТ СН'!$F$16</f>
        <v>0</v>
      </c>
      <c r="M427" s="36">
        <f>SUMIFS(СВЦЭМ!$K$34:$K$777,СВЦЭМ!$A$34:$A$777,$A427,СВЦЭМ!$B$34:$B$777,M$402)+'СЕТ СН'!$F$16</f>
        <v>0</v>
      </c>
      <c r="N427" s="36">
        <f>SUMIFS(СВЦЭМ!$K$34:$K$777,СВЦЭМ!$A$34:$A$777,$A427,СВЦЭМ!$B$34:$B$777,N$402)+'СЕТ СН'!$F$16</f>
        <v>0</v>
      </c>
      <c r="O427" s="36">
        <f>SUMIFS(СВЦЭМ!$K$34:$K$777,СВЦЭМ!$A$34:$A$777,$A427,СВЦЭМ!$B$34:$B$777,O$402)+'СЕТ СН'!$F$16</f>
        <v>0</v>
      </c>
      <c r="P427" s="36">
        <f>SUMIFS(СВЦЭМ!$K$34:$K$777,СВЦЭМ!$A$34:$A$777,$A427,СВЦЭМ!$B$34:$B$777,P$402)+'СЕТ СН'!$F$16</f>
        <v>0</v>
      </c>
      <c r="Q427" s="36">
        <f>SUMIFS(СВЦЭМ!$K$34:$K$777,СВЦЭМ!$A$34:$A$777,$A427,СВЦЭМ!$B$34:$B$777,Q$402)+'СЕТ СН'!$F$16</f>
        <v>0</v>
      </c>
      <c r="R427" s="36">
        <f>SUMIFS(СВЦЭМ!$K$34:$K$777,СВЦЭМ!$A$34:$A$777,$A427,СВЦЭМ!$B$34:$B$777,R$402)+'СЕТ СН'!$F$16</f>
        <v>0</v>
      </c>
      <c r="S427" s="36">
        <f>SUMIFS(СВЦЭМ!$K$34:$K$777,СВЦЭМ!$A$34:$A$777,$A427,СВЦЭМ!$B$34:$B$777,S$402)+'СЕТ СН'!$F$16</f>
        <v>0</v>
      </c>
      <c r="T427" s="36">
        <f>SUMIFS(СВЦЭМ!$K$34:$K$777,СВЦЭМ!$A$34:$A$777,$A427,СВЦЭМ!$B$34:$B$777,T$402)+'СЕТ СН'!$F$16</f>
        <v>0</v>
      </c>
      <c r="U427" s="36">
        <f>SUMIFS(СВЦЭМ!$K$34:$K$777,СВЦЭМ!$A$34:$A$777,$A427,СВЦЭМ!$B$34:$B$777,U$402)+'СЕТ СН'!$F$16</f>
        <v>0</v>
      </c>
      <c r="V427" s="36">
        <f>SUMIFS(СВЦЭМ!$K$34:$K$777,СВЦЭМ!$A$34:$A$777,$A427,СВЦЭМ!$B$34:$B$777,V$402)+'СЕТ СН'!$F$16</f>
        <v>0</v>
      </c>
      <c r="W427" s="36">
        <f>SUMIFS(СВЦЭМ!$K$34:$K$777,СВЦЭМ!$A$34:$A$777,$A427,СВЦЭМ!$B$34:$B$777,W$402)+'СЕТ СН'!$F$16</f>
        <v>0</v>
      </c>
      <c r="X427" s="36">
        <f>SUMIFS(СВЦЭМ!$K$34:$K$777,СВЦЭМ!$A$34:$A$777,$A427,СВЦЭМ!$B$34:$B$777,X$402)+'СЕТ СН'!$F$16</f>
        <v>0</v>
      </c>
      <c r="Y427" s="36">
        <f>SUMIFS(СВЦЭМ!$K$34:$K$777,СВЦЭМ!$A$34:$A$777,$A427,СВЦЭМ!$B$34:$B$777,Y$402)+'СЕТ СН'!$F$16</f>
        <v>0</v>
      </c>
    </row>
    <row r="428" spans="1:25" ht="15.75" hidden="1" x14ac:dyDescent="0.2">
      <c r="A428" s="35">
        <f t="shared" si="11"/>
        <v>44008</v>
      </c>
      <c r="B428" s="36">
        <f>SUMIFS(СВЦЭМ!$K$34:$K$777,СВЦЭМ!$A$34:$A$777,$A428,СВЦЭМ!$B$34:$B$777,B$402)+'СЕТ СН'!$F$16</f>
        <v>0</v>
      </c>
      <c r="C428" s="36">
        <f>SUMIFS(СВЦЭМ!$K$34:$K$777,СВЦЭМ!$A$34:$A$777,$A428,СВЦЭМ!$B$34:$B$777,C$402)+'СЕТ СН'!$F$16</f>
        <v>0</v>
      </c>
      <c r="D428" s="36">
        <f>SUMIFS(СВЦЭМ!$K$34:$K$777,СВЦЭМ!$A$34:$A$777,$A428,СВЦЭМ!$B$34:$B$777,D$402)+'СЕТ СН'!$F$16</f>
        <v>0</v>
      </c>
      <c r="E428" s="36">
        <f>SUMIFS(СВЦЭМ!$K$34:$K$777,СВЦЭМ!$A$34:$A$777,$A428,СВЦЭМ!$B$34:$B$777,E$402)+'СЕТ СН'!$F$16</f>
        <v>0</v>
      </c>
      <c r="F428" s="36">
        <f>SUMIFS(СВЦЭМ!$K$34:$K$777,СВЦЭМ!$A$34:$A$777,$A428,СВЦЭМ!$B$34:$B$777,F$402)+'СЕТ СН'!$F$16</f>
        <v>0</v>
      </c>
      <c r="G428" s="36">
        <f>SUMIFS(СВЦЭМ!$K$34:$K$777,СВЦЭМ!$A$34:$A$777,$A428,СВЦЭМ!$B$34:$B$777,G$402)+'СЕТ СН'!$F$16</f>
        <v>0</v>
      </c>
      <c r="H428" s="36">
        <f>SUMIFS(СВЦЭМ!$K$34:$K$777,СВЦЭМ!$A$34:$A$777,$A428,СВЦЭМ!$B$34:$B$777,H$402)+'СЕТ СН'!$F$16</f>
        <v>0</v>
      </c>
      <c r="I428" s="36">
        <f>SUMIFS(СВЦЭМ!$K$34:$K$777,СВЦЭМ!$A$34:$A$777,$A428,СВЦЭМ!$B$34:$B$777,I$402)+'СЕТ СН'!$F$16</f>
        <v>0</v>
      </c>
      <c r="J428" s="36">
        <f>SUMIFS(СВЦЭМ!$K$34:$K$777,СВЦЭМ!$A$34:$A$777,$A428,СВЦЭМ!$B$34:$B$777,J$402)+'СЕТ СН'!$F$16</f>
        <v>0</v>
      </c>
      <c r="K428" s="36">
        <f>SUMIFS(СВЦЭМ!$K$34:$K$777,СВЦЭМ!$A$34:$A$777,$A428,СВЦЭМ!$B$34:$B$777,K$402)+'СЕТ СН'!$F$16</f>
        <v>0</v>
      </c>
      <c r="L428" s="36">
        <f>SUMIFS(СВЦЭМ!$K$34:$K$777,СВЦЭМ!$A$34:$A$777,$A428,СВЦЭМ!$B$34:$B$777,L$402)+'СЕТ СН'!$F$16</f>
        <v>0</v>
      </c>
      <c r="M428" s="36">
        <f>SUMIFS(СВЦЭМ!$K$34:$K$777,СВЦЭМ!$A$34:$A$777,$A428,СВЦЭМ!$B$34:$B$777,M$402)+'СЕТ СН'!$F$16</f>
        <v>0</v>
      </c>
      <c r="N428" s="36">
        <f>SUMIFS(СВЦЭМ!$K$34:$K$777,СВЦЭМ!$A$34:$A$777,$A428,СВЦЭМ!$B$34:$B$777,N$402)+'СЕТ СН'!$F$16</f>
        <v>0</v>
      </c>
      <c r="O428" s="36">
        <f>SUMIFS(СВЦЭМ!$K$34:$K$777,СВЦЭМ!$A$34:$A$777,$A428,СВЦЭМ!$B$34:$B$777,O$402)+'СЕТ СН'!$F$16</f>
        <v>0</v>
      </c>
      <c r="P428" s="36">
        <f>SUMIFS(СВЦЭМ!$K$34:$K$777,СВЦЭМ!$A$34:$A$777,$A428,СВЦЭМ!$B$34:$B$777,P$402)+'СЕТ СН'!$F$16</f>
        <v>0</v>
      </c>
      <c r="Q428" s="36">
        <f>SUMIFS(СВЦЭМ!$K$34:$K$777,СВЦЭМ!$A$34:$A$777,$A428,СВЦЭМ!$B$34:$B$777,Q$402)+'СЕТ СН'!$F$16</f>
        <v>0</v>
      </c>
      <c r="R428" s="36">
        <f>SUMIFS(СВЦЭМ!$K$34:$K$777,СВЦЭМ!$A$34:$A$777,$A428,СВЦЭМ!$B$34:$B$777,R$402)+'СЕТ СН'!$F$16</f>
        <v>0</v>
      </c>
      <c r="S428" s="36">
        <f>SUMIFS(СВЦЭМ!$K$34:$K$777,СВЦЭМ!$A$34:$A$777,$A428,СВЦЭМ!$B$34:$B$777,S$402)+'СЕТ СН'!$F$16</f>
        <v>0</v>
      </c>
      <c r="T428" s="36">
        <f>SUMIFS(СВЦЭМ!$K$34:$K$777,СВЦЭМ!$A$34:$A$777,$A428,СВЦЭМ!$B$34:$B$777,T$402)+'СЕТ СН'!$F$16</f>
        <v>0</v>
      </c>
      <c r="U428" s="36">
        <f>SUMIFS(СВЦЭМ!$K$34:$K$777,СВЦЭМ!$A$34:$A$777,$A428,СВЦЭМ!$B$34:$B$777,U$402)+'СЕТ СН'!$F$16</f>
        <v>0</v>
      </c>
      <c r="V428" s="36">
        <f>SUMIFS(СВЦЭМ!$K$34:$K$777,СВЦЭМ!$A$34:$A$777,$A428,СВЦЭМ!$B$34:$B$777,V$402)+'СЕТ СН'!$F$16</f>
        <v>0</v>
      </c>
      <c r="W428" s="36">
        <f>SUMIFS(СВЦЭМ!$K$34:$K$777,СВЦЭМ!$A$34:$A$777,$A428,СВЦЭМ!$B$34:$B$777,W$402)+'СЕТ СН'!$F$16</f>
        <v>0</v>
      </c>
      <c r="X428" s="36">
        <f>SUMIFS(СВЦЭМ!$K$34:$K$777,СВЦЭМ!$A$34:$A$777,$A428,СВЦЭМ!$B$34:$B$777,X$402)+'СЕТ СН'!$F$16</f>
        <v>0</v>
      </c>
      <c r="Y428" s="36">
        <f>SUMIFS(СВЦЭМ!$K$34:$K$777,СВЦЭМ!$A$34:$A$777,$A428,СВЦЭМ!$B$34:$B$777,Y$402)+'СЕТ СН'!$F$16</f>
        <v>0</v>
      </c>
    </row>
    <row r="429" spans="1:25" ht="15.75" hidden="1" x14ac:dyDescent="0.2">
      <c r="A429" s="35">
        <f t="shared" si="11"/>
        <v>44009</v>
      </c>
      <c r="B429" s="36">
        <f>SUMIFS(СВЦЭМ!$K$34:$K$777,СВЦЭМ!$A$34:$A$777,$A429,СВЦЭМ!$B$34:$B$777,B$402)+'СЕТ СН'!$F$16</f>
        <v>0</v>
      </c>
      <c r="C429" s="36">
        <f>SUMIFS(СВЦЭМ!$K$34:$K$777,СВЦЭМ!$A$34:$A$777,$A429,СВЦЭМ!$B$34:$B$777,C$402)+'СЕТ СН'!$F$16</f>
        <v>0</v>
      </c>
      <c r="D429" s="36">
        <f>SUMIFS(СВЦЭМ!$K$34:$K$777,СВЦЭМ!$A$34:$A$777,$A429,СВЦЭМ!$B$34:$B$777,D$402)+'СЕТ СН'!$F$16</f>
        <v>0</v>
      </c>
      <c r="E429" s="36">
        <f>SUMIFS(СВЦЭМ!$K$34:$K$777,СВЦЭМ!$A$34:$A$777,$A429,СВЦЭМ!$B$34:$B$777,E$402)+'СЕТ СН'!$F$16</f>
        <v>0</v>
      </c>
      <c r="F429" s="36">
        <f>SUMIFS(СВЦЭМ!$K$34:$K$777,СВЦЭМ!$A$34:$A$777,$A429,СВЦЭМ!$B$34:$B$777,F$402)+'СЕТ СН'!$F$16</f>
        <v>0</v>
      </c>
      <c r="G429" s="36">
        <f>SUMIFS(СВЦЭМ!$K$34:$K$777,СВЦЭМ!$A$34:$A$777,$A429,СВЦЭМ!$B$34:$B$777,G$402)+'СЕТ СН'!$F$16</f>
        <v>0</v>
      </c>
      <c r="H429" s="36">
        <f>SUMIFS(СВЦЭМ!$K$34:$K$777,СВЦЭМ!$A$34:$A$777,$A429,СВЦЭМ!$B$34:$B$777,H$402)+'СЕТ СН'!$F$16</f>
        <v>0</v>
      </c>
      <c r="I429" s="36">
        <f>SUMIFS(СВЦЭМ!$K$34:$K$777,СВЦЭМ!$A$34:$A$777,$A429,СВЦЭМ!$B$34:$B$777,I$402)+'СЕТ СН'!$F$16</f>
        <v>0</v>
      </c>
      <c r="J429" s="36">
        <f>SUMIFS(СВЦЭМ!$K$34:$K$777,СВЦЭМ!$A$34:$A$777,$A429,СВЦЭМ!$B$34:$B$777,J$402)+'СЕТ СН'!$F$16</f>
        <v>0</v>
      </c>
      <c r="K429" s="36">
        <f>SUMIFS(СВЦЭМ!$K$34:$K$777,СВЦЭМ!$A$34:$A$777,$A429,СВЦЭМ!$B$34:$B$777,K$402)+'СЕТ СН'!$F$16</f>
        <v>0</v>
      </c>
      <c r="L429" s="36">
        <f>SUMIFS(СВЦЭМ!$K$34:$K$777,СВЦЭМ!$A$34:$A$777,$A429,СВЦЭМ!$B$34:$B$777,L$402)+'СЕТ СН'!$F$16</f>
        <v>0</v>
      </c>
      <c r="M429" s="36">
        <f>SUMIFS(СВЦЭМ!$K$34:$K$777,СВЦЭМ!$A$34:$A$777,$A429,СВЦЭМ!$B$34:$B$777,M$402)+'СЕТ СН'!$F$16</f>
        <v>0</v>
      </c>
      <c r="N429" s="36">
        <f>SUMIFS(СВЦЭМ!$K$34:$K$777,СВЦЭМ!$A$34:$A$777,$A429,СВЦЭМ!$B$34:$B$777,N$402)+'СЕТ СН'!$F$16</f>
        <v>0</v>
      </c>
      <c r="O429" s="36">
        <f>SUMIFS(СВЦЭМ!$K$34:$K$777,СВЦЭМ!$A$34:$A$777,$A429,СВЦЭМ!$B$34:$B$777,O$402)+'СЕТ СН'!$F$16</f>
        <v>0</v>
      </c>
      <c r="P429" s="36">
        <f>SUMIFS(СВЦЭМ!$K$34:$K$777,СВЦЭМ!$A$34:$A$777,$A429,СВЦЭМ!$B$34:$B$777,P$402)+'СЕТ СН'!$F$16</f>
        <v>0</v>
      </c>
      <c r="Q429" s="36">
        <f>SUMIFS(СВЦЭМ!$K$34:$K$777,СВЦЭМ!$A$34:$A$777,$A429,СВЦЭМ!$B$34:$B$777,Q$402)+'СЕТ СН'!$F$16</f>
        <v>0</v>
      </c>
      <c r="R429" s="36">
        <f>SUMIFS(СВЦЭМ!$K$34:$K$777,СВЦЭМ!$A$34:$A$777,$A429,СВЦЭМ!$B$34:$B$777,R$402)+'СЕТ СН'!$F$16</f>
        <v>0</v>
      </c>
      <c r="S429" s="36">
        <f>SUMIFS(СВЦЭМ!$K$34:$K$777,СВЦЭМ!$A$34:$A$777,$A429,СВЦЭМ!$B$34:$B$777,S$402)+'СЕТ СН'!$F$16</f>
        <v>0</v>
      </c>
      <c r="T429" s="36">
        <f>SUMIFS(СВЦЭМ!$K$34:$K$777,СВЦЭМ!$A$34:$A$777,$A429,СВЦЭМ!$B$34:$B$777,T$402)+'СЕТ СН'!$F$16</f>
        <v>0</v>
      </c>
      <c r="U429" s="36">
        <f>SUMIFS(СВЦЭМ!$K$34:$K$777,СВЦЭМ!$A$34:$A$777,$A429,СВЦЭМ!$B$34:$B$777,U$402)+'СЕТ СН'!$F$16</f>
        <v>0</v>
      </c>
      <c r="V429" s="36">
        <f>SUMIFS(СВЦЭМ!$K$34:$K$777,СВЦЭМ!$A$34:$A$777,$A429,СВЦЭМ!$B$34:$B$777,V$402)+'СЕТ СН'!$F$16</f>
        <v>0</v>
      </c>
      <c r="W429" s="36">
        <f>SUMIFS(СВЦЭМ!$K$34:$K$777,СВЦЭМ!$A$34:$A$777,$A429,СВЦЭМ!$B$34:$B$777,W$402)+'СЕТ СН'!$F$16</f>
        <v>0</v>
      </c>
      <c r="X429" s="36">
        <f>SUMIFS(СВЦЭМ!$K$34:$K$777,СВЦЭМ!$A$34:$A$777,$A429,СВЦЭМ!$B$34:$B$777,X$402)+'СЕТ СН'!$F$16</f>
        <v>0</v>
      </c>
      <c r="Y429" s="36">
        <f>SUMIFS(СВЦЭМ!$K$34:$K$777,СВЦЭМ!$A$34:$A$777,$A429,СВЦЭМ!$B$34:$B$777,Y$402)+'СЕТ СН'!$F$16</f>
        <v>0</v>
      </c>
    </row>
    <row r="430" spans="1:25" ht="15.75" hidden="1" x14ac:dyDescent="0.2">
      <c r="A430" s="35">
        <f t="shared" si="11"/>
        <v>44010</v>
      </c>
      <c r="B430" s="36">
        <f>SUMIFS(СВЦЭМ!$K$34:$K$777,СВЦЭМ!$A$34:$A$777,$A430,СВЦЭМ!$B$34:$B$777,B$402)+'СЕТ СН'!$F$16</f>
        <v>0</v>
      </c>
      <c r="C430" s="36">
        <f>SUMIFS(СВЦЭМ!$K$34:$K$777,СВЦЭМ!$A$34:$A$777,$A430,СВЦЭМ!$B$34:$B$777,C$402)+'СЕТ СН'!$F$16</f>
        <v>0</v>
      </c>
      <c r="D430" s="36">
        <f>SUMIFS(СВЦЭМ!$K$34:$K$777,СВЦЭМ!$A$34:$A$777,$A430,СВЦЭМ!$B$34:$B$777,D$402)+'СЕТ СН'!$F$16</f>
        <v>0</v>
      </c>
      <c r="E430" s="36">
        <f>SUMIFS(СВЦЭМ!$K$34:$K$777,СВЦЭМ!$A$34:$A$777,$A430,СВЦЭМ!$B$34:$B$777,E$402)+'СЕТ СН'!$F$16</f>
        <v>0</v>
      </c>
      <c r="F430" s="36">
        <f>SUMIFS(СВЦЭМ!$K$34:$K$777,СВЦЭМ!$A$34:$A$777,$A430,СВЦЭМ!$B$34:$B$777,F$402)+'СЕТ СН'!$F$16</f>
        <v>0</v>
      </c>
      <c r="G430" s="36">
        <f>SUMIFS(СВЦЭМ!$K$34:$K$777,СВЦЭМ!$A$34:$A$777,$A430,СВЦЭМ!$B$34:$B$777,G$402)+'СЕТ СН'!$F$16</f>
        <v>0</v>
      </c>
      <c r="H430" s="36">
        <f>SUMIFS(СВЦЭМ!$K$34:$K$777,СВЦЭМ!$A$34:$A$777,$A430,СВЦЭМ!$B$34:$B$777,H$402)+'СЕТ СН'!$F$16</f>
        <v>0</v>
      </c>
      <c r="I430" s="36">
        <f>SUMIFS(СВЦЭМ!$K$34:$K$777,СВЦЭМ!$A$34:$A$777,$A430,СВЦЭМ!$B$34:$B$777,I$402)+'СЕТ СН'!$F$16</f>
        <v>0</v>
      </c>
      <c r="J430" s="36">
        <f>SUMIFS(СВЦЭМ!$K$34:$K$777,СВЦЭМ!$A$34:$A$777,$A430,СВЦЭМ!$B$34:$B$777,J$402)+'СЕТ СН'!$F$16</f>
        <v>0</v>
      </c>
      <c r="K430" s="36">
        <f>SUMIFS(СВЦЭМ!$K$34:$K$777,СВЦЭМ!$A$34:$A$777,$A430,СВЦЭМ!$B$34:$B$777,K$402)+'СЕТ СН'!$F$16</f>
        <v>0</v>
      </c>
      <c r="L430" s="36">
        <f>SUMIFS(СВЦЭМ!$K$34:$K$777,СВЦЭМ!$A$34:$A$777,$A430,СВЦЭМ!$B$34:$B$777,L$402)+'СЕТ СН'!$F$16</f>
        <v>0</v>
      </c>
      <c r="M430" s="36">
        <f>SUMIFS(СВЦЭМ!$K$34:$K$777,СВЦЭМ!$A$34:$A$777,$A430,СВЦЭМ!$B$34:$B$777,M$402)+'СЕТ СН'!$F$16</f>
        <v>0</v>
      </c>
      <c r="N430" s="36">
        <f>SUMIFS(СВЦЭМ!$K$34:$K$777,СВЦЭМ!$A$34:$A$777,$A430,СВЦЭМ!$B$34:$B$777,N$402)+'СЕТ СН'!$F$16</f>
        <v>0</v>
      </c>
      <c r="O430" s="36">
        <f>SUMIFS(СВЦЭМ!$K$34:$K$777,СВЦЭМ!$A$34:$A$777,$A430,СВЦЭМ!$B$34:$B$777,O$402)+'СЕТ СН'!$F$16</f>
        <v>0</v>
      </c>
      <c r="P430" s="36">
        <f>SUMIFS(СВЦЭМ!$K$34:$K$777,СВЦЭМ!$A$34:$A$777,$A430,СВЦЭМ!$B$34:$B$777,P$402)+'СЕТ СН'!$F$16</f>
        <v>0</v>
      </c>
      <c r="Q430" s="36">
        <f>SUMIFS(СВЦЭМ!$K$34:$K$777,СВЦЭМ!$A$34:$A$777,$A430,СВЦЭМ!$B$34:$B$777,Q$402)+'СЕТ СН'!$F$16</f>
        <v>0</v>
      </c>
      <c r="R430" s="36">
        <f>SUMIFS(СВЦЭМ!$K$34:$K$777,СВЦЭМ!$A$34:$A$777,$A430,СВЦЭМ!$B$34:$B$777,R$402)+'СЕТ СН'!$F$16</f>
        <v>0</v>
      </c>
      <c r="S430" s="36">
        <f>SUMIFS(СВЦЭМ!$K$34:$K$777,СВЦЭМ!$A$34:$A$777,$A430,СВЦЭМ!$B$34:$B$777,S$402)+'СЕТ СН'!$F$16</f>
        <v>0</v>
      </c>
      <c r="T430" s="36">
        <f>SUMIFS(СВЦЭМ!$K$34:$K$777,СВЦЭМ!$A$34:$A$777,$A430,СВЦЭМ!$B$34:$B$777,T$402)+'СЕТ СН'!$F$16</f>
        <v>0</v>
      </c>
      <c r="U430" s="36">
        <f>SUMIFS(СВЦЭМ!$K$34:$K$777,СВЦЭМ!$A$34:$A$777,$A430,СВЦЭМ!$B$34:$B$777,U$402)+'СЕТ СН'!$F$16</f>
        <v>0</v>
      </c>
      <c r="V430" s="36">
        <f>SUMIFS(СВЦЭМ!$K$34:$K$777,СВЦЭМ!$A$34:$A$777,$A430,СВЦЭМ!$B$34:$B$777,V$402)+'СЕТ СН'!$F$16</f>
        <v>0</v>
      </c>
      <c r="W430" s="36">
        <f>SUMIFS(СВЦЭМ!$K$34:$K$777,СВЦЭМ!$A$34:$A$777,$A430,СВЦЭМ!$B$34:$B$777,W$402)+'СЕТ СН'!$F$16</f>
        <v>0</v>
      </c>
      <c r="X430" s="36">
        <f>SUMIFS(СВЦЭМ!$K$34:$K$777,СВЦЭМ!$A$34:$A$777,$A430,СВЦЭМ!$B$34:$B$777,X$402)+'СЕТ СН'!$F$16</f>
        <v>0</v>
      </c>
      <c r="Y430" s="36">
        <f>SUMIFS(СВЦЭМ!$K$34:$K$777,СВЦЭМ!$A$34:$A$777,$A430,СВЦЭМ!$B$34:$B$777,Y$402)+'СЕТ СН'!$F$16</f>
        <v>0</v>
      </c>
    </row>
    <row r="431" spans="1:25" ht="15.75" hidden="1" x14ac:dyDescent="0.2">
      <c r="A431" s="35">
        <f t="shared" si="11"/>
        <v>44011</v>
      </c>
      <c r="B431" s="36">
        <f>SUMIFS(СВЦЭМ!$K$34:$K$777,СВЦЭМ!$A$34:$A$777,$A431,СВЦЭМ!$B$34:$B$777,B$402)+'СЕТ СН'!$F$16</f>
        <v>0</v>
      </c>
      <c r="C431" s="36">
        <f>SUMIFS(СВЦЭМ!$K$34:$K$777,СВЦЭМ!$A$34:$A$777,$A431,СВЦЭМ!$B$34:$B$777,C$402)+'СЕТ СН'!$F$16</f>
        <v>0</v>
      </c>
      <c r="D431" s="36">
        <f>SUMIFS(СВЦЭМ!$K$34:$K$777,СВЦЭМ!$A$34:$A$777,$A431,СВЦЭМ!$B$34:$B$777,D$402)+'СЕТ СН'!$F$16</f>
        <v>0</v>
      </c>
      <c r="E431" s="36">
        <f>SUMIFS(СВЦЭМ!$K$34:$K$777,СВЦЭМ!$A$34:$A$777,$A431,СВЦЭМ!$B$34:$B$777,E$402)+'СЕТ СН'!$F$16</f>
        <v>0</v>
      </c>
      <c r="F431" s="36">
        <f>SUMIFS(СВЦЭМ!$K$34:$K$777,СВЦЭМ!$A$34:$A$777,$A431,СВЦЭМ!$B$34:$B$777,F$402)+'СЕТ СН'!$F$16</f>
        <v>0</v>
      </c>
      <c r="G431" s="36">
        <f>SUMIFS(СВЦЭМ!$K$34:$K$777,СВЦЭМ!$A$34:$A$777,$A431,СВЦЭМ!$B$34:$B$777,G$402)+'СЕТ СН'!$F$16</f>
        <v>0</v>
      </c>
      <c r="H431" s="36">
        <f>SUMIFS(СВЦЭМ!$K$34:$K$777,СВЦЭМ!$A$34:$A$777,$A431,СВЦЭМ!$B$34:$B$777,H$402)+'СЕТ СН'!$F$16</f>
        <v>0</v>
      </c>
      <c r="I431" s="36">
        <f>SUMIFS(СВЦЭМ!$K$34:$K$777,СВЦЭМ!$A$34:$A$777,$A431,СВЦЭМ!$B$34:$B$777,I$402)+'СЕТ СН'!$F$16</f>
        <v>0</v>
      </c>
      <c r="J431" s="36">
        <f>SUMIFS(СВЦЭМ!$K$34:$K$777,СВЦЭМ!$A$34:$A$777,$A431,СВЦЭМ!$B$34:$B$777,J$402)+'СЕТ СН'!$F$16</f>
        <v>0</v>
      </c>
      <c r="K431" s="36">
        <f>SUMIFS(СВЦЭМ!$K$34:$K$777,СВЦЭМ!$A$34:$A$777,$A431,СВЦЭМ!$B$34:$B$777,K$402)+'СЕТ СН'!$F$16</f>
        <v>0</v>
      </c>
      <c r="L431" s="36">
        <f>SUMIFS(СВЦЭМ!$K$34:$K$777,СВЦЭМ!$A$34:$A$777,$A431,СВЦЭМ!$B$34:$B$777,L$402)+'СЕТ СН'!$F$16</f>
        <v>0</v>
      </c>
      <c r="M431" s="36">
        <f>SUMIFS(СВЦЭМ!$K$34:$K$777,СВЦЭМ!$A$34:$A$777,$A431,СВЦЭМ!$B$34:$B$777,M$402)+'СЕТ СН'!$F$16</f>
        <v>0</v>
      </c>
      <c r="N431" s="36">
        <f>SUMIFS(СВЦЭМ!$K$34:$K$777,СВЦЭМ!$A$34:$A$777,$A431,СВЦЭМ!$B$34:$B$777,N$402)+'СЕТ СН'!$F$16</f>
        <v>0</v>
      </c>
      <c r="O431" s="36">
        <f>SUMIFS(СВЦЭМ!$K$34:$K$777,СВЦЭМ!$A$34:$A$777,$A431,СВЦЭМ!$B$34:$B$777,O$402)+'СЕТ СН'!$F$16</f>
        <v>0</v>
      </c>
      <c r="P431" s="36">
        <f>SUMIFS(СВЦЭМ!$K$34:$K$777,СВЦЭМ!$A$34:$A$777,$A431,СВЦЭМ!$B$34:$B$777,P$402)+'СЕТ СН'!$F$16</f>
        <v>0</v>
      </c>
      <c r="Q431" s="36">
        <f>SUMIFS(СВЦЭМ!$K$34:$K$777,СВЦЭМ!$A$34:$A$777,$A431,СВЦЭМ!$B$34:$B$777,Q$402)+'СЕТ СН'!$F$16</f>
        <v>0</v>
      </c>
      <c r="R431" s="36">
        <f>SUMIFS(СВЦЭМ!$K$34:$K$777,СВЦЭМ!$A$34:$A$777,$A431,СВЦЭМ!$B$34:$B$777,R$402)+'СЕТ СН'!$F$16</f>
        <v>0</v>
      </c>
      <c r="S431" s="36">
        <f>SUMIFS(СВЦЭМ!$K$34:$K$777,СВЦЭМ!$A$34:$A$777,$A431,СВЦЭМ!$B$34:$B$777,S$402)+'СЕТ СН'!$F$16</f>
        <v>0</v>
      </c>
      <c r="T431" s="36">
        <f>SUMIFS(СВЦЭМ!$K$34:$K$777,СВЦЭМ!$A$34:$A$777,$A431,СВЦЭМ!$B$34:$B$777,T$402)+'СЕТ СН'!$F$16</f>
        <v>0</v>
      </c>
      <c r="U431" s="36">
        <f>SUMIFS(СВЦЭМ!$K$34:$K$777,СВЦЭМ!$A$34:$A$777,$A431,СВЦЭМ!$B$34:$B$777,U$402)+'СЕТ СН'!$F$16</f>
        <v>0</v>
      </c>
      <c r="V431" s="36">
        <f>SUMIFS(СВЦЭМ!$K$34:$K$777,СВЦЭМ!$A$34:$A$777,$A431,СВЦЭМ!$B$34:$B$777,V$402)+'СЕТ СН'!$F$16</f>
        <v>0</v>
      </c>
      <c r="W431" s="36">
        <f>SUMIFS(СВЦЭМ!$K$34:$K$777,СВЦЭМ!$A$34:$A$777,$A431,СВЦЭМ!$B$34:$B$777,W$402)+'СЕТ СН'!$F$16</f>
        <v>0</v>
      </c>
      <c r="X431" s="36">
        <f>SUMIFS(СВЦЭМ!$K$34:$K$777,СВЦЭМ!$A$34:$A$777,$A431,СВЦЭМ!$B$34:$B$777,X$402)+'СЕТ СН'!$F$16</f>
        <v>0</v>
      </c>
      <c r="Y431" s="36">
        <f>SUMIFS(СВЦЭМ!$K$34:$K$777,СВЦЭМ!$A$34:$A$777,$A431,СВЦЭМ!$B$34:$B$777,Y$402)+'СЕТ СН'!$F$16</f>
        <v>0</v>
      </c>
    </row>
    <row r="432" spans="1:25" ht="15.75" hidden="1" x14ac:dyDescent="0.2">
      <c r="A432" s="35">
        <f t="shared" si="11"/>
        <v>44012</v>
      </c>
      <c r="B432" s="36">
        <f>SUMIFS(СВЦЭМ!$K$34:$K$777,СВЦЭМ!$A$34:$A$777,$A432,СВЦЭМ!$B$34:$B$777,B$402)+'СЕТ СН'!$F$16</f>
        <v>0</v>
      </c>
      <c r="C432" s="36">
        <f>SUMIFS(СВЦЭМ!$K$34:$K$777,СВЦЭМ!$A$34:$A$777,$A432,СВЦЭМ!$B$34:$B$777,C$402)+'СЕТ СН'!$F$16</f>
        <v>0</v>
      </c>
      <c r="D432" s="36">
        <f>SUMIFS(СВЦЭМ!$K$34:$K$777,СВЦЭМ!$A$34:$A$777,$A432,СВЦЭМ!$B$34:$B$777,D$402)+'СЕТ СН'!$F$16</f>
        <v>0</v>
      </c>
      <c r="E432" s="36">
        <f>SUMIFS(СВЦЭМ!$K$34:$K$777,СВЦЭМ!$A$34:$A$777,$A432,СВЦЭМ!$B$34:$B$777,E$402)+'СЕТ СН'!$F$16</f>
        <v>0</v>
      </c>
      <c r="F432" s="36">
        <f>SUMIFS(СВЦЭМ!$K$34:$K$777,СВЦЭМ!$A$34:$A$777,$A432,СВЦЭМ!$B$34:$B$777,F$402)+'СЕТ СН'!$F$16</f>
        <v>0</v>
      </c>
      <c r="G432" s="36">
        <f>SUMIFS(СВЦЭМ!$K$34:$K$777,СВЦЭМ!$A$34:$A$777,$A432,СВЦЭМ!$B$34:$B$777,G$402)+'СЕТ СН'!$F$16</f>
        <v>0</v>
      </c>
      <c r="H432" s="36">
        <f>SUMIFS(СВЦЭМ!$K$34:$K$777,СВЦЭМ!$A$34:$A$777,$A432,СВЦЭМ!$B$34:$B$777,H$402)+'СЕТ СН'!$F$16</f>
        <v>0</v>
      </c>
      <c r="I432" s="36">
        <f>SUMIFS(СВЦЭМ!$K$34:$K$777,СВЦЭМ!$A$34:$A$777,$A432,СВЦЭМ!$B$34:$B$777,I$402)+'СЕТ СН'!$F$16</f>
        <v>0</v>
      </c>
      <c r="J432" s="36">
        <f>SUMIFS(СВЦЭМ!$K$34:$K$777,СВЦЭМ!$A$34:$A$777,$A432,СВЦЭМ!$B$34:$B$777,J$402)+'СЕТ СН'!$F$16</f>
        <v>0</v>
      </c>
      <c r="K432" s="36">
        <f>SUMIFS(СВЦЭМ!$K$34:$K$777,СВЦЭМ!$A$34:$A$777,$A432,СВЦЭМ!$B$34:$B$777,K$402)+'СЕТ СН'!$F$16</f>
        <v>0</v>
      </c>
      <c r="L432" s="36">
        <f>SUMIFS(СВЦЭМ!$K$34:$K$777,СВЦЭМ!$A$34:$A$777,$A432,СВЦЭМ!$B$34:$B$777,L$402)+'СЕТ СН'!$F$16</f>
        <v>0</v>
      </c>
      <c r="M432" s="36">
        <f>SUMIFS(СВЦЭМ!$K$34:$K$777,СВЦЭМ!$A$34:$A$777,$A432,СВЦЭМ!$B$34:$B$777,M$402)+'СЕТ СН'!$F$16</f>
        <v>0</v>
      </c>
      <c r="N432" s="36">
        <f>SUMIFS(СВЦЭМ!$K$34:$K$777,СВЦЭМ!$A$34:$A$777,$A432,СВЦЭМ!$B$34:$B$777,N$402)+'СЕТ СН'!$F$16</f>
        <v>0</v>
      </c>
      <c r="O432" s="36">
        <f>SUMIFS(СВЦЭМ!$K$34:$K$777,СВЦЭМ!$A$34:$A$777,$A432,СВЦЭМ!$B$34:$B$777,O$402)+'СЕТ СН'!$F$16</f>
        <v>0</v>
      </c>
      <c r="P432" s="36">
        <f>SUMIFS(СВЦЭМ!$K$34:$K$777,СВЦЭМ!$A$34:$A$777,$A432,СВЦЭМ!$B$34:$B$777,P$402)+'СЕТ СН'!$F$16</f>
        <v>0</v>
      </c>
      <c r="Q432" s="36">
        <f>SUMIFS(СВЦЭМ!$K$34:$K$777,СВЦЭМ!$A$34:$A$777,$A432,СВЦЭМ!$B$34:$B$777,Q$402)+'СЕТ СН'!$F$16</f>
        <v>0</v>
      </c>
      <c r="R432" s="36">
        <f>SUMIFS(СВЦЭМ!$K$34:$K$777,СВЦЭМ!$A$34:$A$777,$A432,СВЦЭМ!$B$34:$B$777,R$402)+'СЕТ СН'!$F$16</f>
        <v>0</v>
      </c>
      <c r="S432" s="36">
        <f>SUMIFS(СВЦЭМ!$K$34:$K$777,СВЦЭМ!$A$34:$A$777,$A432,СВЦЭМ!$B$34:$B$777,S$402)+'СЕТ СН'!$F$16</f>
        <v>0</v>
      </c>
      <c r="T432" s="36">
        <f>SUMIFS(СВЦЭМ!$K$34:$K$777,СВЦЭМ!$A$34:$A$777,$A432,СВЦЭМ!$B$34:$B$777,T$402)+'СЕТ СН'!$F$16</f>
        <v>0</v>
      </c>
      <c r="U432" s="36">
        <f>SUMIFS(СВЦЭМ!$K$34:$K$777,СВЦЭМ!$A$34:$A$777,$A432,СВЦЭМ!$B$34:$B$777,U$402)+'СЕТ СН'!$F$16</f>
        <v>0</v>
      </c>
      <c r="V432" s="36">
        <f>SUMIFS(СВЦЭМ!$K$34:$K$777,СВЦЭМ!$A$34:$A$777,$A432,СВЦЭМ!$B$34:$B$777,V$402)+'СЕТ СН'!$F$16</f>
        <v>0</v>
      </c>
      <c r="W432" s="36">
        <f>SUMIFS(СВЦЭМ!$K$34:$K$777,СВЦЭМ!$A$34:$A$777,$A432,СВЦЭМ!$B$34:$B$777,W$402)+'СЕТ СН'!$F$16</f>
        <v>0</v>
      </c>
      <c r="X432" s="36">
        <f>SUMIFS(СВЦЭМ!$K$34:$K$777,СВЦЭМ!$A$34:$A$777,$A432,СВЦЭМ!$B$34:$B$777,X$402)+'СЕТ СН'!$F$16</f>
        <v>0</v>
      </c>
      <c r="Y432" s="36">
        <f>SUMIFS(СВЦЭМ!$K$34:$K$777,СВЦЭМ!$A$34:$A$777,$A432,СВЦЭМ!$B$34:$B$777,Y$402)+'СЕТ СН'!$F$16</f>
        <v>0</v>
      </c>
    </row>
    <row r="433" spans="1:27" ht="15.75" hidden="1" x14ac:dyDescent="0.2">
      <c r="A433" s="35">
        <f t="shared" si="11"/>
        <v>44013</v>
      </c>
      <c r="B433" s="36">
        <f>SUMIFS(СВЦЭМ!$K$34:$K$777,СВЦЭМ!$A$34:$A$777,$A433,СВЦЭМ!$B$34:$B$777,B$402)+'СЕТ СН'!$F$16</f>
        <v>0</v>
      </c>
      <c r="C433" s="36">
        <f>SUMIFS(СВЦЭМ!$K$34:$K$777,СВЦЭМ!$A$34:$A$777,$A433,СВЦЭМ!$B$34:$B$777,C$402)+'СЕТ СН'!$F$16</f>
        <v>0</v>
      </c>
      <c r="D433" s="36">
        <f>SUMIFS(СВЦЭМ!$K$34:$K$777,СВЦЭМ!$A$34:$A$777,$A433,СВЦЭМ!$B$34:$B$777,D$402)+'СЕТ СН'!$F$16</f>
        <v>0</v>
      </c>
      <c r="E433" s="36">
        <f>SUMIFS(СВЦЭМ!$K$34:$K$777,СВЦЭМ!$A$34:$A$777,$A433,СВЦЭМ!$B$34:$B$777,E$402)+'СЕТ СН'!$F$16</f>
        <v>0</v>
      </c>
      <c r="F433" s="36">
        <f>SUMIFS(СВЦЭМ!$K$34:$K$777,СВЦЭМ!$A$34:$A$777,$A433,СВЦЭМ!$B$34:$B$777,F$402)+'СЕТ СН'!$F$16</f>
        <v>0</v>
      </c>
      <c r="G433" s="36">
        <f>SUMIFS(СВЦЭМ!$K$34:$K$777,СВЦЭМ!$A$34:$A$777,$A433,СВЦЭМ!$B$34:$B$777,G$402)+'СЕТ СН'!$F$16</f>
        <v>0</v>
      </c>
      <c r="H433" s="36">
        <f>SUMIFS(СВЦЭМ!$K$34:$K$777,СВЦЭМ!$A$34:$A$777,$A433,СВЦЭМ!$B$34:$B$777,H$402)+'СЕТ СН'!$F$16</f>
        <v>0</v>
      </c>
      <c r="I433" s="36">
        <f>SUMIFS(СВЦЭМ!$K$34:$K$777,СВЦЭМ!$A$34:$A$777,$A433,СВЦЭМ!$B$34:$B$777,I$402)+'СЕТ СН'!$F$16</f>
        <v>0</v>
      </c>
      <c r="J433" s="36">
        <f>SUMIFS(СВЦЭМ!$K$34:$K$777,СВЦЭМ!$A$34:$A$777,$A433,СВЦЭМ!$B$34:$B$777,J$402)+'СЕТ СН'!$F$16</f>
        <v>0</v>
      </c>
      <c r="K433" s="36">
        <f>SUMIFS(СВЦЭМ!$K$34:$K$777,СВЦЭМ!$A$34:$A$777,$A433,СВЦЭМ!$B$34:$B$777,K$402)+'СЕТ СН'!$F$16</f>
        <v>0</v>
      </c>
      <c r="L433" s="36">
        <f>SUMIFS(СВЦЭМ!$K$34:$K$777,СВЦЭМ!$A$34:$A$777,$A433,СВЦЭМ!$B$34:$B$777,L$402)+'СЕТ СН'!$F$16</f>
        <v>0</v>
      </c>
      <c r="M433" s="36">
        <f>SUMIFS(СВЦЭМ!$K$34:$K$777,СВЦЭМ!$A$34:$A$777,$A433,СВЦЭМ!$B$34:$B$777,M$402)+'СЕТ СН'!$F$16</f>
        <v>0</v>
      </c>
      <c r="N433" s="36">
        <f>SUMIFS(СВЦЭМ!$K$34:$K$777,СВЦЭМ!$A$34:$A$777,$A433,СВЦЭМ!$B$34:$B$777,N$402)+'СЕТ СН'!$F$16</f>
        <v>0</v>
      </c>
      <c r="O433" s="36">
        <f>SUMIFS(СВЦЭМ!$K$34:$K$777,СВЦЭМ!$A$34:$A$777,$A433,СВЦЭМ!$B$34:$B$777,O$402)+'СЕТ СН'!$F$16</f>
        <v>0</v>
      </c>
      <c r="P433" s="36">
        <f>SUMIFS(СВЦЭМ!$K$34:$K$777,СВЦЭМ!$A$34:$A$777,$A433,СВЦЭМ!$B$34:$B$777,P$402)+'СЕТ СН'!$F$16</f>
        <v>0</v>
      </c>
      <c r="Q433" s="36">
        <f>SUMIFS(СВЦЭМ!$K$34:$K$777,СВЦЭМ!$A$34:$A$777,$A433,СВЦЭМ!$B$34:$B$777,Q$402)+'СЕТ СН'!$F$16</f>
        <v>0</v>
      </c>
      <c r="R433" s="36">
        <f>SUMIFS(СВЦЭМ!$K$34:$K$777,СВЦЭМ!$A$34:$A$777,$A433,СВЦЭМ!$B$34:$B$777,R$402)+'СЕТ СН'!$F$16</f>
        <v>0</v>
      </c>
      <c r="S433" s="36">
        <f>SUMIFS(СВЦЭМ!$K$34:$K$777,СВЦЭМ!$A$34:$A$777,$A433,СВЦЭМ!$B$34:$B$777,S$402)+'СЕТ СН'!$F$16</f>
        <v>0</v>
      </c>
      <c r="T433" s="36">
        <f>SUMIFS(СВЦЭМ!$K$34:$K$777,СВЦЭМ!$A$34:$A$777,$A433,СВЦЭМ!$B$34:$B$777,T$402)+'СЕТ СН'!$F$16</f>
        <v>0</v>
      </c>
      <c r="U433" s="36">
        <f>SUMIFS(СВЦЭМ!$K$34:$K$777,СВЦЭМ!$A$34:$A$777,$A433,СВЦЭМ!$B$34:$B$777,U$402)+'СЕТ СН'!$F$16</f>
        <v>0</v>
      </c>
      <c r="V433" s="36">
        <f>SUMIFS(СВЦЭМ!$K$34:$K$777,СВЦЭМ!$A$34:$A$777,$A433,СВЦЭМ!$B$34:$B$777,V$402)+'СЕТ СН'!$F$16</f>
        <v>0</v>
      </c>
      <c r="W433" s="36">
        <f>SUMIFS(СВЦЭМ!$K$34:$K$777,СВЦЭМ!$A$34:$A$777,$A433,СВЦЭМ!$B$34:$B$777,W$402)+'СЕТ СН'!$F$16</f>
        <v>0</v>
      </c>
      <c r="X433" s="36">
        <f>SUMIFS(СВЦЭМ!$K$34:$K$777,СВЦЭМ!$A$34:$A$777,$A433,СВЦЭМ!$B$34:$B$777,X$402)+'СЕТ СН'!$F$16</f>
        <v>0</v>
      </c>
      <c r="Y433" s="36">
        <f>SUMIFS(СВЦЭМ!$K$34:$K$777,СВЦЭМ!$A$34:$A$777,$A433,СВЦЭМ!$B$34:$B$777,Y$402)+'СЕТ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36" t="s">
        <v>7</v>
      </c>
      <c r="B435" s="130" t="s">
        <v>121</v>
      </c>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2"/>
    </row>
    <row r="436" spans="1:27" ht="12.75" hidden="1" customHeight="1" x14ac:dyDescent="0.2">
      <c r="A436" s="137"/>
      <c r="B436" s="133"/>
      <c r="C436" s="134"/>
      <c r="D436" s="134"/>
      <c r="E436" s="134"/>
      <c r="F436" s="134"/>
      <c r="G436" s="134"/>
      <c r="H436" s="134"/>
      <c r="I436" s="134"/>
      <c r="J436" s="134"/>
      <c r="K436" s="134"/>
      <c r="L436" s="134"/>
      <c r="M436" s="134"/>
      <c r="N436" s="134"/>
      <c r="O436" s="134"/>
      <c r="P436" s="134"/>
      <c r="Q436" s="134"/>
      <c r="R436" s="134"/>
      <c r="S436" s="134"/>
      <c r="T436" s="134"/>
      <c r="U436" s="134"/>
      <c r="V436" s="134"/>
      <c r="W436" s="134"/>
      <c r="X436" s="134"/>
      <c r="Y436" s="135"/>
    </row>
    <row r="437" spans="1:27" s="46" customFormat="1" ht="12.75" hidden="1" customHeight="1" x14ac:dyDescent="0.2">
      <c r="A437" s="138"/>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01.06.2020</v>
      </c>
      <c r="B438" s="36">
        <f>SUMIFS(СВЦЭМ!$L$34:$L$777,СВЦЭМ!$A$34:$A$777,$A438,СВЦЭМ!$B$34:$B$777,B$437)+'СЕТ СН'!$F$16</f>
        <v>0</v>
      </c>
      <c r="C438" s="36">
        <f>SUMIFS(СВЦЭМ!$L$34:$L$777,СВЦЭМ!$A$34:$A$777,$A438,СВЦЭМ!$B$34:$B$777,C$437)+'СЕТ СН'!$F$16</f>
        <v>0</v>
      </c>
      <c r="D438" s="36">
        <f>SUMIFS(СВЦЭМ!$L$34:$L$777,СВЦЭМ!$A$34:$A$777,$A438,СВЦЭМ!$B$34:$B$777,D$437)+'СЕТ СН'!$F$16</f>
        <v>0</v>
      </c>
      <c r="E438" s="36">
        <f>SUMIFS(СВЦЭМ!$L$34:$L$777,СВЦЭМ!$A$34:$A$777,$A438,СВЦЭМ!$B$34:$B$777,E$437)+'СЕТ СН'!$F$16</f>
        <v>0</v>
      </c>
      <c r="F438" s="36">
        <f>SUMIFS(СВЦЭМ!$L$34:$L$777,СВЦЭМ!$A$34:$A$777,$A438,СВЦЭМ!$B$34:$B$777,F$437)+'СЕТ СН'!$F$16</f>
        <v>0</v>
      </c>
      <c r="G438" s="36">
        <f>SUMIFS(СВЦЭМ!$L$34:$L$777,СВЦЭМ!$A$34:$A$777,$A438,СВЦЭМ!$B$34:$B$777,G$437)+'СЕТ СН'!$F$16</f>
        <v>0</v>
      </c>
      <c r="H438" s="36">
        <f>SUMIFS(СВЦЭМ!$L$34:$L$777,СВЦЭМ!$A$34:$A$777,$A438,СВЦЭМ!$B$34:$B$777,H$437)+'СЕТ СН'!$F$16</f>
        <v>0</v>
      </c>
      <c r="I438" s="36">
        <f>SUMIFS(СВЦЭМ!$L$34:$L$777,СВЦЭМ!$A$34:$A$777,$A438,СВЦЭМ!$B$34:$B$777,I$437)+'СЕТ СН'!$F$16</f>
        <v>0</v>
      </c>
      <c r="J438" s="36">
        <f>SUMIFS(СВЦЭМ!$L$34:$L$777,СВЦЭМ!$A$34:$A$777,$A438,СВЦЭМ!$B$34:$B$777,J$437)+'СЕТ СН'!$F$16</f>
        <v>0</v>
      </c>
      <c r="K438" s="36">
        <f>SUMIFS(СВЦЭМ!$L$34:$L$777,СВЦЭМ!$A$34:$A$777,$A438,СВЦЭМ!$B$34:$B$777,K$437)+'СЕТ СН'!$F$16</f>
        <v>0</v>
      </c>
      <c r="L438" s="36">
        <f>SUMIFS(СВЦЭМ!$L$34:$L$777,СВЦЭМ!$A$34:$A$777,$A438,СВЦЭМ!$B$34:$B$777,L$437)+'СЕТ СН'!$F$16</f>
        <v>0</v>
      </c>
      <c r="M438" s="36">
        <f>SUMIFS(СВЦЭМ!$L$34:$L$777,СВЦЭМ!$A$34:$A$777,$A438,СВЦЭМ!$B$34:$B$777,M$437)+'СЕТ СН'!$F$16</f>
        <v>0</v>
      </c>
      <c r="N438" s="36">
        <f>SUMIFS(СВЦЭМ!$L$34:$L$777,СВЦЭМ!$A$34:$A$777,$A438,СВЦЭМ!$B$34:$B$777,N$437)+'СЕТ СН'!$F$16</f>
        <v>0</v>
      </c>
      <c r="O438" s="36">
        <f>SUMIFS(СВЦЭМ!$L$34:$L$777,СВЦЭМ!$A$34:$A$777,$A438,СВЦЭМ!$B$34:$B$777,O$437)+'СЕТ СН'!$F$16</f>
        <v>0</v>
      </c>
      <c r="P438" s="36">
        <f>SUMIFS(СВЦЭМ!$L$34:$L$777,СВЦЭМ!$A$34:$A$777,$A438,СВЦЭМ!$B$34:$B$777,P$437)+'СЕТ СН'!$F$16</f>
        <v>0</v>
      </c>
      <c r="Q438" s="36">
        <f>SUMIFS(СВЦЭМ!$L$34:$L$777,СВЦЭМ!$A$34:$A$777,$A438,СВЦЭМ!$B$34:$B$777,Q$437)+'СЕТ СН'!$F$16</f>
        <v>0</v>
      </c>
      <c r="R438" s="36">
        <f>SUMIFS(СВЦЭМ!$L$34:$L$777,СВЦЭМ!$A$34:$A$777,$A438,СВЦЭМ!$B$34:$B$777,R$437)+'СЕТ СН'!$F$16</f>
        <v>0</v>
      </c>
      <c r="S438" s="36">
        <f>SUMIFS(СВЦЭМ!$L$34:$L$777,СВЦЭМ!$A$34:$A$777,$A438,СВЦЭМ!$B$34:$B$777,S$437)+'СЕТ СН'!$F$16</f>
        <v>0</v>
      </c>
      <c r="T438" s="36">
        <f>SUMIFS(СВЦЭМ!$L$34:$L$777,СВЦЭМ!$A$34:$A$777,$A438,СВЦЭМ!$B$34:$B$777,T$437)+'СЕТ СН'!$F$16</f>
        <v>0</v>
      </c>
      <c r="U438" s="36">
        <f>SUMIFS(СВЦЭМ!$L$34:$L$777,СВЦЭМ!$A$34:$A$777,$A438,СВЦЭМ!$B$34:$B$777,U$437)+'СЕТ СН'!$F$16</f>
        <v>0</v>
      </c>
      <c r="V438" s="36">
        <f>SUMIFS(СВЦЭМ!$L$34:$L$777,СВЦЭМ!$A$34:$A$777,$A438,СВЦЭМ!$B$34:$B$777,V$437)+'СЕТ СН'!$F$16</f>
        <v>0</v>
      </c>
      <c r="W438" s="36">
        <f>SUMIFS(СВЦЭМ!$L$34:$L$777,СВЦЭМ!$A$34:$A$777,$A438,СВЦЭМ!$B$34:$B$777,W$437)+'СЕТ СН'!$F$16</f>
        <v>0</v>
      </c>
      <c r="X438" s="36">
        <f>SUMIFS(СВЦЭМ!$L$34:$L$777,СВЦЭМ!$A$34:$A$777,$A438,СВЦЭМ!$B$34:$B$777,X$437)+'СЕТ СН'!$F$16</f>
        <v>0</v>
      </c>
      <c r="Y438" s="36">
        <f>SUMIFS(СВЦЭМ!$L$34:$L$777,СВЦЭМ!$A$34:$A$777,$A438,СВЦЭМ!$B$34:$B$777,Y$437)+'СЕТ СН'!$F$16</f>
        <v>0</v>
      </c>
      <c r="AA438" s="45"/>
    </row>
    <row r="439" spans="1:27" ht="15.75" hidden="1" x14ac:dyDescent="0.2">
      <c r="A439" s="35">
        <f>A438+1</f>
        <v>43984</v>
      </c>
      <c r="B439" s="36">
        <f>SUMIFS(СВЦЭМ!$L$34:$L$777,СВЦЭМ!$A$34:$A$777,$A439,СВЦЭМ!$B$34:$B$777,B$437)+'СЕТ СН'!$F$16</f>
        <v>0</v>
      </c>
      <c r="C439" s="36">
        <f>SUMIFS(СВЦЭМ!$L$34:$L$777,СВЦЭМ!$A$34:$A$777,$A439,СВЦЭМ!$B$34:$B$777,C$437)+'СЕТ СН'!$F$16</f>
        <v>0</v>
      </c>
      <c r="D439" s="36">
        <f>SUMIFS(СВЦЭМ!$L$34:$L$777,СВЦЭМ!$A$34:$A$777,$A439,СВЦЭМ!$B$34:$B$777,D$437)+'СЕТ СН'!$F$16</f>
        <v>0</v>
      </c>
      <c r="E439" s="36">
        <f>SUMIFS(СВЦЭМ!$L$34:$L$777,СВЦЭМ!$A$34:$A$777,$A439,СВЦЭМ!$B$34:$B$777,E$437)+'СЕТ СН'!$F$16</f>
        <v>0</v>
      </c>
      <c r="F439" s="36">
        <f>SUMIFS(СВЦЭМ!$L$34:$L$777,СВЦЭМ!$A$34:$A$777,$A439,СВЦЭМ!$B$34:$B$777,F$437)+'СЕТ СН'!$F$16</f>
        <v>0</v>
      </c>
      <c r="G439" s="36">
        <f>SUMIFS(СВЦЭМ!$L$34:$L$777,СВЦЭМ!$A$34:$A$777,$A439,СВЦЭМ!$B$34:$B$777,G$437)+'СЕТ СН'!$F$16</f>
        <v>0</v>
      </c>
      <c r="H439" s="36">
        <f>SUMIFS(СВЦЭМ!$L$34:$L$777,СВЦЭМ!$A$34:$A$777,$A439,СВЦЭМ!$B$34:$B$777,H$437)+'СЕТ СН'!$F$16</f>
        <v>0</v>
      </c>
      <c r="I439" s="36">
        <f>SUMIFS(СВЦЭМ!$L$34:$L$777,СВЦЭМ!$A$34:$A$777,$A439,СВЦЭМ!$B$34:$B$777,I$437)+'СЕТ СН'!$F$16</f>
        <v>0</v>
      </c>
      <c r="J439" s="36">
        <f>SUMIFS(СВЦЭМ!$L$34:$L$777,СВЦЭМ!$A$34:$A$777,$A439,СВЦЭМ!$B$34:$B$777,J$437)+'СЕТ СН'!$F$16</f>
        <v>0</v>
      </c>
      <c r="K439" s="36">
        <f>SUMIFS(СВЦЭМ!$L$34:$L$777,СВЦЭМ!$A$34:$A$777,$A439,СВЦЭМ!$B$34:$B$777,K$437)+'СЕТ СН'!$F$16</f>
        <v>0</v>
      </c>
      <c r="L439" s="36">
        <f>SUMIFS(СВЦЭМ!$L$34:$L$777,СВЦЭМ!$A$34:$A$777,$A439,СВЦЭМ!$B$34:$B$777,L$437)+'СЕТ СН'!$F$16</f>
        <v>0</v>
      </c>
      <c r="M439" s="36">
        <f>SUMIFS(СВЦЭМ!$L$34:$L$777,СВЦЭМ!$A$34:$A$777,$A439,СВЦЭМ!$B$34:$B$777,M$437)+'СЕТ СН'!$F$16</f>
        <v>0</v>
      </c>
      <c r="N439" s="36">
        <f>SUMIFS(СВЦЭМ!$L$34:$L$777,СВЦЭМ!$A$34:$A$777,$A439,СВЦЭМ!$B$34:$B$777,N$437)+'СЕТ СН'!$F$16</f>
        <v>0</v>
      </c>
      <c r="O439" s="36">
        <f>SUMIFS(СВЦЭМ!$L$34:$L$777,СВЦЭМ!$A$34:$A$777,$A439,СВЦЭМ!$B$34:$B$777,O$437)+'СЕТ СН'!$F$16</f>
        <v>0</v>
      </c>
      <c r="P439" s="36">
        <f>SUMIFS(СВЦЭМ!$L$34:$L$777,СВЦЭМ!$A$34:$A$777,$A439,СВЦЭМ!$B$34:$B$777,P$437)+'СЕТ СН'!$F$16</f>
        <v>0</v>
      </c>
      <c r="Q439" s="36">
        <f>SUMIFS(СВЦЭМ!$L$34:$L$777,СВЦЭМ!$A$34:$A$777,$A439,СВЦЭМ!$B$34:$B$777,Q$437)+'СЕТ СН'!$F$16</f>
        <v>0</v>
      </c>
      <c r="R439" s="36">
        <f>SUMIFS(СВЦЭМ!$L$34:$L$777,СВЦЭМ!$A$34:$A$777,$A439,СВЦЭМ!$B$34:$B$777,R$437)+'СЕТ СН'!$F$16</f>
        <v>0</v>
      </c>
      <c r="S439" s="36">
        <f>SUMIFS(СВЦЭМ!$L$34:$L$777,СВЦЭМ!$A$34:$A$777,$A439,СВЦЭМ!$B$34:$B$777,S$437)+'СЕТ СН'!$F$16</f>
        <v>0</v>
      </c>
      <c r="T439" s="36">
        <f>SUMIFS(СВЦЭМ!$L$34:$L$777,СВЦЭМ!$A$34:$A$777,$A439,СВЦЭМ!$B$34:$B$777,T$437)+'СЕТ СН'!$F$16</f>
        <v>0</v>
      </c>
      <c r="U439" s="36">
        <f>SUMIFS(СВЦЭМ!$L$34:$L$777,СВЦЭМ!$A$34:$A$777,$A439,СВЦЭМ!$B$34:$B$777,U$437)+'СЕТ СН'!$F$16</f>
        <v>0</v>
      </c>
      <c r="V439" s="36">
        <f>SUMIFS(СВЦЭМ!$L$34:$L$777,СВЦЭМ!$A$34:$A$777,$A439,СВЦЭМ!$B$34:$B$777,V$437)+'СЕТ СН'!$F$16</f>
        <v>0</v>
      </c>
      <c r="W439" s="36">
        <f>SUMIFS(СВЦЭМ!$L$34:$L$777,СВЦЭМ!$A$34:$A$777,$A439,СВЦЭМ!$B$34:$B$777,W$437)+'СЕТ СН'!$F$16</f>
        <v>0</v>
      </c>
      <c r="X439" s="36">
        <f>SUMIFS(СВЦЭМ!$L$34:$L$777,СВЦЭМ!$A$34:$A$777,$A439,СВЦЭМ!$B$34:$B$777,X$437)+'СЕТ СН'!$F$16</f>
        <v>0</v>
      </c>
      <c r="Y439" s="36">
        <f>SUMIFS(СВЦЭМ!$L$34:$L$777,СВЦЭМ!$A$34:$A$777,$A439,СВЦЭМ!$B$34:$B$777,Y$437)+'СЕТ СН'!$F$16</f>
        <v>0</v>
      </c>
    </row>
    <row r="440" spans="1:27" ht="15.75" hidden="1" x14ac:dyDescent="0.2">
      <c r="A440" s="35">
        <f t="shared" ref="A440:A468" si="12">A439+1</f>
        <v>43985</v>
      </c>
      <c r="B440" s="36">
        <f>SUMIFS(СВЦЭМ!$L$34:$L$777,СВЦЭМ!$A$34:$A$777,$A440,СВЦЭМ!$B$34:$B$777,B$437)+'СЕТ СН'!$F$16</f>
        <v>0</v>
      </c>
      <c r="C440" s="36">
        <f>SUMIFS(СВЦЭМ!$L$34:$L$777,СВЦЭМ!$A$34:$A$777,$A440,СВЦЭМ!$B$34:$B$777,C$437)+'СЕТ СН'!$F$16</f>
        <v>0</v>
      </c>
      <c r="D440" s="36">
        <f>SUMIFS(СВЦЭМ!$L$34:$L$777,СВЦЭМ!$A$34:$A$777,$A440,СВЦЭМ!$B$34:$B$777,D$437)+'СЕТ СН'!$F$16</f>
        <v>0</v>
      </c>
      <c r="E440" s="36">
        <f>SUMIFS(СВЦЭМ!$L$34:$L$777,СВЦЭМ!$A$34:$A$777,$A440,СВЦЭМ!$B$34:$B$777,E$437)+'СЕТ СН'!$F$16</f>
        <v>0</v>
      </c>
      <c r="F440" s="36">
        <f>SUMIFS(СВЦЭМ!$L$34:$L$777,СВЦЭМ!$A$34:$A$777,$A440,СВЦЭМ!$B$34:$B$777,F$437)+'СЕТ СН'!$F$16</f>
        <v>0</v>
      </c>
      <c r="G440" s="36">
        <f>SUMIFS(СВЦЭМ!$L$34:$L$777,СВЦЭМ!$A$34:$A$777,$A440,СВЦЭМ!$B$34:$B$777,G$437)+'СЕТ СН'!$F$16</f>
        <v>0</v>
      </c>
      <c r="H440" s="36">
        <f>SUMIFS(СВЦЭМ!$L$34:$L$777,СВЦЭМ!$A$34:$A$777,$A440,СВЦЭМ!$B$34:$B$777,H$437)+'СЕТ СН'!$F$16</f>
        <v>0</v>
      </c>
      <c r="I440" s="36">
        <f>SUMIFS(СВЦЭМ!$L$34:$L$777,СВЦЭМ!$A$34:$A$777,$A440,СВЦЭМ!$B$34:$B$777,I$437)+'СЕТ СН'!$F$16</f>
        <v>0</v>
      </c>
      <c r="J440" s="36">
        <f>SUMIFS(СВЦЭМ!$L$34:$L$777,СВЦЭМ!$A$34:$A$777,$A440,СВЦЭМ!$B$34:$B$777,J$437)+'СЕТ СН'!$F$16</f>
        <v>0</v>
      </c>
      <c r="K440" s="36">
        <f>SUMIFS(СВЦЭМ!$L$34:$L$777,СВЦЭМ!$A$34:$A$777,$A440,СВЦЭМ!$B$34:$B$777,K$437)+'СЕТ СН'!$F$16</f>
        <v>0</v>
      </c>
      <c r="L440" s="36">
        <f>SUMIFS(СВЦЭМ!$L$34:$L$777,СВЦЭМ!$A$34:$A$777,$A440,СВЦЭМ!$B$34:$B$777,L$437)+'СЕТ СН'!$F$16</f>
        <v>0</v>
      </c>
      <c r="M440" s="36">
        <f>SUMIFS(СВЦЭМ!$L$34:$L$777,СВЦЭМ!$A$34:$A$777,$A440,СВЦЭМ!$B$34:$B$777,M$437)+'СЕТ СН'!$F$16</f>
        <v>0</v>
      </c>
      <c r="N440" s="36">
        <f>SUMIFS(СВЦЭМ!$L$34:$L$777,СВЦЭМ!$A$34:$A$777,$A440,СВЦЭМ!$B$34:$B$777,N$437)+'СЕТ СН'!$F$16</f>
        <v>0</v>
      </c>
      <c r="O440" s="36">
        <f>SUMIFS(СВЦЭМ!$L$34:$L$777,СВЦЭМ!$A$34:$A$777,$A440,СВЦЭМ!$B$34:$B$777,O$437)+'СЕТ СН'!$F$16</f>
        <v>0</v>
      </c>
      <c r="P440" s="36">
        <f>SUMIFS(СВЦЭМ!$L$34:$L$777,СВЦЭМ!$A$34:$A$777,$A440,СВЦЭМ!$B$34:$B$777,P$437)+'СЕТ СН'!$F$16</f>
        <v>0</v>
      </c>
      <c r="Q440" s="36">
        <f>SUMIFS(СВЦЭМ!$L$34:$L$777,СВЦЭМ!$A$34:$A$777,$A440,СВЦЭМ!$B$34:$B$777,Q$437)+'СЕТ СН'!$F$16</f>
        <v>0</v>
      </c>
      <c r="R440" s="36">
        <f>SUMIFS(СВЦЭМ!$L$34:$L$777,СВЦЭМ!$A$34:$A$777,$A440,СВЦЭМ!$B$34:$B$777,R$437)+'СЕТ СН'!$F$16</f>
        <v>0</v>
      </c>
      <c r="S440" s="36">
        <f>SUMIFS(СВЦЭМ!$L$34:$L$777,СВЦЭМ!$A$34:$A$777,$A440,СВЦЭМ!$B$34:$B$777,S$437)+'СЕТ СН'!$F$16</f>
        <v>0</v>
      </c>
      <c r="T440" s="36">
        <f>SUMIFS(СВЦЭМ!$L$34:$L$777,СВЦЭМ!$A$34:$A$777,$A440,СВЦЭМ!$B$34:$B$777,T$437)+'СЕТ СН'!$F$16</f>
        <v>0</v>
      </c>
      <c r="U440" s="36">
        <f>SUMIFS(СВЦЭМ!$L$34:$L$777,СВЦЭМ!$A$34:$A$777,$A440,СВЦЭМ!$B$34:$B$777,U$437)+'СЕТ СН'!$F$16</f>
        <v>0</v>
      </c>
      <c r="V440" s="36">
        <f>SUMIFS(СВЦЭМ!$L$34:$L$777,СВЦЭМ!$A$34:$A$777,$A440,СВЦЭМ!$B$34:$B$777,V$437)+'СЕТ СН'!$F$16</f>
        <v>0</v>
      </c>
      <c r="W440" s="36">
        <f>SUMIFS(СВЦЭМ!$L$34:$L$777,СВЦЭМ!$A$34:$A$777,$A440,СВЦЭМ!$B$34:$B$777,W$437)+'СЕТ СН'!$F$16</f>
        <v>0</v>
      </c>
      <c r="X440" s="36">
        <f>SUMIFS(СВЦЭМ!$L$34:$L$777,СВЦЭМ!$A$34:$A$777,$A440,СВЦЭМ!$B$34:$B$777,X$437)+'СЕТ СН'!$F$16</f>
        <v>0</v>
      </c>
      <c r="Y440" s="36">
        <f>SUMIFS(СВЦЭМ!$L$34:$L$777,СВЦЭМ!$A$34:$A$777,$A440,СВЦЭМ!$B$34:$B$777,Y$437)+'СЕТ СН'!$F$16</f>
        <v>0</v>
      </c>
    </row>
    <row r="441" spans="1:27" ht="15.75" hidden="1" x14ac:dyDescent="0.2">
      <c r="A441" s="35">
        <f t="shared" si="12"/>
        <v>43986</v>
      </c>
      <c r="B441" s="36">
        <f>SUMIFS(СВЦЭМ!$L$34:$L$777,СВЦЭМ!$A$34:$A$777,$A441,СВЦЭМ!$B$34:$B$777,B$437)+'СЕТ СН'!$F$16</f>
        <v>0</v>
      </c>
      <c r="C441" s="36">
        <f>SUMIFS(СВЦЭМ!$L$34:$L$777,СВЦЭМ!$A$34:$A$777,$A441,СВЦЭМ!$B$34:$B$777,C$437)+'СЕТ СН'!$F$16</f>
        <v>0</v>
      </c>
      <c r="D441" s="36">
        <f>SUMIFS(СВЦЭМ!$L$34:$L$777,СВЦЭМ!$A$34:$A$777,$A441,СВЦЭМ!$B$34:$B$777,D$437)+'СЕТ СН'!$F$16</f>
        <v>0</v>
      </c>
      <c r="E441" s="36">
        <f>SUMIFS(СВЦЭМ!$L$34:$L$777,СВЦЭМ!$A$34:$A$777,$A441,СВЦЭМ!$B$34:$B$777,E$437)+'СЕТ СН'!$F$16</f>
        <v>0</v>
      </c>
      <c r="F441" s="36">
        <f>SUMIFS(СВЦЭМ!$L$34:$L$777,СВЦЭМ!$A$34:$A$777,$A441,СВЦЭМ!$B$34:$B$777,F$437)+'СЕТ СН'!$F$16</f>
        <v>0</v>
      </c>
      <c r="G441" s="36">
        <f>SUMIFS(СВЦЭМ!$L$34:$L$777,СВЦЭМ!$A$34:$A$777,$A441,СВЦЭМ!$B$34:$B$777,G$437)+'СЕТ СН'!$F$16</f>
        <v>0</v>
      </c>
      <c r="H441" s="36">
        <f>SUMIFS(СВЦЭМ!$L$34:$L$777,СВЦЭМ!$A$34:$A$777,$A441,СВЦЭМ!$B$34:$B$777,H$437)+'СЕТ СН'!$F$16</f>
        <v>0</v>
      </c>
      <c r="I441" s="36">
        <f>SUMIFS(СВЦЭМ!$L$34:$L$777,СВЦЭМ!$A$34:$A$777,$A441,СВЦЭМ!$B$34:$B$777,I$437)+'СЕТ СН'!$F$16</f>
        <v>0</v>
      </c>
      <c r="J441" s="36">
        <f>SUMIFS(СВЦЭМ!$L$34:$L$777,СВЦЭМ!$A$34:$A$777,$A441,СВЦЭМ!$B$34:$B$777,J$437)+'СЕТ СН'!$F$16</f>
        <v>0</v>
      </c>
      <c r="K441" s="36">
        <f>SUMIFS(СВЦЭМ!$L$34:$L$777,СВЦЭМ!$A$34:$A$777,$A441,СВЦЭМ!$B$34:$B$777,K$437)+'СЕТ СН'!$F$16</f>
        <v>0</v>
      </c>
      <c r="L441" s="36">
        <f>SUMIFS(СВЦЭМ!$L$34:$L$777,СВЦЭМ!$A$34:$A$777,$A441,СВЦЭМ!$B$34:$B$777,L$437)+'СЕТ СН'!$F$16</f>
        <v>0</v>
      </c>
      <c r="M441" s="36">
        <f>SUMIFS(СВЦЭМ!$L$34:$L$777,СВЦЭМ!$A$34:$A$777,$A441,СВЦЭМ!$B$34:$B$777,M$437)+'СЕТ СН'!$F$16</f>
        <v>0</v>
      </c>
      <c r="N441" s="36">
        <f>SUMIFS(СВЦЭМ!$L$34:$L$777,СВЦЭМ!$A$34:$A$777,$A441,СВЦЭМ!$B$34:$B$777,N$437)+'СЕТ СН'!$F$16</f>
        <v>0</v>
      </c>
      <c r="O441" s="36">
        <f>SUMIFS(СВЦЭМ!$L$34:$L$777,СВЦЭМ!$A$34:$A$777,$A441,СВЦЭМ!$B$34:$B$777,O$437)+'СЕТ СН'!$F$16</f>
        <v>0</v>
      </c>
      <c r="P441" s="36">
        <f>SUMIFS(СВЦЭМ!$L$34:$L$777,СВЦЭМ!$A$34:$A$777,$A441,СВЦЭМ!$B$34:$B$777,P$437)+'СЕТ СН'!$F$16</f>
        <v>0</v>
      </c>
      <c r="Q441" s="36">
        <f>SUMIFS(СВЦЭМ!$L$34:$L$777,СВЦЭМ!$A$34:$A$777,$A441,СВЦЭМ!$B$34:$B$777,Q$437)+'СЕТ СН'!$F$16</f>
        <v>0</v>
      </c>
      <c r="R441" s="36">
        <f>SUMIFS(СВЦЭМ!$L$34:$L$777,СВЦЭМ!$A$34:$A$777,$A441,СВЦЭМ!$B$34:$B$777,R$437)+'СЕТ СН'!$F$16</f>
        <v>0</v>
      </c>
      <c r="S441" s="36">
        <f>SUMIFS(СВЦЭМ!$L$34:$L$777,СВЦЭМ!$A$34:$A$777,$A441,СВЦЭМ!$B$34:$B$777,S$437)+'СЕТ СН'!$F$16</f>
        <v>0</v>
      </c>
      <c r="T441" s="36">
        <f>SUMIFS(СВЦЭМ!$L$34:$L$777,СВЦЭМ!$A$34:$A$777,$A441,СВЦЭМ!$B$34:$B$777,T$437)+'СЕТ СН'!$F$16</f>
        <v>0</v>
      </c>
      <c r="U441" s="36">
        <f>SUMIFS(СВЦЭМ!$L$34:$L$777,СВЦЭМ!$A$34:$A$777,$A441,СВЦЭМ!$B$34:$B$777,U$437)+'СЕТ СН'!$F$16</f>
        <v>0</v>
      </c>
      <c r="V441" s="36">
        <f>SUMIFS(СВЦЭМ!$L$34:$L$777,СВЦЭМ!$A$34:$A$777,$A441,СВЦЭМ!$B$34:$B$777,V$437)+'СЕТ СН'!$F$16</f>
        <v>0</v>
      </c>
      <c r="W441" s="36">
        <f>SUMIFS(СВЦЭМ!$L$34:$L$777,СВЦЭМ!$A$34:$A$777,$A441,СВЦЭМ!$B$34:$B$777,W$437)+'СЕТ СН'!$F$16</f>
        <v>0</v>
      </c>
      <c r="X441" s="36">
        <f>SUMIFS(СВЦЭМ!$L$34:$L$777,СВЦЭМ!$A$34:$A$777,$A441,СВЦЭМ!$B$34:$B$777,X$437)+'СЕТ СН'!$F$16</f>
        <v>0</v>
      </c>
      <c r="Y441" s="36">
        <f>SUMIFS(СВЦЭМ!$L$34:$L$777,СВЦЭМ!$A$34:$A$777,$A441,СВЦЭМ!$B$34:$B$777,Y$437)+'СЕТ СН'!$F$16</f>
        <v>0</v>
      </c>
    </row>
    <row r="442" spans="1:27" ht="15.75" hidden="1" x14ac:dyDescent="0.2">
      <c r="A442" s="35">
        <f t="shared" si="12"/>
        <v>43987</v>
      </c>
      <c r="B442" s="36">
        <f>SUMIFS(СВЦЭМ!$L$34:$L$777,СВЦЭМ!$A$34:$A$777,$A442,СВЦЭМ!$B$34:$B$777,B$437)+'СЕТ СН'!$F$16</f>
        <v>0</v>
      </c>
      <c r="C442" s="36">
        <f>SUMIFS(СВЦЭМ!$L$34:$L$777,СВЦЭМ!$A$34:$A$777,$A442,СВЦЭМ!$B$34:$B$777,C$437)+'СЕТ СН'!$F$16</f>
        <v>0</v>
      </c>
      <c r="D442" s="36">
        <f>SUMIFS(СВЦЭМ!$L$34:$L$777,СВЦЭМ!$A$34:$A$777,$A442,СВЦЭМ!$B$34:$B$777,D$437)+'СЕТ СН'!$F$16</f>
        <v>0</v>
      </c>
      <c r="E442" s="36">
        <f>SUMIFS(СВЦЭМ!$L$34:$L$777,СВЦЭМ!$A$34:$A$777,$A442,СВЦЭМ!$B$34:$B$777,E$437)+'СЕТ СН'!$F$16</f>
        <v>0</v>
      </c>
      <c r="F442" s="36">
        <f>SUMIFS(СВЦЭМ!$L$34:$L$777,СВЦЭМ!$A$34:$A$777,$A442,СВЦЭМ!$B$34:$B$777,F$437)+'СЕТ СН'!$F$16</f>
        <v>0</v>
      </c>
      <c r="G442" s="36">
        <f>SUMIFS(СВЦЭМ!$L$34:$L$777,СВЦЭМ!$A$34:$A$777,$A442,СВЦЭМ!$B$34:$B$777,G$437)+'СЕТ СН'!$F$16</f>
        <v>0</v>
      </c>
      <c r="H442" s="36">
        <f>SUMIFS(СВЦЭМ!$L$34:$L$777,СВЦЭМ!$A$34:$A$777,$A442,СВЦЭМ!$B$34:$B$777,H$437)+'СЕТ СН'!$F$16</f>
        <v>0</v>
      </c>
      <c r="I442" s="36">
        <f>SUMIFS(СВЦЭМ!$L$34:$L$777,СВЦЭМ!$A$34:$A$777,$A442,СВЦЭМ!$B$34:$B$777,I$437)+'СЕТ СН'!$F$16</f>
        <v>0</v>
      </c>
      <c r="J442" s="36">
        <f>SUMIFS(СВЦЭМ!$L$34:$L$777,СВЦЭМ!$A$34:$A$777,$A442,СВЦЭМ!$B$34:$B$777,J$437)+'СЕТ СН'!$F$16</f>
        <v>0</v>
      </c>
      <c r="K442" s="36">
        <f>SUMIFS(СВЦЭМ!$L$34:$L$777,СВЦЭМ!$A$34:$A$777,$A442,СВЦЭМ!$B$34:$B$777,K$437)+'СЕТ СН'!$F$16</f>
        <v>0</v>
      </c>
      <c r="L442" s="36">
        <f>SUMIFS(СВЦЭМ!$L$34:$L$777,СВЦЭМ!$A$34:$A$777,$A442,СВЦЭМ!$B$34:$B$777,L$437)+'СЕТ СН'!$F$16</f>
        <v>0</v>
      </c>
      <c r="M442" s="36">
        <f>SUMIFS(СВЦЭМ!$L$34:$L$777,СВЦЭМ!$A$34:$A$777,$A442,СВЦЭМ!$B$34:$B$777,M$437)+'СЕТ СН'!$F$16</f>
        <v>0</v>
      </c>
      <c r="N442" s="36">
        <f>SUMIFS(СВЦЭМ!$L$34:$L$777,СВЦЭМ!$A$34:$A$777,$A442,СВЦЭМ!$B$34:$B$777,N$437)+'СЕТ СН'!$F$16</f>
        <v>0</v>
      </c>
      <c r="O442" s="36">
        <f>SUMIFS(СВЦЭМ!$L$34:$L$777,СВЦЭМ!$A$34:$A$777,$A442,СВЦЭМ!$B$34:$B$777,O$437)+'СЕТ СН'!$F$16</f>
        <v>0</v>
      </c>
      <c r="P442" s="36">
        <f>SUMIFS(СВЦЭМ!$L$34:$L$777,СВЦЭМ!$A$34:$A$777,$A442,СВЦЭМ!$B$34:$B$777,P$437)+'СЕТ СН'!$F$16</f>
        <v>0</v>
      </c>
      <c r="Q442" s="36">
        <f>SUMIFS(СВЦЭМ!$L$34:$L$777,СВЦЭМ!$A$34:$A$777,$A442,СВЦЭМ!$B$34:$B$777,Q$437)+'СЕТ СН'!$F$16</f>
        <v>0</v>
      </c>
      <c r="R442" s="36">
        <f>SUMIFS(СВЦЭМ!$L$34:$L$777,СВЦЭМ!$A$34:$A$777,$A442,СВЦЭМ!$B$34:$B$777,R$437)+'СЕТ СН'!$F$16</f>
        <v>0</v>
      </c>
      <c r="S442" s="36">
        <f>SUMIFS(СВЦЭМ!$L$34:$L$777,СВЦЭМ!$A$34:$A$777,$A442,СВЦЭМ!$B$34:$B$777,S$437)+'СЕТ СН'!$F$16</f>
        <v>0</v>
      </c>
      <c r="T442" s="36">
        <f>SUMIFS(СВЦЭМ!$L$34:$L$777,СВЦЭМ!$A$34:$A$777,$A442,СВЦЭМ!$B$34:$B$777,T$437)+'СЕТ СН'!$F$16</f>
        <v>0</v>
      </c>
      <c r="U442" s="36">
        <f>SUMIFS(СВЦЭМ!$L$34:$L$777,СВЦЭМ!$A$34:$A$777,$A442,СВЦЭМ!$B$34:$B$777,U$437)+'СЕТ СН'!$F$16</f>
        <v>0</v>
      </c>
      <c r="V442" s="36">
        <f>SUMIFS(СВЦЭМ!$L$34:$L$777,СВЦЭМ!$A$34:$A$777,$A442,СВЦЭМ!$B$34:$B$777,V$437)+'СЕТ СН'!$F$16</f>
        <v>0</v>
      </c>
      <c r="W442" s="36">
        <f>SUMIFS(СВЦЭМ!$L$34:$L$777,СВЦЭМ!$A$34:$A$777,$A442,СВЦЭМ!$B$34:$B$777,W$437)+'СЕТ СН'!$F$16</f>
        <v>0</v>
      </c>
      <c r="X442" s="36">
        <f>SUMIFS(СВЦЭМ!$L$34:$L$777,СВЦЭМ!$A$34:$A$777,$A442,СВЦЭМ!$B$34:$B$777,X$437)+'СЕТ СН'!$F$16</f>
        <v>0</v>
      </c>
      <c r="Y442" s="36">
        <f>SUMIFS(СВЦЭМ!$L$34:$L$777,СВЦЭМ!$A$34:$A$777,$A442,СВЦЭМ!$B$34:$B$777,Y$437)+'СЕТ СН'!$F$16</f>
        <v>0</v>
      </c>
    </row>
    <row r="443" spans="1:27" ht="15.75" hidden="1" x14ac:dyDescent="0.2">
      <c r="A443" s="35">
        <f t="shared" si="12"/>
        <v>43988</v>
      </c>
      <c r="B443" s="36">
        <f>SUMIFS(СВЦЭМ!$L$34:$L$777,СВЦЭМ!$A$34:$A$777,$A443,СВЦЭМ!$B$34:$B$777,B$437)+'СЕТ СН'!$F$16</f>
        <v>0</v>
      </c>
      <c r="C443" s="36">
        <f>SUMIFS(СВЦЭМ!$L$34:$L$777,СВЦЭМ!$A$34:$A$777,$A443,СВЦЭМ!$B$34:$B$777,C$437)+'СЕТ СН'!$F$16</f>
        <v>0</v>
      </c>
      <c r="D443" s="36">
        <f>SUMIFS(СВЦЭМ!$L$34:$L$777,СВЦЭМ!$A$34:$A$777,$A443,СВЦЭМ!$B$34:$B$777,D$437)+'СЕТ СН'!$F$16</f>
        <v>0</v>
      </c>
      <c r="E443" s="36">
        <f>SUMIFS(СВЦЭМ!$L$34:$L$777,СВЦЭМ!$A$34:$A$777,$A443,СВЦЭМ!$B$34:$B$777,E$437)+'СЕТ СН'!$F$16</f>
        <v>0</v>
      </c>
      <c r="F443" s="36">
        <f>SUMIFS(СВЦЭМ!$L$34:$L$777,СВЦЭМ!$A$34:$A$777,$A443,СВЦЭМ!$B$34:$B$777,F$437)+'СЕТ СН'!$F$16</f>
        <v>0</v>
      </c>
      <c r="G443" s="36">
        <f>SUMIFS(СВЦЭМ!$L$34:$L$777,СВЦЭМ!$A$34:$A$777,$A443,СВЦЭМ!$B$34:$B$777,G$437)+'СЕТ СН'!$F$16</f>
        <v>0</v>
      </c>
      <c r="H443" s="36">
        <f>SUMIFS(СВЦЭМ!$L$34:$L$777,СВЦЭМ!$A$34:$A$777,$A443,СВЦЭМ!$B$34:$B$777,H$437)+'СЕТ СН'!$F$16</f>
        <v>0</v>
      </c>
      <c r="I443" s="36">
        <f>SUMIFS(СВЦЭМ!$L$34:$L$777,СВЦЭМ!$A$34:$A$777,$A443,СВЦЭМ!$B$34:$B$777,I$437)+'СЕТ СН'!$F$16</f>
        <v>0</v>
      </c>
      <c r="J443" s="36">
        <f>SUMIFS(СВЦЭМ!$L$34:$L$777,СВЦЭМ!$A$34:$A$777,$A443,СВЦЭМ!$B$34:$B$777,J$437)+'СЕТ СН'!$F$16</f>
        <v>0</v>
      </c>
      <c r="K443" s="36">
        <f>SUMIFS(СВЦЭМ!$L$34:$L$777,СВЦЭМ!$A$34:$A$777,$A443,СВЦЭМ!$B$34:$B$777,K$437)+'СЕТ СН'!$F$16</f>
        <v>0</v>
      </c>
      <c r="L443" s="36">
        <f>SUMIFS(СВЦЭМ!$L$34:$L$777,СВЦЭМ!$A$34:$A$777,$A443,СВЦЭМ!$B$34:$B$777,L$437)+'СЕТ СН'!$F$16</f>
        <v>0</v>
      </c>
      <c r="M443" s="36">
        <f>SUMIFS(СВЦЭМ!$L$34:$L$777,СВЦЭМ!$A$34:$A$777,$A443,СВЦЭМ!$B$34:$B$777,M$437)+'СЕТ СН'!$F$16</f>
        <v>0</v>
      </c>
      <c r="N443" s="36">
        <f>SUMIFS(СВЦЭМ!$L$34:$L$777,СВЦЭМ!$A$34:$A$777,$A443,СВЦЭМ!$B$34:$B$777,N$437)+'СЕТ СН'!$F$16</f>
        <v>0</v>
      </c>
      <c r="O443" s="36">
        <f>SUMIFS(СВЦЭМ!$L$34:$L$777,СВЦЭМ!$A$34:$A$777,$A443,СВЦЭМ!$B$34:$B$777,O$437)+'СЕТ СН'!$F$16</f>
        <v>0</v>
      </c>
      <c r="P443" s="36">
        <f>SUMIFS(СВЦЭМ!$L$34:$L$777,СВЦЭМ!$A$34:$A$777,$A443,СВЦЭМ!$B$34:$B$777,P$437)+'СЕТ СН'!$F$16</f>
        <v>0</v>
      </c>
      <c r="Q443" s="36">
        <f>SUMIFS(СВЦЭМ!$L$34:$L$777,СВЦЭМ!$A$34:$A$777,$A443,СВЦЭМ!$B$34:$B$777,Q$437)+'СЕТ СН'!$F$16</f>
        <v>0</v>
      </c>
      <c r="R443" s="36">
        <f>SUMIFS(СВЦЭМ!$L$34:$L$777,СВЦЭМ!$A$34:$A$777,$A443,СВЦЭМ!$B$34:$B$777,R$437)+'СЕТ СН'!$F$16</f>
        <v>0</v>
      </c>
      <c r="S443" s="36">
        <f>SUMIFS(СВЦЭМ!$L$34:$L$777,СВЦЭМ!$A$34:$A$777,$A443,СВЦЭМ!$B$34:$B$777,S$437)+'СЕТ СН'!$F$16</f>
        <v>0</v>
      </c>
      <c r="T443" s="36">
        <f>SUMIFS(СВЦЭМ!$L$34:$L$777,СВЦЭМ!$A$34:$A$777,$A443,СВЦЭМ!$B$34:$B$777,T$437)+'СЕТ СН'!$F$16</f>
        <v>0</v>
      </c>
      <c r="U443" s="36">
        <f>SUMIFS(СВЦЭМ!$L$34:$L$777,СВЦЭМ!$A$34:$A$777,$A443,СВЦЭМ!$B$34:$B$777,U$437)+'СЕТ СН'!$F$16</f>
        <v>0</v>
      </c>
      <c r="V443" s="36">
        <f>SUMIFS(СВЦЭМ!$L$34:$L$777,СВЦЭМ!$A$34:$A$777,$A443,СВЦЭМ!$B$34:$B$777,V$437)+'СЕТ СН'!$F$16</f>
        <v>0</v>
      </c>
      <c r="W443" s="36">
        <f>SUMIFS(СВЦЭМ!$L$34:$L$777,СВЦЭМ!$A$34:$A$777,$A443,СВЦЭМ!$B$34:$B$777,W$437)+'СЕТ СН'!$F$16</f>
        <v>0</v>
      </c>
      <c r="X443" s="36">
        <f>SUMIFS(СВЦЭМ!$L$34:$L$777,СВЦЭМ!$A$34:$A$777,$A443,СВЦЭМ!$B$34:$B$777,X$437)+'СЕТ СН'!$F$16</f>
        <v>0</v>
      </c>
      <c r="Y443" s="36">
        <f>SUMIFS(СВЦЭМ!$L$34:$L$777,СВЦЭМ!$A$34:$A$777,$A443,СВЦЭМ!$B$34:$B$777,Y$437)+'СЕТ СН'!$F$16</f>
        <v>0</v>
      </c>
    </row>
    <row r="444" spans="1:27" ht="15.75" hidden="1" x14ac:dyDescent="0.2">
      <c r="A444" s="35">
        <f t="shared" si="12"/>
        <v>43989</v>
      </c>
      <c r="B444" s="36">
        <f>SUMIFS(СВЦЭМ!$L$34:$L$777,СВЦЭМ!$A$34:$A$777,$A444,СВЦЭМ!$B$34:$B$777,B$437)+'СЕТ СН'!$F$16</f>
        <v>0</v>
      </c>
      <c r="C444" s="36">
        <f>SUMIFS(СВЦЭМ!$L$34:$L$777,СВЦЭМ!$A$34:$A$777,$A444,СВЦЭМ!$B$34:$B$777,C$437)+'СЕТ СН'!$F$16</f>
        <v>0</v>
      </c>
      <c r="D444" s="36">
        <f>SUMIFS(СВЦЭМ!$L$34:$L$777,СВЦЭМ!$A$34:$A$777,$A444,СВЦЭМ!$B$34:$B$777,D$437)+'СЕТ СН'!$F$16</f>
        <v>0</v>
      </c>
      <c r="E444" s="36">
        <f>SUMIFS(СВЦЭМ!$L$34:$L$777,СВЦЭМ!$A$34:$A$777,$A444,СВЦЭМ!$B$34:$B$777,E$437)+'СЕТ СН'!$F$16</f>
        <v>0</v>
      </c>
      <c r="F444" s="36">
        <f>SUMIFS(СВЦЭМ!$L$34:$L$777,СВЦЭМ!$A$34:$A$777,$A444,СВЦЭМ!$B$34:$B$777,F$437)+'СЕТ СН'!$F$16</f>
        <v>0</v>
      </c>
      <c r="G444" s="36">
        <f>SUMIFS(СВЦЭМ!$L$34:$L$777,СВЦЭМ!$A$34:$A$777,$A444,СВЦЭМ!$B$34:$B$777,G$437)+'СЕТ СН'!$F$16</f>
        <v>0</v>
      </c>
      <c r="H444" s="36">
        <f>SUMIFS(СВЦЭМ!$L$34:$L$777,СВЦЭМ!$A$34:$A$777,$A444,СВЦЭМ!$B$34:$B$777,H$437)+'СЕТ СН'!$F$16</f>
        <v>0</v>
      </c>
      <c r="I444" s="36">
        <f>SUMIFS(СВЦЭМ!$L$34:$L$777,СВЦЭМ!$A$34:$A$777,$A444,СВЦЭМ!$B$34:$B$777,I$437)+'СЕТ СН'!$F$16</f>
        <v>0</v>
      </c>
      <c r="J444" s="36">
        <f>SUMIFS(СВЦЭМ!$L$34:$L$777,СВЦЭМ!$A$34:$A$777,$A444,СВЦЭМ!$B$34:$B$777,J$437)+'СЕТ СН'!$F$16</f>
        <v>0</v>
      </c>
      <c r="K444" s="36">
        <f>SUMIFS(СВЦЭМ!$L$34:$L$777,СВЦЭМ!$A$34:$A$777,$A444,СВЦЭМ!$B$34:$B$777,K$437)+'СЕТ СН'!$F$16</f>
        <v>0</v>
      </c>
      <c r="L444" s="36">
        <f>SUMIFS(СВЦЭМ!$L$34:$L$777,СВЦЭМ!$A$34:$A$777,$A444,СВЦЭМ!$B$34:$B$777,L$437)+'СЕТ СН'!$F$16</f>
        <v>0</v>
      </c>
      <c r="M444" s="36">
        <f>SUMIFS(СВЦЭМ!$L$34:$L$777,СВЦЭМ!$A$34:$A$777,$A444,СВЦЭМ!$B$34:$B$777,M$437)+'СЕТ СН'!$F$16</f>
        <v>0</v>
      </c>
      <c r="N444" s="36">
        <f>SUMIFS(СВЦЭМ!$L$34:$L$777,СВЦЭМ!$A$34:$A$777,$A444,СВЦЭМ!$B$34:$B$777,N$437)+'СЕТ СН'!$F$16</f>
        <v>0</v>
      </c>
      <c r="O444" s="36">
        <f>SUMIFS(СВЦЭМ!$L$34:$L$777,СВЦЭМ!$A$34:$A$777,$A444,СВЦЭМ!$B$34:$B$777,O$437)+'СЕТ СН'!$F$16</f>
        <v>0</v>
      </c>
      <c r="P444" s="36">
        <f>SUMIFS(СВЦЭМ!$L$34:$L$777,СВЦЭМ!$A$34:$A$777,$A444,СВЦЭМ!$B$34:$B$777,P$437)+'СЕТ СН'!$F$16</f>
        <v>0</v>
      </c>
      <c r="Q444" s="36">
        <f>SUMIFS(СВЦЭМ!$L$34:$L$777,СВЦЭМ!$A$34:$A$777,$A444,СВЦЭМ!$B$34:$B$777,Q$437)+'СЕТ СН'!$F$16</f>
        <v>0</v>
      </c>
      <c r="R444" s="36">
        <f>SUMIFS(СВЦЭМ!$L$34:$L$777,СВЦЭМ!$A$34:$A$777,$A444,СВЦЭМ!$B$34:$B$777,R$437)+'СЕТ СН'!$F$16</f>
        <v>0</v>
      </c>
      <c r="S444" s="36">
        <f>SUMIFS(СВЦЭМ!$L$34:$L$777,СВЦЭМ!$A$34:$A$777,$A444,СВЦЭМ!$B$34:$B$777,S$437)+'СЕТ СН'!$F$16</f>
        <v>0</v>
      </c>
      <c r="T444" s="36">
        <f>SUMIFS(СВЦЭМ!$L$34:$L$777,СВЦЭМ!$A$34:$A$777,$A444,СВЦЭМ!$B$34:$B$777,T$437)+'СЕТ СН'!$F$16</f>
        <v>0</v>
      </c>
      <c r="U444" s="36">
        <f>SUMIFS(СВЦЭМ!$L$34:$L$777,СВЦЭМ!$A$34:$A$777,$A444,СВЦЭМ!$B$34:$B$777,U$437)+'СЕТ СН'!$F$16</f>
        <v>0</v>
      </c>
      <c r="V444" s="36">
        <f>SUMIFS(СВЦЭМ!$L$34:$L$777,СВЦЭМ!$A$34:$A$777,$A444,СВЦЭМ!$B$34:$B$777,V$437)+'СЕТ СН'!$F$16</f>
        <v>0</v>
      </c>
      <c r="W444" s="36">
        <f>SUMIFS(СВЦЭМ!$L$34:$L$777,СВЦЭМ!$A$34:$A$777,$A444,СВЦЭМ!$B$34:$B$777,W$437)+'СЕТ СН'!$F$16</f>
        <v>0</v>
      </c>
      <c r="X444" s="36">
        <f>SUMIFS(СВЦЭМ!$L$34:$L$777,СВЦЭМ!$A$34:$A$777,$A444,СВЦЭМ!$B$34:$B$777,X$437)+'СЕТ СН'!$F$16</f>
        <v>0</v>
      </c>
      <c r="Y444" s="36">
        <f>SUMIFS(СВЦЭМ!$L$34:$L$777,СВЦЭМ!$A$34:$A$777,$A444,СВЦЭМ!$B$34:$B$777,Y$437)+'СЕТ СН'!$F$16</f>
        <v>0</v>
      </c>
    </row>
    <row r="445" spans="1:27" ht="15.75" hidden="1" x14ac:dyDescent="0.2">
      <c r="A445" s="35">
        <f t="shared" si="12"/>
        <v>43990</v>
      </c>
      <c r="B445" s="36">
        <f>SUMIFS(СВЦЭМ!$L$34:$L$777,СВЦЭМ!$A$34:$A$777,$A445,СВЦЭМ!$B$34:$B$777,B$437)+'СЕТ СН'!$F$16</f>
        <v>0</v>
      </c>
      <c r="C445" s="36">
        <f>SUMIFS(СВЦЭМ!$L$34:$L$777,СВЦЭМ!$A$34:$A$777,$A445,СВЦЭМ!$B$34:$B$777,C$437)+'СЕТ СН'!$F$16</f>
        <v>0</v>
      </c>
      <c r="D445" s="36">
        <f>SUMIFS(СВЦЭМ!$L$34:$L$777,СВЦЭМ!$A$34:$A$777,$A445,СВЦЭМ!$B$34:$B$777,D$437)+'СЕТ СН'!$F$16</f>
        <v>0</v>
      </c>
      <c r="E445" s="36">
        <f>SUMIFS(СВЦЭМ!$L$34:$L$777,СВЦЭМ!$A$34:$A$777,$A445,СВЦЭМ!$B$34:$B$777,E$437)+'СЕТ СН'!$F$16</f>
        <v>0</v>
      </c>
      <c r="F445" s="36">
        <f>SUMIFS(СВЦЭМ!$L$34:$L$777,СВЦЭМ!$A$34:$A$777,$A445,СВЦЭМ!$B$34:$B$777,F$437)+'СЕТ СН'!$F$16</f>
        <v>0</v>
      </c>
      <c r="G445" s="36">
        <f>SUMIFS(СВЦЭМ!$L$34:$L$777,СВЦЭМ!$A$34:$A$777,$A445,СВЦЭМ!$B$34:$B$777,G$437)+'СЕТ СН'!$F$16</f>
        <v>0</v>
      </c>
      <c r="H445" s="36">
        <f>SUMIFS(СВЦЭМ!$L$34:$L$777,СВЦЭМ!$A$34:$A$777,$A445,СВЦЭМ!$B$34:$B$777,H$437)+'СЕТ СН'!$F$16</f>
        <v>0</v>
      </c>
      <c r="I445" s="36">
        <f>SUMIFS(СВЦЭМ!$L$34:$L$777,СВЦЭМ!$A$34:$A$777,$A445,СВЦЭМ!$B$34:$B$777,I$437)+'СЕТ СН'!$F$16</f>
        <v>0</v>
      </c>
      <c r="J445" s="36">
        <f>SUMIFS(СВЦЭМ!$L$34:$L$777,СВЦЭМ!$A$34:$A$777,$A445,СВЦЭМ!$B$34:$B$777,J$437)+'СЕТ СН'!$F$16</f>
        <v>0</v>
      </c>
      <c r="K445" s="36">
        <f>SUMIFS(СВЦЭМ!$L$34:$L$777,СВЦЭМ!$A$34:$A$777,$A445,СВЦЭМ!$B$34:$B$777,K$437)+'СЕТ СН'!$F$16</f>
        <v>0</v>
      </c>
      <c r="L445" s="36">
        <f>SUMIFS(СВЦЭМ!$L$34:$L$777,СВЦЭМ!$A$34:$A$777,$A445,СВЦЭМ!$B$34:$B$777,L$437)+'СЕТ СН'!$F$16</f>
        <v>0</v>
      </c>
      <c r="M445" s="36">
        <f>SUMIFS(СВЦЭМ!$L$34:$L$777,СВЦЭМ!$A$34:$A$777,$A445,СВЦЭМ!$B$34:$B$777,M$437)+'СЕТ СН'!$F$16</f>
        <v>0</v>
      </c>
      <c r="N445" s="36">
        <f>SUMIFS(СВЦЭМ!$L$34:$L$777,СВЦЭМ!$A$34:$A$777,$A445,СВЦЭМ!$B$34:$B$777,N$437)+'СЕТ СН'!$F$16</f>
        <v>0</v>
      </c>
      <c r="O445" s="36">
        <f>SUMIFS(СВЦЭМ!$L$34:$L$777,СВЦЭМ!$A$34:$A$777,$A445,СВЦЭМ!$B$34:$B$777,O$437)+'СЕТ СН'!$F$16</f>
        <v>0</v>
      </c>
      <c r="P445" s="36">
        <f>SUMIFS(СВЦЭМ!$L$34:$L$777,СВЦЭМ!$A$34:$A$777,$A445,СВЦЭМ!$B$34:$B$777,P$437)+'СЕТ СН'!$F$16</f>
        <v>0</v>
      </c>
      <c r="Q445" s="36">
        <f>SUMIFS(СВЦЭМ!$L$34:$L$777,СВЦЭМ!$A$34:$A$777,$A445,СВЦЭМ!$B$34:$B$777,Q$437)+'СЕТ СН'!$F$16</f>
        <v>0</v>
      </c>
      <c r="R445" s="36">
        <f>SUMIFS(СВЦЭМ!$L$34:$L$777,СВЦЭМ!$A$34:$A$777,$A445,СВЦЭМ!$B$34:$B$777,R$437)+'СЕТ СН'!$F$16</f>
        <v>0</v>
      </c>
      <c r="S445" s="36">
        <f>SUMIFS(СВЦЭМ!$L$34:$L$777,СВЦЭМ!$A$34:$A$777,$A445,СВЦЭМ!$B$34:$B$777,S$437)+'СЕТ СН'!$F$16</f>
        <v>0</v>
      </c>
      <c r="T445" s="36">
        <f>SUMIFS(СВЦЭМ!$L$34:$L$777,СВЦЭМ!$A$34:$A$777,$A445,СВЦЭМ!$B$34:$B$777,T$437)+'СЕТ СН'!$F$16</f>
        <v>0</v>
      </c>
      <c r="U445" s="36">
        <f>SUMIFS(СВЦЭМ!$L$34:$L$777,СВЦЭМ!$A$34:$A$777,$A445,СВЦЭМ!$B$34:$B$777,U$437)+'СЕТ СН'!$F$16</f>
        <v>0</v>
      </c>
      <c r="V445" s="36">
        <f>SUMIFS(СВЦЭМ!$L$34:$L$777,СВЦЭМ!$A$34:$A$777,$A445,СВЦЭМ!$B$34:$B$777,V$437)+'СЕТ СН'!$F$16</f>
        <v>0</v>
      </c>
      <c r="W445" s="36">
        <f>SUMIFS(СВЦЭМ!$L$34:$L$777,СВЦЭМ!$A$34:$A$777,$A445,СВЦЭМ!$B$34:$B$777,W$437)+'СЕТ СН'!$F$16</f>
        <v>0</v>
      </c>
      <c r="X445" s="36">
        <f>SUMIFS(СВЦЭМ!$L$34:$L$777,СВЦЭМ!$A$34:$A$777,$A445,СВЦЭМ!$B$34:$B$777,X$437)+'СЕТ СН'!$F$16</f>
        <v>0</v>
      </c>
      <c r="Y445" s="36">
        <f>SUMIFS(СВЦЭМ!$L$34:$L$777,СВЦЭМ!$A$34:$A$777,$A445,СВЦЭМ!$B$34:$B$777,Y$437)+'СЕТ СН'!$F$16</f>
        <v>0</v>
      </c>
    </row>
    <row r="446" spans="1:27" ht="15.75" hidden="1" x14ac:dyDescent="0.2">
      <c r="A446" s="35">
        <f t="shared" si="12"/>
        <v>43991</v>
      </c>
      <c r="B446" s="36">
        <f>SUMIFS(СВЦЭМ!$L$34:$L$777,СВЦЭМ!$A$34:$A$777,$A446,СВЦЭМ!$B$34:$B$777,B$437)+'СЕТ СН'!$F$16</f>
        <v>0</v>
      </c>
      <c r="C446" s="36">
        <f>SUMIFS(СВЦЭМ!$L$34:$L$777,СВЦЭМ!$A$34:$A$777,$A446,СВЦЭМ!$B$34:$B$777,C$437)+'СЕТ СН'!$F$16</f>
        <v>0</v>
      </c>
      <c r="D446" s="36">
        <f>SUMIFS(СВЦЭМ!$L$34:$L$777,СВЦЭМ!$A$34:$A$777,$A446,СВЦЭМ!$B$34:$B$777,D$437)+'СЕТ СН'!$F$16</f>
        <v>0</v>
      </c>
      <c r="E446" s="36">
        <f>SUMIFS(СВЦЭМ!$L$34:$L$777,СВЦЭМ!$A$34:$A$777,$A446,СВЦЭМ!$B$34:$B$777,E$437)+'СЕТ СН'!$F$16</f>
        <v>0</v>
      </c>
      <c r="F446" s="36">
        <f>SUMIFS(СВЦЭМ!$L$34:$L$777,СВЦЭМ!$A$34:$A$777,$A446,СВЦЭМ!$B$34:$B$777,F$437)+'СЕТ СН'!$F$16</f>
        <v>0</v>
      </c>
      <c r="G446" s="36">
        <f>SUMIFS(СВЦЭМ!$L$34:$L$777,СВЦЭМ!$A$34:$A$777,$A446,СВЦЭМ!$B$34:$B$777,G$437)+'СЕТ СН'!$F$16</f>
        <v>0</v>
      </c>
      <c r="H446" s="36">
        <f>SUMIFS(СВЦЭМ!$L$34:$L$777,СВЦЭМ!$A$34:$A$777,$A446,СВЦЭМ!$B$34:$B$777,H$437)+'СЕТ СН'!$F$16</f>
        <v>0</v>
      </c>
      <c r="I446" s="36">
        <f>SUMIFS(СВЦЭМ!$L$34:$L$777,СВЦЭМ!$A$34:$A$777,$A446,СВЦЭМ!$B$34:$B$777,I$437)+'СЕТ СН'!$F$16</f>
        <v>0</v>
      </c>
      <c r="J446" s="36">
        <f>SUMIFS(СВЦЭМ!$L$34:$L$777,СВЦЭМ!$A$34:$A$777,$A446,СВЦЭМ!$B$34:$B$777,J$437)+'СЕТ СН'!$F$16</f>
        <v>0</v>
      </c>
      <c r="K446" s="36">
        <f>SUMIFS(СВЦЭМ!$L$34:$L$777,СВЦЭМ!$A$34:$A$777,$A446,СВЦЭМ!$B$34:$B$777,K$437)+'СЕТ СН'!$F$16</f>
        <v>0</v>
      </c>
      <c r="L446" s="36">
        <f>SUMIFS(СВЦЭМ!$L$34:$L$777,СВЦЭМ!$A$34:$A$777,$A446,СВЦЭМ!$B$34:$B$777,L$437)+'СЕТ СН'!$F$16</f>
        <v>0</v>
      </c>
      <c r="M446" s="36">
        <f>SUMIFS(СВЦЭМ!$L$34:$L$777,СВЦЭМ!$A$34:$A$777,$A446,СВЦЭМ!$B$34:$B$777,M$437)+'СЕТ СН'!$F$16</f>
        <v>0</v>
      </c>
      <c r="N446" s="36">
        <f>SUMIFS(СВЦЭМ!$L$34:$L$777,СВЦЭМ!$A$34:$A$777,$A446,СВЦЭМ!$B$34:$B$777,N$437)+'СЕТ СН'!$F$16</f>
        <v>0</v>
      </c>
      <c r="O446" s="36">
        <f>SUMIFS(СВЦЭМ!$L$34:$L$777,СВЦЭМ!$A$34:$A$777,$A446,СВЦЭМ!$B$34:$B$777,O$437)+'СЕТ СН'!$F$16</f>
        <v>0</v>
      </c>
      <c r="P446" s="36">
        <f>SUMIFS(СВЦЭМ!$L$34:$L$777,СВЦЭМ!$A$34:$A$777,$A446,СВЦЭМ!$B$34:$B$777,P$437)+'СЕТ СН'!$F$16</f>
        <v>0</v>
      </c>
      <c r="Q446" s="36">
        <f>SUMIFS(СВЦЭМ!$L$34:$L$777,СВЦЭМ!$A$34:$A$777,$A446,СВЦЭМ!$B$34:$B$777,Q$437)+'СЕТ СН'!$F$16</f>
        <v>0</v>
      </c>
      <c r="R446" s="36">
        <f>SUMIFS(СВЦЭМ!$L$34:$L$777,СВЦЭМ!$A$34:$A$777,$A446,СВЦЭМ!$B$34:$B$777,R$437)+'СЕТ СН'!$F$16</f>
        <v>0</v>
      </c>
      <c r="S446" s="36">
        <f>SUMIFS(СВЦЭМ!$L$34:$L$777,СВЦЭМ!$A$34:$A$777,$A446,СВЦЭМ!$B$34:$B$777,S$437)+'СЕТ СН'!$F$16</f>
        <v>0</v>
      </c>
      <c r="T446" s="36">
        <f>SUMIFS(СВЦЭМ!$L$34:$L$777,СВЦЭМ!$A$34:$A$777,$A446,СВЦЭМ!$B$34:$B$777,T$437)+'СЕТ СН'!$F$16</f>
        <v>0</v>
      </c>
      <c r="U446" s="36">
        <f>SUMIFS(СВЦЭМ!$L$34:$L$777,СВЦЭМ!$A$34:$A$777,$A446,СВЦЭМ!$B$34:$B$777,U$437)+'СЕТ СН'!$F$16</f>
        <v>0</v>
      </c>
      <c r="V446" s="36">
        <f>SUMIFS(СВЦЭМ!$L$34:$L$777,СВЦЭМ!$A$34:$A$777,$A446,СВЦЭМ!$B$34:$B$777,V$437)+'СЕТ СН'!$F$16</f>
        <v>0</v>
      </c>
      <c r="W446" s="36">
        <f>SUMIFS(СВЦЭМ!$L$34:$L$777,СВЦЭМ!$A$34:$A$777,$A446,СВЦЭМ!$B$34:$B$777,W$437)+'СЕТ СН'!$F$16</f>
        <v>0</v>
      </c>
      <c r="X446" s="36">
        <f>SUMIFS(СВЦЭМ!$L$34:$L$777,СВЦЭМ!$A$34:$A$777,$A446,СВЦЭМ!$B$34:$B$777,X$437)+'СЕТ СН'!$F$16</f>
        <v>0</v>
      </c>
      <c r="Y446" s="36">
        <f>SUMIFS(СВЦЭМ!$L$34:$L$777,СВЦЭМ!$A$34:$A$777,$A446,СВЦЭМ!$B$34:$B$777,Y$437)+'СЕТ СН'!$F$16</f>
        <v>0</v>
      </c>
    </row>
    <row r="447" spans="1:27" ht="15.75" hidden="1" x14ac:dyDescent="0.2">
      <c r="A447" s="35">
        <f t="shared" si="12"/>
        <v>43992</v>
      </c>
      <c r="B447" s="36">
        <f>SUMIFS(СВЦЭМ!$L$34:$L$777,СВЦЭМ!$A$34:$A$777,$A447,СВЦЭМ!$B$34:$B$777,B$437)+'СЕТ СН'!$F$16</f>
        <v>0</v>
      </c>
      <c r="C447" s="36">
        <f>SUMIFS(СВЦЭМ!$L$34:$L$777,СВЦЭМ!$A$34:$A$777,$A447,СВЦЭМ!$B$34:$B$777,C$437)+'СЕТ СН'!$F$16</f>
        <v>0</v>
      </c>
      <c r="D447" s="36">
        <f>SUMIFS(СВЦЭМ!$L$34:$L$777,СВЦЭМ!$A$34:$A$777,$A447,СВЦЭМ!$B$34:$B$777,D$437)+'СЕТ СН'!$F$16</f>
        <v>0</v>
      </c>
      <c r="E447" s="36">
        <f>SUMIFS(СВЦЭМ!$L$34:$L$777,СВЦЭМ!$A$34:$A$777,$A447,СВЦЭМ!$B$34:$B$777,E$437)+'СЕТ СН'!$F$16</f>
        <v>0</v>
      </c>
      <c r="F447" s="36">
        <f>SUMIFS(СВЦЭМ!$L$34:$L$777,СВЦЭМ!$A$34:$A$777,$A447,СВЦЭМ!$B$34:$B$777,F$437)+'СЕТ СН'!$F$16</f>
        <v>0</v>
      </c>
      <c r="G447" s="36">
        <f>SUMIFS(СВЦЭМ!$L$34:$L$777,СВЦЭМ!$A$34:$A$777,$A447,СВЦЭМ!$B$34:$B$777,G$437)+'СЕТ СН'!$F$16</f>
        <v>0</v>
      </c>
      <c r="H447" s="36">
        <f>SUMIFS(СВЦЭМ!$L$34:$L$777,СВЦЭМ!$A$34:$A$777,$A447,СВЦЭМ!$B$34:$B$777,H$437)+'СЕТ СН'!$F$16</f>
        <v>0</v>
      </c>
      <c r="I447" s="36">
        <f>SUMIFS(СВЦЭМ!$L$34:$L$777,СВЦЭМ!$A$34:$A$777,$A447,СВЦЭМ!$B$34:$B$777,I$437)+'СЕТ СН'!$F$16</f>
        <v>0</v>
      </c>
      <c r="J447" s="36">
        <f>SUMIFS(СВЦЭМ!$L$34:$L$777,СВЦЭМ!$A$34:$A$777,$A447,СВЦЭМ!$B$34:$B$777,J$437)+'СЕТ СН'!$F$16</f>
        <v>0</v>
      </c>
      <c r="K447" s="36">
        <f>SUMIFS(СВЦЭМ!$L$34:$L$777,СВЦЭМ!$A$34:$A$777,$A447,СВЦЭМ!$B$34:$B$777,K$437)+'СЕТ СН'!$F$16</f>
        <v>0</v>
      </c>
      <c r="L447" s="36">
        <f>SUMIFS(СВЦЭМ!$L$34:$L$777,СВЦЭМ!$A$34:$A$777,$A447,СВЦЭМ!$B$34:$B$777,L$437)+'СЕТ СН'!$F$16</f>
        <v>0</v>
      </c>
      <c r="M447" s="36">
        <f>SUMIFS(СВЦЭМ!$L$34:$L$777,СВЦЭМ!$A$34:$A$777,$A447,СВЦЭМ!$B$34:$B$777,M$437)+'СЕТ СН'!$F$16</f>
        <v>0</v>
      </c>
      <c r="N447" s="36">
        <f>SUMIFS(СВЦЭМ!$L$34:$L$777,СВЦЭМ!$A$34:$A$777,$A447,СВЦЭМ!$B$34:$B$777,N$437)+'СЕТ СН'!$F$16</f>
        <v>0</v>
      </c>
      <c r="O447" s="36">
        <f>SUMIFS(СВЦЭМ!$L$34:$L$777,СВЦЭМ!$A$34:$A$777,$A447,СВЦЭМ!$B$34:$B$777,O$437)+'СЕТ СН'!$F$16</f>
        <v>0</v>
      </c>
      <c r="P447" s="36">
        <f>SUMIFS(СВЦЭМ!$L$34:$L$777,СВЦЭМ!$A$34:$A$777,$A447,СВЦЭМ!$B$34:$B$777,P$437)+'СЕТ СН'!$F$16</f>
        <v>0</v>
      </c>
      <c r="Q447" s="36">
        <f>SUMIFS(СВЦЭМ!$L$34:$L$777,СВЦЭМ!$A$34:$A$777,$A447,СВЦЭМ!$B$34:$B$777,Q$437)+'СЕТ СН'!$F$16</f>
        <v>0</v>
      </c>
      <c r="R447" s="36">
        <f>SUMIFS(СВЦЭМ!$L$34:$L$777,СВЦЭМ!$A$34:$A$777,$A447,СВЦЭМ!$B$34:$B$777,R$437)+'СЕТ СН'!$F$16</f>
        <v>0</v>
      </c>
      <c r="S447" s="36">
        <f>SUMIFS(СВЦЭМ!$L$34:$L$777,СВЦЭМ!$A$34:$A$777,$A447,СВЦЭМ!$B$34:$B$777,S$437)+'СЕТ СН'!$F$16</f>
        <v>0</v>
      </c>
      <c r="T447" s="36">
        <f>SUMIFS(СВЦЭМ!$L$34:$L$777,СВЦЭМ!$A$34:$A$777,$A447,СВЦЭМ!$B$34:$B$777,T$437)+'СЕТ СН'!$F$16</f>
        <v>0</v>
      </c>
      <c r="U447" s="36">
        <f>SUMIFS(СВЦЭМ!$L$34:$L$777,СВЦЭМ!$A$34:$A$777,$A447,СВЦЭМ!$B$34:$B$777,U$437)+'СЕТ СН'!$F$16</f>
        <v>0</v>
      </c>
      <c r="V447" s="36">
        <f>SUMIFS(СВЦЭМ!$L$34:$L$777,СВЦЭМ!$A$34:$A$777,$A447,СВЦЭМ!$B$34:$B$777,V$437)+'СЕТ СН'!$F$16</f>
        <v>0</v>
      </c>
      <c r="W447" s="36">
        <f>SUMIFS(СВЦЭМ!$L$34:$L$777,СВЦЭМ!$A$34:$A$777,$A447,СВЦЭМ!$B$34:$B$777,W$437)+'СЕТ СН'!$F$16</f>
        <v>0</v>
      </c>
      <c r="X447" s="36">
        <f>SUMIFS(СВЦЭМ!$L$34:$L$777,СВЦЭМ!$A$34:$A$777,$A447,СВЦЭМ!$B$34:$B$777,X$437)+'СЕТ СН'!$F$16</f>
        <v>0</v>
      </c>
      <c r="Y447" s="36">
        <f>SUMIFS(СВЦЭМ!$L$34:$L$777,СВЦЭМ!$A$34:$A$777,$A447,СВЦЭМ!$B$34:$B$777,Y$437)+'СЕТ СН'!$F$16</f>
        <v>0</v>
      </c>
    </row>
    <row r="448" spans="1:27" ht="15.75" hidden="1" x14ac:dyDescent="0.2">
      <c r="A448" s="35">
        <f t="shared" si="12"/>
        <v>43993</v>
      </c>
      <c r="B448" s="36">
        <f>SUMIFS(СВЦЭМ!$L$34:$L$777,СВЦЭМ!$A$34:$A$777,$A448,СВЦЭМ!$B$34:$B$777,B$437)+'СЕТ СН'!$F$16</f>
        <v>0</v>
      </c>
      <c r="C448" s="36">
        <f>SUMIFS(СВЦЭМ!$L$34:$L$777,СВЦЭМ!$A$34:$A$777,$A448,СВЦЭМ!$B$34:$B$777,C$437)+'СЕТ СН'!$F$16</f>
        <v>0</v>
      </c>
      <c r="D448" s="36">
        <f>SUMIFS(СВЦЭМ!$L$34:$L$777,СВЦЭМ!$A$34:$A$777,$A448,СВЦЭМ!$B$34:$B$777,D$437)+'СЕТ СН'!$F$16</f>
        <v>0</v>
      </c>
      <c r="E448" s="36">
        <f>SUMIFS(СВЦЭМ!$L$34:$L$777,СВЦЭМ!$A$34:$A$777,$A448,СВЦЭМ!$B$34:$B$777,E$437)+'СЕТ СН'!$F$16</f>
        <v>0</v>
      </c>
      <c r="F448" s="36">
        <f>SUMIFS(СВЦЭМ!$L$34:$L$777,СВЦЭМ!$A$34:$A$777,$A448,СВЦЭМ!$B$34:$B$777,F$437)+'СЕТ СН'!$F$16</f>
        <v>0</v>
      </c>
      <c r="G448" s="36">
        <f>SUMIFS(СВЦЭМ!$L$34:$L$777,СВЦЭМ!$A$34:$A$777,$A448,СВЦЭМ!$B$34:$B$777,G$437)+'СЕТ СН'!$F$16</f>
        <v>0</v>
      </c>
      <c r="H448" s="36">
        <f>SUMIFS(СВЦЭМ!$L$34:$L$777,СВЦЭМ!$A$34:$A$777,$A448,СВЦЭМ!$B$34:$B$777,H$437)+'СЕТ СН'!$F$16</f>
        <v>0</v>
      </c>
      <c r="I448" s="36">
        <f>SUMIFS(СВЦЭМ!$L$34:$L$777,СВЦЭМ!$A$34:$A$777,$A448,СВЦЭМ!$B$34:$B$777,I$437)+'СЕТ СН'!$F$16</f>
        <v>0</v>
      </c>
      <c r="J448" s="36">
        <f>SUMIFS(СВЦЭМ!$L$34:$L$777,СВЦЭМ!$A$34:$A$777,$A448,СВЦЭМ!$B$34:$B$777,J$437)+'СЕТ СН'!$F$16</f>
        <v>0</v>
      </c>
      <c r="K448" s="36">
        <f>SUMIFS(СВЦЭМ!$L$34:$L$777,СВЦЭМ!$A$34:$A$777,$A448,СВЦЭМ!$B$34:$B$777,K$437)+'СЕТ СН'!$F$16</f>
        <v>0</v>
      </c>
      <c r="L448" s="36">
        <f>SUMIFS(СВЦЭМ!$L$34:$L$777,СВЦЭМ!$A$34:$A$777,$A448,СВЦЭМ!$B$34:$B$777,L$437)+'СЕТ СН'!$F$16</f>
        <v>0</v>
      </c>
      <c r="M448" s="36">
        <f>SUMIFS(СВЦЭМ!$L$34:$L$777,СВЦЭМ!$A$34:$A$777,$A448,СВЦЭМ!$B$34:$B$777,M$437)+'СЕТ СН'!$F$16</f>
        <v>0</v>
      </c>
      <c r="N448" s="36">
        <f>SUMIFS(СВЦЭМ!$L$34:$L$777,СВЦЭМ!$A$34:$A$777,$A448,СВЦЭМ!$B$34:$B$777,N$437)+'СЕТ СН'!$F$16</f>
        <v>0</v>
      </c>
      <c r="O448" s="36">
        <f>SUMIFS(СВЦЭМ!$L$34:$L$777,СВЦЭМ!$A$34:$A$777,$A448,СВЦЭМ!$B$34:$B$777,O$437)+'СЕТ СН'!$F$16</f>
        <v>0</v>
      </c>
      <c r="P448" s="36">
        <f>SUMIFS(СВЦЭМ!$L$34:$L$777,СВЦЭМ!$A$34:$A$777,$A448,СВЦЭМ!$B$34:$B$777,P$437)+'СЕТ СН'!$F$16</f>
        <v>0</v>
      </c>
      <c r="Q448" s="36">
        <f>SUMIFS(СВЦЭМ!$L$34:$L$777,СВЦЭМ!$A$34:$A$777,$A448,СВЦЭМ!$B$34:$B$777,Q$437)+'СЕТ СН'!$F$16</f>
        <v>0</v>
      </c>
      <c r="R448" s="36">
        <f>SUMIFS(СВЦЭМ!$L$34:$L$777,СВЦЭМ!$A$34:$A$777,$A448,СВЦЭМ!$B$34:$B$777,R$437)+'СЕТ СН'!$F$16</f>
        <v>0</v>
      </c>
      <c r="S448" s="36">
        <f>SUMIFS(СВЦЭМ!$L$34:$L$777,СВЦЭМ!$A$34:$A$777,$A448,СВЦЭМ!$B$34:$B$777,S$437)+'СЕТ СН'!$F$16</f>
        <v>0</v>
      </c>
      <c r="T448" s="36">
        <f>SUMIFS(СВЦЭМ!$L$34:$L$777,СВЦЭМ!$A$34:$A$777,$A448,СВЦЭМ!$B$34:$B$777,T$437)+'СЕТ СН'!$F$16</f>
        <v>0</v>
      </c>
      <c r="U448" s="36">
        <f>SUMIFS(СВЦЭМ!$L$34:$L$777,СВЦЭМ!$A$34:$A$777,$A448,СВЦЭМ!$B$34:$B$777,U$437)+'СЕТ СН'!$F$16</f>
        <v>0</v>
      </c>
      <c r="V448" s="36">
        <f>SUMIFS(СВЦЭМ!$L$34:$L$777,СВЦЭМ!$A$34:$A$777,$A448,СВЦЭМ!$B$34:$B$777,V$437)+'СЕТ СН'!$F$16</f>
        <v>0</v>
      </c>
      <c r="W448" s="36">
        <f>SUMIFS(СВЦЭМ!$L$34:$L$777,СВЦЭМ!$A$34:$A$777,$A448,СВЦЭМ!$B$34:$B$777,W$437)+'СЕТ СН'!$F$16</f>
        <v>0</v>
      </c>
      <c r="X448" s="36">
        <f>SUMIFS(СВЦЭМ!$L$34:$L$777,СВЦЭМ!$A$34:$A$777,$A448,СВЦЭМ!$B$34:$B$777,X$437)+'СЕТ СН'!$F$16</f>
        <v>0</v>
      </c>
      <c r="Y448" s="36">
        <f>SUMIFS(СВЦЭМ!$L$34:$L$777,СВЦЭМ!$A$34:$A$777,$A448,СВЦЭМ!$B$34:$B$777,Y$437)+'СЕТ СН'!$F$16</f>
        <v>0</v>
      </c>
    </row>
    <row r="449" spans="1:25" ht="15.75" hidden="1" x14ac:dyDescent="0.2">
      <c r="A449" s="35">
        <f t="shared" si="12"/>
        <v>43994</v>
      </c>
      <c r="B449" s="36">
        <f>SUMIFS(СВЦЭМ!$L$34:$L$777,СВЦЭМ!$A$34:$A$777,$A449,СВЦЭМ!$B$34:$B$777,B$437)+'СЕТ СН'!$F$16</f>
        <v>0</v>
      </c>
      <c r="C449" s="36">
        <f>SUMIFS(СВЦЭМ!$L$34:$L$777,СВЦЭМ!$A$34:$A$777,$A449,СВЦЭМ!$B$34:$B$777,C$437)+'СЕТ СН'!$F$16</f>
        <v>0</v>
      </c>
      <c r="D449" s="36">
        <f>SUMIFS(СВЦЭМ!$L$34:$L$777,СВЦЭМ!$A$34:$A$777,$A449,СВЦЭМ!$B$34:$B$777,D$437)+'СЕТ СН'!$F$16</f>
        <v>0</v>
      </c>
      <c r="E449" s="36">
        <f>SUMIFS(СВЦЭМ!$L$34:$L$777,СВЦЭМ!$A$34:$A$777,$A449,СВЦЭМ!$B$34:$B$777,E$437)+'СЕТ СН'!$F$16</f>
        <v>0</v>
      </c>
      <c r="F449" s="36">
        <f>SUMIFS(СВЦЭМ!$L$34:$L$777,СВЦЭМ!$A$34:$A$777,$A449,СВЦЭМ!$B$34:$B$777,F$437)+'СЕТ СН'!$F$16</f>
        <v>0</v>
      </c>
      <c r="G449" s="36">
        <f>SUMIFS(СВЦЭМ!$L$34:$L$777,СВЦЭМ!$A$34:$A$777,$A449,СВЦЭМ!$B$34:$B$777,G$437)+'СЕТ СН'!$F$16</f>
        <v>0</v>
      </c>
      <c r="H449" s="36">
        <f>SUMIFS(СВЦЭМ!$L$34:$L$777,СВЦЭМ!$A$34:$A$777,$A449,СВЦЭМ!$B$34:$B$777,H$437)+'СЕТ СН'!$F$16</f>
        <v>0</v>
      </c>
      <c r="I449" s="36">
        <f>SUMIFS(СВЦЭМ!$L$34:$L$777,СВЦЭМ!$A$34:$A$777,$A449,СВЦЭМ!$B$34:$B$777,I$437)+'СЕТ СН'!$F$16</f>
        <v>0</v>
      </c>
      <c r="J449" s="36">
        <f>SUMIFS(СВЦЭМ!$L$34:$L$777,СВЦЭМ!$A$34:$A$777,$A449,СВЦЭМ!$B$34:$B$777,J$437)+'СЕТ СН'!$F$16</f>
        <v>0</v>
      </c>
      <c r="K449" s="36">
        <f>SUMIFS(СВЦЭМ!$L$34:$L$777,СВЦЭМ!$A$34:$A$777,$A449,СВЦЭМ!$B$34:$B$777,K$437)+'СЕТ СН'!$F$16</f>
        <v>0</v>
      </c>
      <c r="L449" s="36">
        <f>SUMIFS(СВЦЭМ!$L$34:$L$777,СВЦЭМ!$A$34:$A$777,$A449,СВЦЭМ!$B$34:$B$777,L$437)+'СЕТ СН'!$F$16</f>
        <v>0</v>
      </c>
      <c r="M449" s="36">
        <f>SUMIFS(СВЦЭМ!$L$34:$L$777,СВЦЭМ!$A$34:$A$777,$A449,СВЦЭМ!$B$34:$B$777,M$437)+'СЕТ СН'!$F$16</f>
        <v>0</v>
      </c>
      <c r="N449" s="36">
        <f>SUMIFS(СВЦЭМ!$L$34:$L$777,СВЦЭМ!$A$34:$A$777,$A449,СВЦЭМ!$B$34:$B$777,N$437)+'СЕТ СН'!$F$16</f>
        <v>0</v>
      </c>
      <c r="O449" s="36">
        <f>SUMIFS(СВЦЭМ!$L$34:$L$777,СВЦЭМ!$A$34:$A$777,$A449,СВЦЭМ!$B$34:$B$777,O$437)+'СЕТ СН'!$F$16</f>
        <v>0</v>
      </c>
      <c r="P449" s="36">
        <f>SUMIFS(СВЦЭМ!$L$34:$L$777,СВЦЭМ!$A$34:$A$777,$A449,СВЦЭМ!$B$34:$B$777,P$437)+'СЕТ СН'!$F$16</f>
        <v>0</v>
      </c>
      <c r="Q449" s="36">
        <f>SUMIFS(СВЦЭМ!$L$34:$L$777,СВЦЭМ!$A$34:$A$777,$A449,СВЦЭМ!$B$34:$B$777,Q$437)+'СЕТ СН'!$F$16</f>
        <v>0</v>
      </c>
      <c r="R449" s="36">
        <f>SUMIFS(СВЦЭМ!$L$34:$L$777,СВЦЭМ!$A$34:$A$777,$A449,СВЦЭМ!$B$34:$B$777,R$437)+'СЕТ СН'!$F$16</f>
        <v>0</v>
      </c>
      <c r="S449" s="36">
        <f>SUMIFS(СВЦЭМ!$L$34:$L$777,СВЦЭМ!$A$34:$A$777,$A449,СВЦЭМ!$B$34:$B$777,S$437)+'СЕТ СН'!$F$16</f>
        <v>0</v>
      </c>
      <c r="T449" s="36">
        <f>SUMIFS(СВЦЭМ!$L$34:$L$777,СВЦЭМ!$A$34:$A$777,$A449,СВЦЭМ!$B$34:$B$777,T$437)+'СЕТ СН'!$F$16</f>
        <v>0</v>
      </c>
      <c r="U449" s="36">
        <f>SUMIFS(СВЦЭМ!$L$34:$L$777,СВЦЭМ!$A$34:$A$777,$A449,СВЦЭМ!$B$34:$B$777,U$437)+'СЕТ СН'!$F$16</f>
        <v>0</v>
      </c>
      <c r="V449" s="36">
        <f>SUMIFS(СВЦЭМ!$L$34:$L$777,СВЦЭМ!$A$34:$A$777,$A449,СВЦЭМ!$B$34:$B$777,V$437)+'СЕТ СН'!$F$16</f>
        <v>0</v>
      </c>
      <c r="W449" s="36">
        <f>SUMIFS(СВЦЭМ!$L$34:$L$777,СВЦЭМ!$A$34:$A$777,$A449,СВЦЭМ!$B$34:$B$777,W$437)+'СЕТ СН'!$F$16</f>
        <v>0</v>
      </c>
      <c r="X449" s="36">
        <f>SUMIFS(СВЦЭМ!$L$34:$L$777,СВЦЭМ!$A$34:$A$777,$A449,СВЦЭМ!$B$34:$B$777,X$437)+'СЕТ СН'!$F$16</f>
        <v>0</v>
      </c>
      <c r="Y449" s="36">
        <f>SUMIFS(СВЦЭМ!$L$34:$L$777,СВЦЭМ!$A$34:$A$777,$A449,СВЦЭМ!$B$34:$B$777,Y$437)+'СЕТ СН'!$F$16</f>
        <v>0</v>
      </c>
    </row>
    <row r="450" spans="1:25" ht="15.75" hidden="1" x14ac:dyDescent="0.2">
      <c r="A450" s="35">
        <f t="shared" si="12"/>
        <v>43995</v>
      </c>
      <c r="B450" s="36">
        <f>SUMIFS(СВЦЭМ!$L$34:$L$777,СВЦЭМ!$A$34:$A$777,$A450,СВЦЭМ!$B$34:$B$777,B$437)+'СЕТ СН'!$F$16</f>
        <v>0</v>
      </c>
      <c r="C450" s="36">
        <f>SUMIFS(СВЦЭМ!$L$34:$L$777,СВЦЭМ!$A$34:$A$777,$A450,СВЦЭМ!$B$34:$B$777,C$437)+'СЕТ СН'!$F$16</f>
        <v>0</v>
      </c>
      <c r="D450" s="36">
        <f>SUMIFS(СВЦЭМ!$L$34:$L$777,СВЦЭМ!$A$34:$A$777,$A450,СВЦЭМ!$B$34:$B$777,D$437)+'СЕТ СН'!$F$16</f>
        <v>0</v>
      </c>
      <c r="E450" s="36">
        <f>SUMIFS(СВЦЭМ!$L$34:$L$777,СВЦЭМ!$A$34:$A$777,$A450,СВЦЭМ!$B$34:$B$777,E$437)+'СЕТ СН'!$F$16</f>
        <v>0</v>
      </c>
      <c r="F450" s="36">
        <f>SUMIFS(СВЦЭМ!$L$34:$L$777,СВЦЭМ!$A$34:$A$777,$A450,СВЦЭМ!$B$34:$B$777,F$437)+'СЕТ СН'!$F$16</f>
        <v>0</v>
      </c>
      <c r="G450" s="36">
        <f>SUMIFS(СВЦЭМ!$L$34:$L$777,СВЦЭМ!$A$34:$A$777,$A450,СВЦЭМ!$B$34:$B$777,G$437)+'СЕТ СН'!$F$16</f>
        <v>0</v>
      </c>
      <c r="H450" s="36">
        <f>SUMIFS(СВЦЭМ!$L$34:$L$777,СВЦЭМ!$A$34:$A$777,$A450,СВЦЭМ!$B$34:$B$777,H$437)+'СЕТ СН'!$F$16</f>
        <v>0</v>
      </c>
      <c r="I450" s="36">
        <f>SUMIFS(СВЦЭМ!$L$34:$L$777,СВЦЭМ!$A$34:$A$777,$A450,СВЦЭМ!$B$34:$B$777,I$437)+'СЕТ СН'!$F$16</f>
        <v>0</v>
      </c>
      <c r="J450" s="36">
        <f>SUMIFS(СВЦЭМ!$L$34:$L$777,СВЦЭМ!$A$34:$A$777,$A450,СВЦЭМ!$B$34:$B$777,J$437)+'СЕТ СН'!$F$16</f>
        <v>0</v>
      </c>
      <c r="K450" s="36">
        <f>SUMIFS(СВЦЭМ!$L$34:$L$777,СВЦЭМ!$A$34:$A$777,$A450,СВЦЭМ!$B$34:$B$777,K$437)+'СЕТ СН'!$F$16</f>
        <v>0</v>
      </c>
      <c r="L450" s="36">
        <f>SUMIFS(СВЦЭМ!$L$34:$L$777,СВЦЭМ!$A$34:$A$777,$A450,СВЦЭМ!$B$34:$B$777,L$437)+'СЕТ СН'!$F$16</f>
        <v>0</v>
      </c>
      <c r="M450" s="36">
        <f>SUMIFS(СВЦЭМ!$L$34:$L$777,СВЦЭМ!$A$34:$A$777,$A450,СВЦЭМ!$B$34:$B$777,M$437)+'СЕТ СН'!$F$16</f>
        <v>0</v>
      </c>
      <c r="N450" s="36">
        <f>SUMIFS(СВЦЭМ!$L$34:$L$777,СВЦЭМ!$A$34:$A$777,$A450,СВЦЭМ!$B$34:$B$777,N$437)+'СЕТ СН'!$F$16</f>
        <v>0</v>
      </c>
      <c r="O450" s="36">
        <f>SUMIFS(СВЦЭМ!$L$34:$L$777,СВЦЭМ!$A$34:$A$777,$A450,СВЦЭМ!$B$34:$B$777,O$437)+'СЕТ СН'!$F$16</f>
        <v>0</v>
      </c>
      <c r="P450" s="36">
        <f>SUMIFS(СВЦЭМ!$L$34:$L$777,СВЦЭМ!$A$34:$A$777,$A450,СВЦЭМ!$B$34:$B$777,P$437)+'СЕТ СН'!$F$16</f>
        <v>0</v>
      </c>
      <c r="Q450" s="36">
        <f>SUMIFS(СВЦЭМ!$L$34:$L$777,СВЦЭМ!$A$34:$A$777,$A450,СВЦЭМ!$B$34:$B$777,Q$437)+'СЕТ СН'!$F$16</f>
        <v>0</v>
      </c>
      <c r="R450" s="36">
        <f>SUMIFS(СВЦЭМ!$L$34:$L$777,СВЦЭМ!$A$34:$A$777,$A450,СВЦЭМ!$B$34:$B$777,R$437)+'СЕТ СН'!$F$16</f>
        <v>0</v>
      </c>
      <c r="S450" s="36">
        <f>SUMIFS(СВЦЭМ!$L$34:$L$777,СВЦЭМ!$A$34:$A$777,$A450,СВЦЭМ!$B$34:$B$777,S$437)+'СЕТ СН'!$F$16</f>
        <v>0</v>
      </c>
      <c r="T450" s="36">
        <f>SUMIFS(СВЦЭМ!$L$34:$L$777,СВЦЭМ!$A$34:$A$777,$A450,СВЦЭМ!$B$34:$B$777,T$437)+'СЕТ СН'!$F$16</f>
        <v>0</v>
      </c>
      <c r="U450" s="36">
        <f>SUMIFS(СВЦЭМ!$L$34:$L$777,СВЦЭМ!$A$34:$A$777,$A450,СВЦЭМ!$B$34:$B$777,U$437)+'СЕТ СН'!$F$16</f>
        <v>0</v>
      </c>
      <c r="V450" s="36">
        <f>SUMIFS(СВЦЭМ!$L$34:$L$777,СВЦЭМ!$A$34:$A$777,$A450,СВЦЭМ!$B$34:$B$777,V$437)+'СЕТ СН'!$F$16</f>
        <v>0</v>
      </c>
      <c r="W450" s="36">
        <f>SUMIFS(СВЦЭМ!$L$34:$L$777,СВЦЭМ!$A$34:$A$777,$A450,СВЦЭМ!$B$34:$B$777,W$437)+'СЕТ СН'!$F$16</f>
        <v>0</v>
      </c>
      <c r="X450" s="36">
        <f>SUMIFS(СВЦЭМ!$L$34:$L$777,СВЦЭМ!$A$34:$A$777,$A450,СВЦЭМ!$B$34:$B$777,X$437)+'СЕТ СН'!$F$16</f>
        <v>0</v>
      </c>
      <c r="Y450" s="36">
        <f>SUMIFS(СВЦЭМ!$L$34:$L$777,СВЦЭМ!$A$34:$A$777,$A450,СВЦЭМ!$B$34:$B$777,Y$437)+'СЕТ СН'!$F$16</f>
        <v>0</v>
      </c>
    </row>
    <row r="451" spans="1:25" ht="15.75" hidden="1" x14ac:dyDescent="0.2">
      <c r="A451" s="35">
        <f t="shared" si="12"/>
        <v>43996</v>
      </c>
      <c r="B451" s="36">
        <f>SUMIFS(СВЦЭМ!$L$34:$L$777,СВЦЭМ!$A$34:$A$777,$A451,СВЦЭМ!$B$34:$B$777,B$437)+'СЕТ СН'!$F$16</f>
        <v>0</v>
      </c>
      <c r="C451" s="36">
        <f>SUMIFS(СВЦЭМ!$L$34:$L$777,СВЦЭМ!$A$34:$A$777,$A451,СВЦЭМ!$B$34:$B$777,C$437)+'СЕТ СН'!$F$16</f>
        <v>0</v>
      </c>
      <c r="D451" s="36">
        <f>SUMIFS(СВЦЭМ!$L$34:$L$777,СВЦЭМ!$A$34:$A$777,$A451,СВЦЭМ!$B$34:$B$777,D$437)+'СЕТ СН'!$F$16</f>
        <v>0</v>
      </c>
      <c r="E451" s="36">
        <f>SUMIFS(СВЦЭМ!$L$34:$L$777,СВЦЭМ!$A$34:$A$777,$A451,СВЦЭМ!$B$34:$B$777,E$437)+'СЕТ СН'!$F$16</f>
        <v>0</v>
      </c>
      <c r="F451" s="36">
        <f>SUMIFS(СВЦЭМ!$L$34:$L$777,СВЦЭМ!$A$34:$A$777,$A451,СВЦЭМ!$B$34:$B$777,F$437)+'СЕТ СН'!$F$16</f>
        <v>0</v>
      </c>
      <c r="G451" s="36">
        <f>SUMIFS(СВЦЭМ!$L$34:$L$777,СВЦЭМ!$A$34:$A$777,$A451,СВЦЭМ!$B$34:$B$777,G$437)+'СЕТ СН'!$F$16</f>
        <v>0</v>
      </c>
      <c r="H451" s="36">
        <f>SUMIFS(СВЦЭМ!$L$34:$L$777,СВЦЭМ!$A$34:$A$777,$A451,СВЦЭМ!$B$34:$B$777,H$437)+'СЕТ СН'!$F$16</f>
        <v>0</v>
      </c>
      <c r="I451" s="36">
        <f>SUMIFS(СВЦЭМ!$L$34:$L$777,СВЦЭМ!$A$34:$A$777,$A451,СВЦЭМ!$B$34:$B$777,I$437)+'СЕТ СН'!$F$16</f>
        <v>0</v>
      </c>
      <c r="J451" s="36">
        <f>SUMIFS(СВЦЭМ!$L$34:$L$777,СВЦЭМ!$A$34:$A$777,$A451,СВЦЭМ!$B$34:$B$777,J$437)+'СЕТ СН'!$F$16</f>
        <v>0</v>
      </c>
      <c r="K451" s="36">
        <f>SUMIFS(СВЦЭМ!$L$34:$L$777,СВЦЭМ!$A$34:$A$777,$A451,СВЦЭМ!$B$34:$B$777,K$437)+'СЕТ СН'!$F$16</f>
        <v>0</v>
      </c>
      <c r="L451" s="36">
        <f>SUMIFS(СВЦЭМ!$L$34:$L$777,СВЦЭМ!$A$34:$A$777,$A451,СВЦЭМ!$B$34:$B$777,L$437)+'СЕТ СН'!$F$16</f>
        <v>0</v>
      </c>
      <c r="M451" s="36">
        <f>SUMIFS(СВЦЭМ!$L$34:$L$777,СВЦЭМ!$A$34:$A$777,$A451,СВЦЭМ!$B$34:$B$777,M$437)+'СЕТ СН'!$F$16</f>
        <v>0</v>
      </c>
      <c r="N451" s="36">
        <f>SUMIFS(СВЦЭМ!$L$34:$L$777,СВЦЭМ!$A$34:$A$777,$A451,СВЦЭМ!$B$34:$B$777,N$437)+'СЕТ СН'!$F$16</f>
        <v>0</v>
      </c>
      <c r="O451" s="36">
        <f>SUMIFS(СВЦЭМ!$L$34:$L$777,СВЦЭМ!$A$34:$A$777,$A451,СВЦЭМ!$B$34:$B$777,O$437)+'СЕТ СН'!$F$16</f>
        <v>0</v>
      </c>
      <c r="P451" s="36">
        <f>SUMIFS(СВЦЭМ!$L$34:$L$777,СВЦЭМ!$A$34:$A$777,$A451,СВЦЭМ!$B$34:$B$777,P$437)+'СЕТ СН'!$F$16</f>
        <v>0</v>
      </c>
      <c r="Q451" s="36">
        <f>SUMIFS(СВЦЭМ!$L$34:$L$777,СВЦЭМ!$A$34:$A$777,$A451,СВЦЭМ!$B$34:$B$777,Q$437)+'СЕТ СН'!$F$16</f>
        <v>0</v>
      </c>
      <c r="R451" s="36">
        <f>SUMIFS(СВЦЭМ!$L$34:$L$777,СВЦЭМ!$A$34:$A$777,$A451,СВЦЭМ!$B$34:$B$777,R$437)+'СЕТ СН'!$F$16</f>
        <v>0</v>
      </c>
      <c r="S451" s="36">
        <f>SUMIFS(СВЦЭМ!$L$34:$L$777,СВЦЭМ!$A$34:$A$777,$A451,СВЦЭМ!$B$34:$B$777,S$437)+'СЕТ СН'!$F$16</f>
        <v>0</v>
      </c>
      <c r="T451" s="36">
        <f>SUMIFS(СВЦЭМ!$L$34:$L$777,СВЦЭМ!$A$34:$A$777,$A451,СВЦЭМ!$B$34:$B$777,T$437)+'СЕТ СН'!$F$16</f>
        <v>0</v>
      </c>
      <c r="U451" s="36">
        <f>SUMIFS(СВЦЭМ!$L$34:$L$777,СВЦЭМ!$A$34:$A$777,$A451,СВЦЭМ!$B$34:$B$777,U$437)+'СЕТ СН'!$F$16</f>
        <v>0</v>
      </c>
      <c r="V451" s="36">
        <f>SUMIFS(СВЦЭМ!$L$34:$L$777,СВЦЭМ!$A$34:$A$777,$A451,СВЦЭМ!$B$34:$B$777,V$437)+'СЕТ СН'!$F$16</f>
        <v>0</v>
      </c>
      <c r="W451" s="36">
        <f>SUMIFS(СВЦЭМ!$L$34:$L$777,СВЦЭМ!$A$34:$A$777,$A451,СВЦЭМ!$B$34:$B$777,W$437)+'СЕТ СН'!$F$16</f>
        <v>0</v>
      </c>
      <c r="X451" s="36">
        <f>SUMIFS(СВЦЭМ!$L$34:$L$777,СВЦЭМ!$A$34:$A$777,$A451,СВЦЭМ!$B$34:$B$777,X$437)+'СЕТ СН'!$F$16</f>
        <v>0</v>
      </c>
      <c r="Y451" s="36">
        <f>SUMIFS(СВЦЭМ!$L$34:$L$777,СВЦЭМ!$A$34:$A$777,$A451,СВЦЭМ!$B$34:$B$777,Y$437)+'СЕТ СН'!$F$16</f>
        <v>0</v>
      </c>
    </row>
    <row r="452" spans="1:25" ht="15.75" hidden="1" x14ac:dyDescent="0.2">
      <c r="A452" s="35">
        <f t="shared" si="12"/>
        <v>43997</v>
      </c>
      <c r="B452" s="36">
        <f>SUMIFS(СВЦЭМ!$L$34:$L$777,СВЦЭМ!$A$34:$A$777,$A452,СВЦЭМ!$B$34:$B$777,B$437)+'СЕТ СН'!$F$16</f>
        <v>0</v>
      </c>
      <c r="C452" s="36">
        <f>SUMIFS(СВЦЭМ!$L$34:$L$777,СВЦЭМ!$A$34:$A$777,$A452,СВЦЭМ!$B$34:$B$777,C$437)+'СЕТ СН'!$F$16</f>
        <v>0</v>
      </c>
      <c r="D452" s="36">
        <f>SUMIFS(СВЦЭМ!$L$34:$L$777,СВЦЭМ!$A$34:$A$777,$A452,СВЦЭМ!$B$34:$B$777,D$437)+'СЕТ СН'!$F$16</f>
        <v>0</v>
      </c>
      <c r="E452" s="36">
        <f>SUMIFS(СВЦЭМ!$L$34:$L$777,СВЦЭМ!$A$34:$A$777,$A452,СВЦЭМ!$B$34:$B$777,E$437)+'СЕТ СН'!$F$16</f>
        <v>0</v>
      </c>
      <c r="F452" s="36">
        <f>SUMIFS(СВЦЭМ!$L$34:$L$777,СВЦЭМ!$A$34:$A$777,$A452,СВЦЭМ!$B$34:$B$777,F$437)+'СЕТ СН'!$F$16</f>
        <v>0</v>
      </c>
      <c r="G452" s="36">
        <f>SUMIFS(СВЦЭМ!$L$34:$L$777,СВЦЭМ!$A$34:$A$777,$A452,СВЦЭМ!$B$34:$B$777,G$437)+'СЕТ СН'!$F$16</f>
        <v>0</v>
      </c>
      <c r="H452" s="36">
        <f>SUMIFS(СВЦЭМ!$L$34:$L$777,СВЦЭМ!$A$34:$A$777,$A452,СВЦЭМ!$B$34:$B$777,H$437)+'СЕТ СН'!$F$16</f>
        <v>0</v>
      </c>
      <c r="I452" s="36">
        <f>SUMIFS(СВЦЭМ!$L$34:$L$777,СВЦЭМ!$A$34:$A$777,$A452,СВЦЭМ!$B$34:$B$777,I$437)+'СЕТ СН'!$F$16</f>
        <v>0</v>
      </c>
      <c r="J452" s="36">
        <f>SUMIFS(СВЦЭМ!$L$34:$L$777,СВЦЭМ!$A$34:$A$777,$A452,СВЦЭМ!$B$34:$B$777,J$437)+'СЕТ СН'!$F$16</f>
        <v>0</v>
      </c>
      <c r="K452" s="36">
        <f>SUMIFS(СВЦЭМ!$L$34:$L$777,СВЦЭМ!$A$34:$A$777,$A452,СВЦЭМ!$B$34:$B$777,K$437)+'СЕТ СН'!$F$16</f>
        <v>0</v>
      </c>
      <c r="L452" s="36">
        <f>SUMIFS(СВЦЭМ!$L$34:$L$777,СВЦЭМ!$A$34:$A$777,$A452,СВЦЭМ!$B$34:$B$777,L$437)+'СЕТ СН'!$F$16</f>
        <v>0</v>
      </c>
      <c r="M452" s="36">
        <f>SUMIFS(СВЦЭМ!$L$34:$L$777,СВЦЭМ!$A$34:$A$777,$A452,СВЦЭМ!$B$34:$B$777,M$437)+'СЕТ СН'!$F$16</f>
        <v>0</v>
      </c>
      <c r="N452" s="36">
        <f>SUMIFS(СВЦЭМ!$L$34:$L$777,СВЦЭМ!$A$34:$A$777,$A452,СВЦЭМ!$B$34:$B$777,N$437)+'СЕТ СН'!$F$16</f>
        <v>0</v>
      </c>
      <c r="O452" s="36">
        <f>SUMIFS(СВЦЭМ!$L$34:$L$777,СВЦЭМ!$A$34:$A$777,$A452,СВЦЭМ!$B$34:$B$777,O$437)+'СЕТ СН'!$F$16</f>
        <v>0</v>
      </c>
      <c r="P452" s="36">
        <f>SUMIFS(СВЦЭМ!$L$34:$L$777,СВЦЭМ!$A$34:$A$777,$A452,СВЦЭМ!$B$34:$B$777,P$437)+'СЕТ СН'!$F$16</f>
        <v>0</v>
      </c>
      <c r="Q452" s="36">
        <f>SUMIFS(СВЦЭМ!$L$34:$L$777,СВЦЭМ!$A$34:$A$777,$A452,СВЦЭМ!$B$34:$B$777,Q$437)+'СЕТ СН'!$F$16</f>
        <v>0</v>
      </c>
      <c r="R452" s="36">
        <f>SUMIFS(СВЦЭМ!$L$34:$L$777,СВЦЭМ!$A$34:$A$777,$A452,СВЦЭМ!$B$34:$B$777,R$437)+'СЕТ СН'!$F$16</f>
        <v>0</v>
      </c>
      <c r="S452" s="36">
        <f>SUMIFS(СВЦЭМ!$L$34:$L$777,СВЦЭМ!$A$34:$A$777,$A452,СВЦЭМ!$B$34:$B$777,S$437)+'СЕТ СН'!$F$16</f>
        <v>0</v>
      </c>
      <c r="T452" s="36">
        <f>SUMIFS(СВЦЭМ!$L$34:$L$777,СВЦЭМ!$A$34:$A$777,$A452,СВЦЭМ!$B$34:$B$777,T$437)+'СЕТ СН'!$F$16</f>
        <v>0</v>
      </c>
      <c r="U452" s="36">
        <f>SUMIFS(СВЦЭМ!$L$34:$L$777,СВЦЭМ!$A$34:$A$777,$A452,СВЦЭМ!$B$34:$B$777,U$437)+'СЕТ СН'!$F$16</f>
        <v>0</v>
      </c>
      <c r="V452" s="36">
        <f>SUMIFS(СВЦЭМ!$L$34:$L$777,СВЦЭМ!$A$34:$A$777,$A452,СВЦЭМ!$B$34:$B$777,V$437)+'СЕТ СН'!$F$16</f>
        <v>0</v>
      </c>
      <c r="W452" s="36">
        <f>SUMIFS(СВЦЭМ!$L$34:$L$777,СВЦЭМ!$A$34:$A$777,$A452,СВЦЭМ!$B$34:$B$777,W$437)+'СЕТ СН'!$F$16</f>
        <v>0</v>
      </c>
      <c r="X452" s="36">
        <f>SUMIFS(СВЦЭМ!$L$34:$L$777,СВЦЭМ!$A$34:$A$777,$A452,СВЦЭМ!$B$34:$B$777,X$437)+'СЕТ СН'!$F$16</f>
        <v>0</v>
      </c>
      <c r="Y452" s="36">
        <f>SUMIFS(СВЦЭМ!$L$34:$L$777,СВЦЭМ!$A$34:$A$777,$A452,СВЦЭМ!$B$34:$B$777,Y$437)+'СЕТ СН'!$F$16</f>
        <v>0</v>
      </c>
    </row>
    <row r="453" spans="1:25" ht="15.75" hidden="1" x14ac:dyDescent="0.2">
      <c r="A453" s="35">
        <f t="shared" si="12"/>
        <v>43998</v>
      </c>
      <c r="B453" s="36">
        <f>SUMIFS(СВЦЭМ!$L$34:$L$777,СВЦЭМ!$A$34:$A$777,$A453,СВЦЭМ!$B$34:$B$777,B$437)+'СЕТ СН'!$F$16</f>
        <v>0</v>
      </c>
      <c r="C453" s="36">
        <f>SUMIFS(СВЦЭМ!$L$34:$L$777,СВЦЭМ!$A$34:$A$777,$A453,СВЦЭМ!$B$34:$B$777,C$437)+'СЕТ СН'!$F$16</f>
        <v>0</v>
      </c>
      <c r="D453" s="36">
        <f>SUMIFS(СВЦЭМ!$L$34:$L$777,СВЦЭМ!$A$34:$A$777,$A453,СВЦЭМ!$B$34:$B$777,D$437)+'СЕТ СН'!$F$16</f>
        <v>0</v>
      </c>
      <c r="E453" s="36">
        <f>SUMIFS(СВЦЭМ!$L$34:$L$777,СВЦЭМ!$A$34:$A$777,$A453,СВЦЭМ!$B$34:$B$777,E$437)+'СЕТ СН'!$F$16</f>
        <v>0</v>
      </c>
      <c r="F453" s="36">
        <f>SUMIFS(СВЦЭМ!$L$34:$L$777,СВЦЭМ!$A$34:$A$777,$A453,СВЦЭМ!$B$34:$B$777,F$437)+'СЕТ СН'!$F$16</f>
        <v>0</v>
      </c>
      <c r="G453" s="36">
        <f>SUMIFS(СВЦЭМ!$L$34:$L$777,СВЦЭМ!$A$34:$A$777,$A453,СВЦЭМ!$B$34:$B$777,G$437)+'СЕТ СН'!$F$16</f>
        <v>0</v>
      </c>
      <c r="H453" s="36">
        <f>SUMIFS(СВЦЭМ!$L$34:$L$777,СВЦЭМ!$A$34:$A$777,$A453,СВЦЭМ!$B$34:$B$777,H$437)+'СЕТ СН'!$F$16</f>
        <v>0</v>
      </c>
      <c r="I453" s="36">
        <f>SUMIFS(СВЦЭМ!$L$34:$L$777,СВЦЭМ!$A$34:$A$777,$A453,СВЦЭМ!$B$34:$B$777,I$437)+'СЕТ СН'!$F$16</f>
        <v>0</v>
      </c>
      <c r="J453" s="36">
        <f>SUMIFS(СВЦЭМ!$L$34:$L$777,СВЦЭМ!$A$34:$A$777,$A453,СВЦЭМ!$B$34:$B$777,J$437)+'СЕТ СН'!$F$16</f>
        <v>0</v>
      </c>
      <c r="K453" s="36">
        <f>SUMIFS(СВЦЭМ!$L$34:$L$777,СВЦЭМ!$A$34:$A$777,$A453,СВЦЭМ!$B$34:$B$777,K$437)+'СЕТ СН'!$F$16</f>
        <v>0</v>
      </c>
      <c r="L453" s="36">
        <f>SUMIFS(СВЦЭМ!$L$34:$L$777,СВЦЭМ!$A$34:$A$777,$A453,СВЦЭМ!$B$34:$B$777,L$437)+'СЕТ СН'!$F$16</f>
        <v>0</v>
      </c>
      <c r="M453" s="36">
        <f>SUMIFS(СВЦЭМ!$L$34:$L$777,СВЦЭМ!$A$34:$A$777,$A453,СВЦЭМ!$B$34:$B$777,M$437)+'СЕТ СН'!$F$16</f>
        <v>0</v>
      </c>
      <c r="N453" s="36">
        <f>SUMIFS(СВЦЭМ!$L$34:$L$777,СВЦЭМ!$A$34:$A$777,$A453,СВЦЭМ!$B$34:$B$777,N$437)+'СЕТ СН'!$F$16</f>
        <v>0</v>
      </c>
      <c r="O453" s="36">
        <f>SUMIFS(СВЦЭМ!$L$34:$L$777,СВЦЭМ!$A$34:$A$777,$A453,СВЦЭМ!$B$34:$B$777,O$437)+'СЕТ СН'!$F$16</f>
        <v>0</v>
      </c>
      <c r="P453" s="36">
        <f>SUMIFS(СВЦЭМ!$L$34:$L$777,СВЦЭМ!$A$34:$A$777,$A453,СВЦЭМ!$B$34:$B$777,P$437)+'СЕТ СН'!$F$16</f>
        <v>0</v>
      </c>
      <c r="Q453" s="36">
        <f>SUMIFS(СВЦЭМ!$L$34:$L$777,СВЦЭМ!$A$34:$A$777,$A453,СВЦЭМ!$B$34:$B$777,Q$437)+'СЕТ СН'!$F$16</f>
        <v>0</v>
      </c>
      <c r="R453" s="36">
        <f>SUMIFS(СВЦЭМ!$L$34:$L$777,СВЦЭМ!$A$34:$A$777,$A453,СВЦЭМ!$B$34:$B$777,R$437)+'СЕТ СН'!$F$16</f>
        <v>0</v>
      </c>
      <c r="S453" s="36">
        <f>SUMIFS(СВЦЭМ!$L$34:$L$777,СВЦЭМ!$A$34:$A$777,$A453,СВЦЭМ!$B$34:$B$777,S$437)+'СЕТ СН'!$F$16</f>
        <v>0</v>
      </c>
      <c r="T453" s="36">
        <f>SUMIFS(СВЦЭМ!$L$34:$L$777,СВЦЭМ!$A$34:$A$777,$A453,СВЦЭМ!$B$34:$B$777,T$437)+'СЕТ СН'!$F$16</f>
        <v>0</v>
      </c>
      <c r="U453" s="36">
        <f>SUMIFS(СВЦЭМ!$L$34:$L$777,СВЦЭМ!$A$34:$A$777,$A453,СВЦЭМ!$B$34:$B$777,U$437)+'СЕТ СН'!$F$16</f>
        <v>0</v>
      </c>
      <c r="V453" s="36">
        <f>SUMIFS(СВЦЭМ!$L$34:$L$777,СВЦЭМ!$A$34:$A$777,$A453,СВЦЭМ!$B$34:$B$777,V$437)+'СЕТ СН'!$F$16</f>
        <v>0</v>
      </c>
      <c r="W453" s="36">
        <f>SUMIFS(СВЦЭМ!$L$34:$L$777,СВЦЭМ!$A$34:$A$777,$A453,СВЦЭМ!$B$34:$B$777,W$437)+'СЕТ СН'!$F$16</f>
        <v>0</v>
      </c>
      <c r="X453" s="36">
        <f>SUMIFS(СВЦЭМ!$L$34:$L$777,СВЦЭМ!$A$34:$A$777,$A453,СВЦЭМ!$B$34:$B$777,X$437)+'СЕТ СН'!$F$16</f>
        <v>0</v>
      </c>
      <c r="Y453" s="36">
        <f>SUMIFS(СВЦЭМ!$L$34:$L$777,СВЦЭМ!$A$34:$A$777,$A453,СВЦЭМ!$B$34:$B$777,Y$437)+'СЕТ СН'!$F$16</f>
        <v>0</v>
      </c>
    </row>
    <row r="454" spans="1:25" ht="15.75" hidden="1" x14ac:dyDescent="0.2">
      <c r="A454" s="35">
        <f t="shared" si="12"/>
        <v>43999</v>
      </c>
      <c r="B454" s="36">
        <f>SUMIFS(СВЦЭМ!$L$34:$L$777,СВЦЭМ!$A$34:$A$777,$A454,СВЦЭМ!$B$34:$B$777,B$437)+'СЕТ СН'!$F$16</f>
        <v>0</v>
      </c>
      <c r="C454" s="36">
        <f>SUMIFS(СВЦЭМ!$L$34:$L$777,СВЦЭМ!$A$34:$A$777,$A454,СВЦЭМ!$B$34:$B$777,C$437)+'СЕТ СН'!$F$16</f>
        <v>0</v>
      </c>
      <c r="D454" s="36">
        <f>SUMIFS(СВЦЭМ!$L$34:$L$777,СВЦЭМ!$A$34:$A$777,$A454,СВЦЭМ!$B$34:$B$777,D$437)+'СЕТ СН'!$F$16</f>
        <v>0</v>
      </c>
      <c r="E454" s="36">
        <f>SUMIFS(СВЦЭМ!$L$34:$L$777,СВЦЭМ!$A$34:$A$777,$A454,СВЦЭМ!$B$34:$B$777,E$437)+'СЕТ СН'!$F$16</f>
        <v>0</v>
      </c>
      <c r="F454" s="36">
        <f>SUMIFS(СВЦЭМ!$L$34:$L$777,СВЦЭМ!$A$34:$A$777,$A454,СВЦЭМ!$B$34:$B$777,F$437)+'СЕТ СН'!$F$16</f>
        <v>0</v>
      </c>
      <c r="G454" s="36">
        <f>SUMIFS(СВЦЭМ!$L$34:$L$777,СВЦЭМ!$A$34:$A$777,$A454,СВЦЭМ!$B$34:$B$777,G$437)+'СЕТ СН'!$F$16</f>
        <v>0</v>
      </c>
      <c r="H454" s="36">
        <f>SUMIFS(СВЦЭМ!$L$34:$L$777,СВЦЭМ!$A$34:$A$777,$A454,СВЦЭМ!$B$34:$B$777,H$437)+'СЕТ СН'!$F$16</f>
        <v>0</v>
      </c>
      <c r="I454" s="36">
        <f>SUMIFS(СВЦЭМ!$L$34:$L$777,СВЦЭМ!$A$34:$A$777,$A454,СВЦЭМ!$B$34:$B$777,I$437)+'СЕТ СН'!$F$16</f>
        <v>0</v>
      </c>
      <c r="J454" s="36">
        <f>SUMIFS(СВЦЭМ!$L$34:$L$777,СВЦЭМ!$A$34:$A$777,$A454,СВЦЭМ!$B$34:$B$777,J$437)+'СЕТ СН'!$F$16</f>
        <v>0</v>
      </c>
      <c r="K454" s="36">
        <f>SUMIFS(СВЦЭМ!$L$34:$L$777,СВЦЭМ!$A$34:$A$777,$A454,СВЦЭМ!$B$34:$B$777,K$437)+'СЕТ СН'!$F$16</f>
        <v>0</v>
      </c>
      <c r="L454" s="36">
        <f>SUMIFS(СВЦЭМ!$L$34:$L$777,СВЦЭМ!$A$34:$A$777,$A454,СВЦЭМ!$B$34:$B$777,L$437)+'СЕТ СН'!$F$16</f>
        <v>0</v>
      </c>
      <c r="M454" s="36">
        <f>SUMIFS(СВЦЭМ!$L$34:$L$777,СВЦЭМ!$A$34:$A$777,$A454,СВЦЭМ!$B$34:$B$777,M$437)+'СЕТ СН'!$F$16</f>
        <v>0</v>
      </c>
      <c r="N454" s="36">
        <f>SUMIFS(СВЦЭМ!$L$34:$L$777,СВЦЭМ!$A$34:$A$777,$A454,СВЦЭМ!$B$34:$B$777,N$437)+'СЕТ СН'!$F$16</f>
        <v>0</v>
      </c>
      <c r="O454" s="36">
        <f>SUMIFS(СВЦЭМ!$L$34:$L$777,СВЦЭМ!$A$34:$A$777,$A454,СВЦЭМ!$B$34:$B$777,O$437)+'СЕТ СН'!$F$16</f>
        <v>0</v>
      </c>
      <c r="P454" s="36">
        <f>SUMIFS(СВЦЭМ!$L$34:$L$777,СВЦЭМ!$A$34:$A$777,$A454,СВЦЭМ!$B$34:$B$777,P$437)+'СЕТ СН'!$F$16</f>
        <v>0</v>
      </c>
      <c r="Q454" s="36">
        <f>SUMIFS(СВЦЭМ!$L$34:$L$777,СВЦЭМ!$A$34:$A$777,$A454,СВЦЭМ!$B$34:$B$777,Q$437)+'СЕТ СН'!$F$16</f>
        <v>0</v>
      </c>
      <c r="R454" s="36">
        <f>SUMIFS(СВЦЭМ!$L$34:$L$777,СВЦЭМ!$A$34:$A$777,$A454,СВЦЭМ!$B$34:$B$777,R$437)+'СЕТ СН'!$F$16</f>
        <v>0</v>
      </c>
      <c r="S454" s="36">
        <f>SUMIFS(СВЦЭМ!$L$34:$L$777,СВЦЭМ!$A$34:$A$777,$A454,СВЦЭМ!$B$34:$B$777,S$437)+'СЕТ СН'!$F$16</f>
        <v>0</v>
      </c>
      <c r="T454" s="36">
        <f>SUMIFS(СВЦЭМ!$L$34:$L$777,СВЦЭМ!$A$34:$A$777,$A454,СВЦЭМ!$B$34:$B$777,T$437)+'СЕТ СН'!$F$16</f>
        <v>0</v>
      </c>
      <c r="U454" s="36">
        <f>SUMIFS(СВЦЭМ!$L$34:$L$777,СВЦЭМ!$A$34:$A$777,$A454,СВЦЭМ!$B$34:$B$777,U$437)+'СЕТ СН'!$F$16</f>
        <v>0</v>
      </c>
      <c r="V454" s="36">
        <f>SUMIFS(СВЦЭМ!$L$34:$L$777,СВЦЭМ!$A$34:$A$777,$A454,СВЦЭМ!$B$34:$B$777,V$437)+'СЕТ СН'!$F$16</f>
        <v>0</v>
      </c>
      <c r="W454" s="36">
        <f>SUMIFS(СВЦЭМ!$L$34:$L$777,СВЦЭМ!$A$34:$A$777,$A454,СВЦЭМ!$B$34:$B$777,W$437)+'СЕТ СН'!$F$16</f>
        <v>0</v>
      </c>
      <c r="X454" s="36">
        <f>SUMIFS(СВЦЭМ!$L$34:$L$777,СВЦЭМ!$A$34:$A$777,$A454,СВЦЭМ!$B$34:$B$777,X$437)+'СЕТ СН'!$F$16</f>
        <v>0</v>
      </c>
      <c r="Y454" s="36">
        <f>SUMIFS(СВЦЭМ!$L$34:$L$777,СВЦЭМ!$A$34:$A$777,$A454,СВЦЭМ!$B$34:$B$777,Y$437)+'СЕТ СН'!$F$16</f>
        <v>0</v>
      </c>
    </row>
    <row r="455" spans="1:25" ht="15.75" hidden="1" x14ac:dyDescent="0.2">
      <c r="A455" s="35">
        <f t="shared" si="12"/>
        <v>44000</v>
      </c>
      <c r="B455" s="36">
        <f>SUMIFS(СВЦЭМ!$L$34:$L$777,СВЦЭМ!$A$34:$A$777,$A455,СВЦЭМ!$B$34:$B$777,B$437)+'СЕТ СН'!$F$16</f>
        <v>0</v>
      </c>
      <c r="C455" s="36">
        <f>SUMIFS(СВЦЭМ!$L$34:$L$777,СВЦЭМ!$A$34:$A$777,$A455,СВЦЭМ!$B$34:$B$777,C$437)+'СЕТ СН'!$F$16</f>
        <v>0</v>
      </c>
      <c r="D455" s="36">
        <f>SUMIFS(СВЦЭМ!$L$34:$L$777,СВЦЭМ!$A$34:$A$777,$A455,СВЦЭМ!$B$34:$B$777,D$437)+'СЕТ СН'!$F$16</f>
        <v>0</v>
      </c>
      <c r="E455" s="36">
        <f>SUMIFS(СВЦЭМ!$L$34:$L$777,СВЦЭМ!$A$34:$A$777,$A455,СВЦЭМ!$B$34:$B$777,E$437)+'СЕТ СН'!$F$16</f>
        <v>0</v>
      </c>
      <c r="F455" s="36">
        <f>SUMIFS(СВЦЭМ!$L$34:$L$777,СВЦЭМ!$A$34:$A$777,$A455,СВЦЭМ!$B$34:$B$777,F$437)+'СЕТ СН'!$F$16</f>
        <v>0</v>
      </c>
      <c r="G455" s="36">
        <f>SUMIFS(СВЦЭМ!$L$34:$L$777,СВЦЭМ!$A$34:$A$777,$A455,СВЦЭМ!$B$34:$B$777,G$437)+'СЕТ СН'!$F$16</f>
        <v>0</v>
      </c>
      <c r="H455" s="36">
        <f>SUMIFS(СВЦЭМ!$L$34:$L$777,СВЦЭМ!$A$34:$A$777,$A455,СВЦЭМ!$B$34:$B$777,H$437)+'СЕТ СН'!$F$16</f>
        <v>0</v>
      </c>
      <c r="I455" s="36">
        <f>SUMIFS(СВЦЭМ!$L$34:$L$777,СВЦЭМ!$A$34:$A$777,$A455,СВЦЭМ!$B$34:$B$777,I$437)+'СЕТ СН'!$F$16</f>
        <v>0</v>
      </c>
      <c r="J455" s="36">
        <f>SUMIFS(СВЦЭМ!$L$34:$L$777,СВЦЭМ!$A$34:$A$777,$A455,СВЦЭМ!$B$34:$B$777,J$437)+'СЕТ СН'!$F$16</f>
        <v>0</v>
      </c>
      <c r="K455" s="36">
        <f>SUMIFS(СВЦЭМ!$L$34:$L$777,СВЦЭМ!$A$34:$A$777,$A455,СВЦЭМ!$B$34:$B$777,K$437)+'СЕТ СН'!$F$16</f>
        <v>0</v>
      </c>
      <c r="L455" s="36">
        <f>SUMIFS(СВЦЭМ!$L$34:$L$777,СВЦЭМ!$A$34:$A$777,$A455,СВЦЭМ!$B$34:$B$777,L$437)+'СЕТ СН'!$F$16</f>
        <v>0</v>
      </c>
      <c r="M455" s="36">
        <f>SUMIFS(СВЦЭМ!$L$34:$L$777,СВЦЭМ!$A$34:$A$777,$A455,СВЦЭМ!$B$34:$B$777,M$437)+'СЕТ СН'!$F$16</f>
        <v>0</v>
      </c>
      <c r="N455" s="36">
        <f>SUMIFS(СВЦЭМ!$L$34:$L$777,СВЦЭМ!$A$34:$A$777,$A455,СВЦЭМ!$B$34:$B$777,N$437)+'СЕТ СН'!$F$16</f>
        <v>0</v>
      </c>
      <c r="O455" s="36">
        <f>SUMIFS(СВЦЭМ!$L$34:$L$777,СВЦЭМ!$A$34:$A$777,$A455,СВЦЭМ!$B$34:$B$777,O$437)+'СЕТ СН'!$F$16</f>
        <v>0</v>
      </c>
      <c r="P455" s="36">
        <f>SUMIFS(СВЦЭМ!$L$34:$L$777,СВЦЭМ!$A$34:$A$777,$A455,СВЦЭМ!$B$34:$B$777,P$437)+'СЕТ СН'!$F$16</f>
        <v>0</v>
      </c>
      <c r="Q455" s="36">
        <f>SUMIFS(СВЦЭМ!$L$34:$L$777,СВЦЭМ!$A$34:$A$777,$A455,СВЦЭМ!$B$34:$B$777,Q$437)+'СЕТ СН'!$F$16</f>
        <v>0</v>
      </c>
      <c r="R455" s="36">
        <f>SUMIFS(СВЦЭМ!$L$34:$L$777,СВЦЭМ!$A$34:$A$777,$A455,СВЦЭМ!$B$34:$B$777,R$437)+'СЕТ СН'!$F$16</f>
        <v>0</v>
      </c>
      <c r="S455" s="36">
        <f>SUMIFS(СВЦЭМ!$L$34:$L$777,СВЦЭМ!$A$34:$A$777,$A455,СВЦЭМ!$B$34:$B$777,S$437)+'СЕТ СН'!$F$16</f>
        <v>0</v>
      </c>
      <c r="T455" s="36">
        <f>SUMIFS(СВЦЭМ!$L$34:$L$777,СВЦЭМ!$A$34:$A$777,$A455,СВЦЭМ!$B$34:$B$777,T$437)+'СЕТ СН'!$F$16</f>
        <v>0</v>
      </c>
      <c r="U455" s="36">
        <f>SUMIFS(СВЦЭМ!$L$34:$L$777,СВЦЭМ!$A$34:$A$777,$A455,СВЦЭМ!$B$34:$B$777,U$437)+'СЕТ СН'!$F$16</f>
        <v>0</v>
      </c>
      <c r="V455" s="36">
        <f>SUMIFS(СВЦЭМ!$L$34:$L$777,СВЦЭМ!$A$34:$A$777,$A455,СВЦЭМ!$B$34:$B$777,V$437)+'СЕТ СН'!$F$16</f>
        <v>0</v>
      </c>
      <c r="W455" s="36">
        <f>SUMIFS(СВЦЭМ!$L$34:$L$777,СВЦЭМ!$A$34:$A$777,$A455,СВЦЭМ!$B$34:$B$777,W$437)+'СЕТ СН'!$F$16</f>
        <v>0</v>
      </c>
      <c r="X455" s="36">
        <f>SUMIFS(СВЦЭМ!$L$34:$L$777,СВЦЭМ!$A$34:$A$777,$A455,СВЦЭМ!$B$34:$B$777,X$437)+'СЕТ СН'!$F$16</f>
        <v>0</v>
      </c>
      <c r="Y455" s="36">
        <f>SUMIFS(СВЦЭМ!$L$34:$L$777,СВЦЭМ!$A$34:$A$777,$A455,СВЦЭМ!$B$34:$B$777,Y$437)+'СЕТ СН'!$F$16</f>
        <v>0</v>
      </c>
    </row>
    <row r="456" spans="1:25" ht="15.75" hidden="1" x14ac:dyDescent="0.2">
      <c r="A456" s="35">
        <f t="shared" si="12"/>
        <v>44001</v>
      </c>
      <c r="B456" s="36">
        <f>SUMIFS(СВЦЭМ!$L$34:$L$777,СВЦЭМ!$A$34:$A$777,$A456,СВЦЭМ!$B$34:$B$777,B$437)+'СЕТ СН'!$F$16</f>
        <v>0</v>
      </c>
      <c r="C456" s="36">
        <f>SUMIFS(СВЦЭМ!$L$34:$L$777,СВЦЭМ!$A$34:$A$777,$A456,СВЦЭМ!$B$34:$B$777,C$437)+'СЕТ СН'!$F$16</f>
        <v>0</v>
      </c>
      <c r="D456" s="36">
        <f>SUMIFS(СВЦЭМ!$L$34:$L$777,СВЦЭМ!$A$34:$A$777,$A456,СВЦЭМ!$B$34:$B$777,D$437)+'СЕТ СН'!$F$16</f>
        <v>0</v>
      </c>
      <c r="E456" s="36">
        <f>SUMIFS(СВЦЭМ!$L$34:$L$777,СВЦЭМ!$A$34:$A$777,$A456,СВЦЭМ!$B$34:$B$777,E$437)+'СЕТ СН'!$F$16</f>
        <v>0</v>
      </c>
      <c r="F456" s="36">
        <f>SUMIFS(СВЦЭМ!$L$34:$L$777,СВЦЭМ!$A$34:$A$777,$A456,СВЦЭМ!$B$34:$B$777,F$437)+'СЕТ СН'!$F$16</f>
        <v>0</v>
      </c>
      <c r="G456" s="36">
        <f>SUMIFS(СВЦЭМ!$L$34:$L$777,СВЦЭМ!$A$34:$A$777,$A456,СВЦЭМ!$B$34:$B$777,G$437)+'СЕТ СН'!$F$16</f>
        <v>0</v>
      </c>
      <c r="H456" s="36">
        <f>SUMIFS(СВЦЭМ!$L$34:$L$777,СВЦЭМ!$A$34:$A$777,$A456,СВЦЭМ!$B$34:$B$777,H$437)+'СЕТ СН'!$F$16</f>
        <v>0</v>
      </c>
      <c r="I456" s="36">
        <f>SUMIFS(СВЦЭМ!$L$34:$L$777,СВЦЭМ!$A$34:$A$777,$A456,СВЦЭМ!$B$34:$B$777,I$437)+'СЕТ СН'!$F$16</f>
        <v>0</v>
      </c>
      <c r="J456" s="36">
        <f>SUMIFS(СВЦЭМ!$L$34:$L$777,СВЦЭМ!$A$34:$A$777,$A456,СВЦЭМ!$B$34:$B$777,J$437)+'СЕТ СН'!$F$16</f>
        <v>0</v>
      </c>
      <c r="K456" s="36">
        <f>SUMIFS(СВЦЭМ!$L$34:$L$777,СВЦЭМ!$A$34:$A$777,$A456,СВЦЭМ!$B$34:$B$777,K$437)+'СЕТ СН'!$F$16</f>
        <v>0</v>
      </c>
      <c r="L456" s="36">
        <f>SUMIFS(СВЦЭМ!$L$34:$L$777,СВЦЭМ!$A$34:$A$777,$A456,СВЦЭМ!$B$34:$B$777,L$437)+'СЕТ СН'!$F$16</f>
        <v>0</v>
      </c>
      <c r="M456" s="36">
        <f>SUMIFS(СВЦЭМ!$L$34:$L$777,СВЦЭМ!$A$34:$A$777,$A456,СВЦЭМ!$B$34:$B$777,M$437)+'СЕТ СН'!$F$16</f>
        <v>0</v>
      </c>
      <c r="N456" s="36">
        <f>SUMIFS(СВЦЭМ!$L$34:$L$777,СВЦЭМ!$A$34:$A$777,$A456,СВЦЭМ!$B$34:$B$777,N$437)+'СЕТ СН'!$F$16</f>
        <v>0</v>
      </c>
      <c r="O456" s="36">
        <f>SUMIFS(СВЦЭМ!$L$34:$L$777,СВЦЭМ!$A$34:$A$777,$A456,СВЦЭМ!$B$34:$B$777,O$437)+'СЕТ СН'!$F$16</f>
        <v>0</v>
      </c>
      <c r="P456" s="36">
        <f>SUMIFS(СВЦЭМ!$L$34:$L$777,СВЦЭМ!$A$34:$A$777,$A456,СВЦЭМ!$B$34:$B$777,P$437)+'СЕТ СН'!$F$16</f>
        <v>0</v>
      </c>
      <c r="Q456" s="36">
        <f>SUMIFS(СВЦЭМ!$L$34:$L$777,СВЦЭМ!$A$34:$A$777,$A456,СВЦЭМ!$B$34:$B$777,Q$437)+'СЕТ СН'!$F$16</f>
        <v>0</v>
      </c>
      <c r="R456" s="36">
        <f>SUMIFS(СВЦЭМ!$L$34:$L$777,СВЦЭМ!$A$34:$A$777,$A456,СВЦЭМ!$B$34:$B$777,R$437)+'СЕТ СН'!$F$16</f>
        <v>0</v>
      </c>
      <c r="S456" s="36">
        <f>SUMIFS(СВЦЭМ!$L$34:$L$777,СВЦЭМ!$A$34:$A$777,$A456,СВЦЭМ!$B$34:$B$777,S$437)+'СЕТ СН'!$F$16</f>
        <v>0</v>
      </c>
      <c r="T456" s="36">
        <f>SUMIFS(СВЦЭМ!$L$34:$L$777,СВЦЭМ!$A$34:$A$777,$A456,СВЦЭМ!$B$34:$B$777,T$437)+'СЕТ СН'!$F$16</f>
        <v>0</v>
      </c>
      <c r="U456" s="36">
        <f>SUMIFS(СВЦЭМ!$L$34:$L$777,СВЦЭМ!$A$34:$A$777,$A456,СВЦЭМ!$B$34:$B$777,U$437)+'СЕТ СН'!$F$16</f>
        <v>0</v>
      </c>
      <c r="V456" s="36">
        <f>SUMIFS(СВЦЭМ!$L$34:$L$777,СВЦЭМ!$A$34:$A$777,$A456,СВЦЭМ!$B$34:$B$777,V$437)+'СЕТ СН'!$F$16</f>
        <v>0</v>
      </c>
      <c r="W456" s="36">
        <f>SUMIFS(СВЦЭМ!$L$34:$L$777,СВЦЭМ!$A$34:$A$777,$A456,СВЦЭМ!$B$34:$B$777,W$437)+'СЕТ СН'!$F$16</f>
        <v>0</v>
      </c>
      <c r="X456" s="36">
        <f>SUMIFS(СВЦЭМ!$L$34:$L$777,СВЦЭМ!$A$34:$A$777,$A456,СВЦЭМ!$B$34:$B$777,X$437)+'СЕТ СН'!$F$16</f>
        <v>0</v>
      </c>
      <c r="Y456" s="36">
        <f>SUMIFS(СВЦЭМ!$L$34:$L$777,СВЦЭМ!$A$34:$A$777,$A456,СВЦЭМ!$B$34:$B$777,Y$437)+'СЕТ СН'!$F$16</f>
        <v>0</v>
      </c>
    </row>
    <row r="457" spans="1:25" ht="15.75" hidden="1" x14ac:dyDescent="0.2">
      <c r="A457" s="35">
        <f t="shared" si="12"/>
        <v>44002</v>
      </c>
      <c r="B457" s="36">
        <f>SUMIFS(СВЦЭМ!$L$34:$L$777,СВЦЭМ!$A$34:$A$777,$A457,СВЦЭМ!$B$34:$B$777,B$437)+'СЕТ СН'!$F$16</f>
        <v>0</v>
      </c>
      <c r="C457" s="36">
        <f>SUMIFS(СВЦЭМ!$L$34:$L$777,СВЦЭМ!$A$34:$A$777,$A457,СВЦЭМ!$B$34:$B$777,C$437)+'СЕТ СН'!$F$16</f>
        <v>0</v>
      </c>
      <c r="D457" s="36">
        <f>SUMIFS(СВЦЭМ!$L$34:$L$777,СВЦЭМ!$A$34:$A$777,$A457,СВЦЭМ!$B$34:$B$777,D$437)+'СЕТ СН'!$F$16</f>
        <v>0</v>
      </c>
      <c r="E457" s="36">
        <f>SUMIFS(СВЦЭМ!$L$34:$L$777,СВЦЭМ!$A$34:$A$777,$A457,СВЦЭМ!$B$34:$B$777,E$437)+'СЕТ СН'!$F$16</f>
        <v>0</v>
      </c>
      <c r="F457" s="36">
        <f>SUMIFS(СВЦЭМ!$L$34:$L$777,СВЦЭМ!$A$34:$A$777,$A457,СВЦЭМ!$B$34:$B$777,F$437)+'СЕТ СН'!$F$16</f>
        <v>0</v>
      </c>
      <c r="G457" s="36">
        <f>SUMIFS(СВЦЭМ!$L$34:$L$777,СВЦЭМ!$A$34:$A$777,$A457,СВЦЭМ!$B$34:$B$777,G$437)+'СЕТ СН'!$F$16</f>
        <v>0</v>
      </c>
      <c r="H457" s="36">
        <f>SUMIFS(СВЦЭМ!$L$34:$L$777,СВЦЭМ!$A$34:$A$777,$A457,СВЦЭМ!$B$34:$B$777,H$437)+'СЕТ СН'!$F$16</f>
        <v>0</v>
      </c>
      <c r="I457" s="36">
        <f>SUMIFS(СВЦЭМ!$L$34:$L$777,СВЦЭМ!$A$34:$A$777,$A457,СВЦЭМ!$B$34:$B$777,I$437)+'СЕТ СН'!$F$16</f>
        <v>0</v>
      </c>
      <c r="J457" s="36">
        <f>SUMIFS(СВЦЭМ!$L$34:$L$777,СВЦЭМ!$A$34:$A$777,$A457,СВЦЭМ!$B$34:$B$777,J$437)+'СЕТ СН'!$F$16</f>
        <v>0</v>
      </c>
      <c r="K457" s="36">
        <f>SUMIFS(СВЦЭМ!$L$34:$L$777,СВЦЭМ!$A$34:$A$777,$A457,СВЦЭМ!$B$34:$B$777,K$437)+'СЕТ СН'!$F$16</f>
        <v>0</v>
      </c>
      <c r="L457" s="36">
        <f>SUMIFS(СВЦЭМ!$L$34:$L$777,СВЦЭМ!$A$34:$A$777,$A457,СВЦЭМ!$B$34:$B$777,L$437)+'СЕТ СН'!$F$16</f>
        <v>0</v>
      </c>
      <c r="M457" s="36">
        <f>SUMIFS(СВЦЭМ!$L$34:$L$777,СВЦЭМ!$A$34:$A$777,$A457,СВЦЭМ!$B$34:$B$777,M$437)+'СЕТ СН'!$F$16</f>
        <v>0</v>
      </c>
      <c r="N457" s="36">
        <f>SUMIFS(СВЦЭМ!$L$34:$L$777,СВЦЭМ!$A$34:$A$777,$A457,СВЦЭМ!$B$34:$B$777,N$437)+'СЕТ СН'!$F$16</f>
        <v>0</v>
      </c>
      <c r="O457" s="36">
        <f>SUMIFS(СВЦЭМ!$L$34:$L$777,СВЦЭМ!$A$34:$A$777,$A457,СВЦЭМ!$B$34:$B$777,O$437)+'СЕТ СН'!$F$16</f>
        <v>0</v>
      </c>
      <c r="P457" s="36">
        <f>SUMIFS(СВЦЭМ!$L$34:$L$777,СВЦЭМ!$A$34:$A$777,$A457,СВЦЭМ!$B$34:$B$777,P$437)+'СЕТ СН'!$F$16</f>
        <v>0</v>
      </c>
      <c r="Q457" s="36">
        <f>SUMIFS(СВЦЭМ!$L$34:$L$777,СВЦЭМ!$A$34:$A$777,$A457,СВЦЭМ!$B$34:$B$777,Q$437)+'СЕТ СН'!$F$16</f>
        <v>0</v>
      </c>
      <c r="R457" s="36">
        <f>SUMIFS(СВЦЭМ!$L$34:$L$777,СВЦЭМ!$A$34:$A$777,$A457,СВЦЭМ!$B$34:$B$777,R$437)+'СЕТ СН'!$F$16</f>
        <v>0</v>
      </c>
      <c r="S457" s="36">
        <f>SUMIFS(СВЦЭМ!$L$34:$L$777,СВЦЭМ!$A$34:$A$777,$A457,СВЦЭМ!$B$34:$B$777,S$437)+'СЕТ СН'!$F$16</f>
        <v>0</v>
      </c>
      <c r="T457" s="36">
        <f>SUMIFS(СВЦЭМ!$L$34:$L$777,СВЦЭМ!$A$34:$A$777,$A457,СВЦЭМ!$B$34:$B$777,T$437)+'СЕТ СН'!$F$16</f>
        <v>0</v>
      </c>
      <c r="U457" s="36">
        <f>SUMIFS(СВЦЭМ!$L$34:$L$777,СВЦЭМ!$A$34:$A$777,$A457,СВЦЭМ!$B$34:$B$777,U$437)+'СЕТ СН'!$F$16</f>
        <v>0</v>
      </c>
      <c r="V457" s="36">
        <f>SUMIFS(СВЦЭМ!$L$34:$L$777,СВЦЭМ!$A$34:$A$777,$A457,СВЦЭМ!$B$34:$B$777,V$437)+'СЕТ СН'!$F$16</f>
        <v>0</v>
      </c>
      <c r="W457" s="36">
        <f>SUMIFS(СВЦЭМ!$L$34:$L$777,СВЦЭМ!$A$34:$A$777,$A457,СВЦЭМ!$B$34:$B$777,W$437)+'СЕТ СН'!$F$16</f>
        <v>0</v>
      </c>
      <c r="X457" s="36">
        <f>SUMIFS(СВЦЭМ!$L$34:$L$777,СВЦЭМ!$A$34:$A$777,$A457,СВЦЭМ!$B$34:$B$777,X$437)+'СЕТ СН'!$F$16</f>
        <v>0</v>
      </c>
      <c r="Y457" s="36">
        <f>SUMIFS(СВЦЭМ!$L$34:$L$777,СВЦЭМ!$A$34:$A$777,$A457,СВЦЭМ!$B$34:$B$777,Y$437)+'СЕТ СН'!$F$16</f>
        <v>0</v>
      </c>
    </row>
    <row r="458" spans="1:25" ht="15.75" hidden="1" x14ac:dyDescent="0.2">
      <c r="A458" s="35">
        <f t="shared" si="12"/>
        <v>44003</v>
      </c>
      <c r="B458" s="36">
        <f>SUMIFS(СВЦЭМ!$L$34:$L$777,СВЦЭМ!$A$34:$A$777,$A458,СВЦЭМ!$B$34:$B$777,B$437)+'СЕТ СН'!$F$16</f>
        <v>0</v>
      </c>
      <c r="C458" s="36">
        <f>SUMIFS(СВЦЭМ!$L$34:$L$777,СВЦЭМ!$A$34:$A$777,$A458,СВЦЭМ!$B$34:$B$777,C$437)+'СЕТ СН'!$F$16</f>
        <v>0</v>
      </c>
      <c r="D458" s="36">
        <f>SUMIFS(СВЦЭМ!$L$34:$L$777,СВЦЭМ!$A$34:$A$777,$A458,СВЦЭМ!$B$34:$B$777,D$437)+'СЕТ СН'!$F$16</f>
        <v>0</v>
      </c>
      <c r="E458" s="36">
        <f>SUMIFS(СВЦЭМ!$L$34:$L$777,СВЦЭМ!$A$34:$A$777,$A458,СВЦЭМ!$B$34:$B$777,E$437)+'СЕТ СН'!$F$16</f>
        <v>0</v>
      </c>
      <c r="F458" s="36">
        <f>SUMIFS(СВЦЭМ!$L$34:$L$777,СВЦЭМ!$A$34:$A$777,$A458,СВЦЭМ!$B$34:$B$777,F$437)+'СЕТ СН'!$F$16</f>
        <v>0</v>
      </c>
      <c r="G458" s="36">
        <f>SUMIFS(СВЦЭМ!$L$34:$L$777,СВЦЭМ!$A$34:$A$777,$A458,СВЦЭМ!$B$34:$B$777,G$437)+'СЕТ СН'!$F$16</f>
        <v>0</v>
      </c>
      <c r="H458" s="36">
        <f>SUMIFS(СВЦЭМ!$L$34:$L$777,СВЦЭМ!$A$34:$A$777,$A458,СВЦЭМ!$B$34:$B$777,H$437)+'СЕТ СН'!$F$16</f>
        <v>0</v>
      </c>
      <c r="I458" s="36">
        <f>SUMIFS(СВЦЭМ!$L$34:$L$777,СВЦЭМ!$A$34:$A$777,$A458,СВЦЭМ!$B$34:$B$777,I$437)+'СЕТ СН'!$F$16</f>
        <v>0</v>
      </c>
      <c r="J458" s="36">
        <f>SUMIFS(СВЦЭМ!$L$34:$L$777,СВЦЭМ!$A$34:$A$777,$A458,СВЦЭМ!$B$34:$B$777,J$437)+'СЕТ СН'!$F$16</f>
        <v>0</v>
      </c>
      <c r="K458" s="36">
        <f>SUMIFS(СВЦЭМ!$L$34:$L$777,СВЦЭМ!$A$34:$A$777,$A458,СВЦЭМ!$B$34:$B$777,K$437)+'СЕТ СН'!$F$16</f>
        <v>0</v>
      </c>
      <c r="L458" s="36">
        <f>SUMIFS(СВЦЭМ!$L$34:$L$777,СВЦЭМ!$A$34:$A$777,$A458,СВЦЭМ!$B$34:$B$777,L$437)+'СЕТ СН'!$F$16</f>
        <v>0</v>
      </c>
      <c r="M458" s="36">
        <f>SUMIFS(СВЦЭМ!$L$34:$L$777,СВЦЭМ!$A$34:$A$777,$A458,СВЦЭМ!$B$34:$B$777,M$437)+'СЕТ СН'!$F$16</f>
        <v>0</v>
      </c>
      <c r="N458" s="36">
        <f>SUMIFS(СВЦЭМ!$L$34:$L$777,СВЦЭМ!$A$34:$A$777,$A458,СВЦЭМ!$B$34:$B$777,N$437)+'СЕТ СН'!$F$16</f>
        <v>0</v>
      </c>
      <c r="O458" s="36">
        <f>SUMIFS(СВЦЭМ!$L$34:$L$777,СВЦЭМ!$A$34:$A$777,$A458,СВЦЭМ!$B$34:$B$777,O$437)+'СЕТ СН'!$F$16</f>
        <v>0</v>
      </c>
      <c r="P458" s="36">
        <f>SUMIFS(СВЦЭМ!$L$34:$L$777,СВЦЭМ!$A$34:$A$777,$A458,СВЦЭМ!$B$34:$B$777,P$437)+'СЕТ СН'!$F$16</f>
        <v>0</v>
      </c>
      <c r="Q458" s="36">
        <f>SUMIFS(СВЦЭМ!$L$34:$L$777,СВЦЭМ!$A$34:$A$777,$A458,СВЦЭМ!$B$34:$B$777,Q$437)+'СЕТ СН'!$F$16</f>
        <v>0</v>
      </c>
      <c r="R458" s="36">
        <f>SUMIFS(СВЦЭМ!$L$34:$L$777,СВЦЭМ!$A$34:$A$777,$A458,СВЦЭМ!$B$34:$B$777,R$437)+'СЕТ СН'!$F$16</f>
        <v>0</v>
      </c>
      <c r="S458" s="36">
        <f>SUMIFS(СВЦЭМ!$L$34:$L$777,СВЦЭМ!$A$34:$A$777,$A458,СВЦЭМ!$B$34:$B$777,S$437)+'СЕТ СН'!$F$16</f>
        <v>0</v>
      </c>
      <c r="T458" s="36">
        <f>SUMIFS(СВЦЭМ!$L$34:$L$777,СВЦЭМ!$A$34:$A$777,$A458,СВЦЭМ!$B$34:$B$777,T$437)+'СЕТ СН'!$F$16</f>
        <v>0</v>
      </c>
      <c r="U458" s="36">
        <f>SUMIFS(СВЦЭМ!$L$34:$L$777,СВЦЭМ!$A$34:$A$777,$A458,СВЦЭМ!$B$34:$B$777,U$437)+'СЕТ СН'!$F$16</f>
        <v>0</v>
      </c>
      <c r="V458" s="36">
        <f>SUMIFS(СВЦЭМ!$L$34:$L$777,СВЦЭМ!$A$34:$A$777,$A458,СВЦЭМ!$B$34:$B$777,V$437)+'СЕТ СН'!$F$16</f>
        <v>0</v>
      </c>
      <c r="W458" s="36">
        <f>SUMIFS(СВЦЭМ!$L$34:$L$777,СВЦЭМ!$A$34:$A$777,$A458,СВЦЭМ!$B$34:$B$777,W$437)+'СЕТ СН'!$F$16</f>
        <v>0</v>
      </c>
      <c r="X458" s="36">
        <f>SUMIFS(СВЦЭМ!$L$34:$L$777,СВЦЭМ!$A$34:$A$777,$A458,СВЦЭМ!$B$34:$B$777,X$437)+'СЕТ СН'!$F$16</f>
        <v>0</v>
      </c>
      <c r="Y458" s="36">
        <f>SUMIFS(СВЦЭМ!$L$34:$L$777,СВЦЭМ!$A$34:$A$777,$A458,СВЦЭМ!$B$34:$B$777,Y$437)+'СЕТ СН'!$F$16</f>
        <v>0</v>
      </c>
    </row>
    <row r="459" spans="1:25" ht="15.75" hidden="1" x14ac:dyDescent="0.2">
      <c r="A459" s="35">
        <f t="shared" si="12"/>
        <v>44004</v>
      </c>
      <c r="B459" s="36">
        <f>SUMIFS(СВЦЭМ!$L$34:$L$777,СВЦЭМ!$A$34:$A$777,$A459,СВЦЭМ!$B$34:$B$777,B$437)+'СЕТ СН'!$F$16</f>
        <v>0</v>
      </c>
      <c r="C459" s="36">
        <f>SUMIFS(СВЦЭМ!$L$34:$L$777,СВЦЭМ!$A$34:$A$777,$A459,СВЦЭМ!$B$34:$B$777,C$437)+'СЕТ СН'!$F$16</f>
        <v>0</v>
      </c>
      <c r="D459" s="36">
        <f>SUMIFS(СВЦЭМ!$L$34:$L$777,СВЦЭМ!$A$34:$A$777,$A459,СВЦЭМ!$B$34:$B$777,D$437)+'СЕТ СН'!$F$16</f>
        <v>0</v>
      </c>
      <c r="E459" s="36">
        <f>SUMIFS(СВЦЭМ!$L$34:$L$777,СВЦЭМ!$A$34:$A$777,$A459,СВЦЭМ!$B$34:$B$777,E$437)+'СЕТ СН'!$F$16</f>
        <v>0</v>
      </c>
      <c r="F459" s="36">
        <f>SUMIFS(СВЦЭМ!$L$34:$L$777,СВЦЭМ!$A$34:$A$777,$A459,СВЦЭМ!$B$34:$B$777,F$437)+'СЕТ СН'!$F$16</f>
        <v>0</v>
      </c>
      <c r="G459" s="36">
        <f>SUMIFS(СВЦЭМ!$L$34:$L$777,СВЦЭМ!$A$34:$A$777,$A459,СВЦЭМ!$B$34:$B$777,G$437)+'СЕТ СН'!$F$16</f>
        <v>0</v>
      </c>
      <c r="H459" s="36">
        <f>SUMIFS(СВЦЭМ!$L$34:$L$777,СВЦЭМ!$A$34:$A$777,$A459,СВЦЭМ!$B$34:$B$777,H$437)+'СЕТ СН'!$F$16</f>
        <v>0</v>
      </c>
      <c r="I459" s="36">
        <f>SUMIFS(СВЦЭМ!$L$34:$L$777,СВЦЭМ!$A$34:$A$777,$A459,СВЦЭМ!$B$34:$B$777,I$437)+'СЕТ СН'!$F$16</f>
        <v>0</v>
      </c>
      <c r="J459" s="36">
        <f>SUMIFS(СВЦЭМ!$L$34:$L$777,СВЦЭМ!$A$34:$A$777,$A459,СВЦЭМ!$B$34:$B$777,J$437)+'СЕТ СН'!$F$16</f>
        <v>0</v>
      </c>
      <c r="K459" s="36">
        <f>SUMIFS(СВЦЭМ!$L$34:$L$777,СВЦЭМ!$A$34:$A$777,$A459,СВЦЭМ!$B$34:$B$777,K$437)+'СЕТ СН'!$F$16</f>
        <v>0</v>
      </c>
      <c r="L459" s="36">
        <f>SUMIFS(СВЦЭМ!$L$34:$L$777,СВЦЭМ!$A$34:$A$777,$A459,СВЦЭМ!$B$34:$B$777,L$437)+'СЕТ СН'!$F$16</f>
        <v>0</v>
      </c>
      <c r="M459" s="36">
        <f>SUMIFS(СВЦЭМ!$L$34:$L$777,СВЦЭМ!$A$34:$A$777,$A459,СВЦЭМ!$B$34:$B$777,M$437)+'СЕТ СН'!$F$16</f>
        <v>0</v>
      </c>
      <c r="N459" s="36">
        <f>SUMIFS(СВЦЭМ!$L$34:$L$777,СВЦЭМ!$A$34:$A$777,$A459,СВЦЭМ!$B$34:$B$777,N$437)+'СЕТ СН'!$F$16</f>
        <v>0</v>
      </c>
      <c r="O459" s="36">
        <f>SUMIFS(СВЦЭМ!$L$34:$L$777,СВЦЭМ!$A$34:$A$777,$A459,СВЦЭМ!$B$34:$B$777,O$437)+'СЕТ СН'!$F$16</f>
        <v>0</v>
      </c>
      <c r="P459" s="36">
        <f>SUMIFS(СВЦЭМ!$L$34:$L$777,СВЦЭМ!$A$34:$A$777,$A459,СВЦЭМ!$B$34:$B$777,P$437)+'СЕТ СН'!$F$16</f>
        <v>0</v>
      </c>
      <c r="Q459" s="36">
        <f>SUMIFS(СВЦЭМ!$L$34:$L$777,СВЦЭМ!$A$34:$A$777,$A459,СВЦЭМ!$B$34:$B$777,Q$437)+'СЕТ СН'!$F$16</f>
        <v>0</v>
      </c>
      <c r="R459" s="36">
        <f>SUMIFS(СВЦЭМ!$L$34:$L$777,СВЦЭМ!$A$34:$A$777,$A459,СВЦЭМ!$B$34:$B$777,R$437)+'СЕТ СН'!$F$16</f>
        <v>0</v>
      </c>
      <c r="S459" s="36">
        <f>SUMIFS(СВЦЭМ!$L$34:$L$777,СВЦЭМ!$A$34:$A$777,$A459,СВЦЭМ!$B$34:$B$777,S$437)+'СЕТ СН'!$F$16</f>
        <v>0</v>
      </c>
      <c r="T459" s="36">
        <f>SUMIFS(СВЦЭМ!$L$34:$L$777,СВЦЭМ!$A$34:$A$777,$A459,СВЦЭМ!$B$34:$B$777,T$437)+'СЕТ СН'!$F$16</f>
        <v>0</v>
      </c>
      <c r="U459" s="36">
        <f>SUMIFS(СВЦЭМ!$L$34:$L$777,СВЦЭМ!$A$34:$A$777,$A459,СВЦЭМ!$B$34:$B$777,U$437)+'СЕТ СН'!$F$16</f>
        <v>0</v>
      </c>
      <c r="V459" s="36">
        <f>SUMIFS(СВЦЭМ!$L$34:$L$777,СВЦЭМ!$A$34:$A$777,$A459,СВЦЭМ!$B$34:$B$777,V$437)+'СЕТ СН'!$F$16</f>
        <v>0</v>
      </c>
      <c r="W459" s="36">
        <f>SUMIFS(СВЦЭМ!$L$34:$L$777,СВЦЭМ!$A$34:$A$777,$A459,СВЦЭМ!$B$34:$B$777,W$437)+'СЕТ СН'!$F$16</f>
        <v>0</v>
      </c>
      <c r="X459" s="36">
        <f>SUMIFS(СВЦЭМ!$L$34:$L$777,СВЦЭМ!$A$34:$A$777,$A459,СВЦЭМ!$B$34:$B$777,X$437)+'СЕТ СН'!$F$16</f>
        <v>0</v>
      </c>
      <c r="Y459" s="36">
        <f>SUMIFS(СВЦЭМ!$L$34:$L$777,СВЦЭМ!$A$34:$A$777,$A459,СВЦЭМ!$B$34:$B$777,Y$437)+'СЕТ СН'!$F$16</f>
        <v>0</v>
      </c>
    </row>
    <row r="460" spans="1:25" ht="15.75" hidden="1" x14ac:dyDescent="0.2">
      <c r="A460" s="35">
        <f t="shared" si="12"/>
        <v>44005</v>
      </c>
      <c r="B460" s="36">
        <f>SUMIFS(СВЦЭМ!$L$34:$L$777,СВЦЭМ!$A$34:$A$777,$A460,СВЦЭМ!$B$34:$B$777,B$437)+'СЕТ СН'!$F$16</f>
        <v>0</v>
      </c>
      <c r="C460" s="36">
        <f>SUMIFS(СВЦЭМ!$L$34:$L$777,СВЦЭМ!$A$34:$A$777,$A460,СВЦЭМ!$B$34:$B$777,C$437)+'СЕТ СН'!$F$16</f>
        <v>0</v>
      </c>
      <c r="D460" s="36">
        <f>SUMIFS(СВЦЭМ!$L$34:$L$777,СВЦЭМ!$A$34:$A$777,$A460,СВЦЭМ!$B$34:$B$777,D$437)+'СЕТ СН'!$F$16</f>
        <v>0</v>
      </c>
      <c r="E460" s="36">
        <f>SUMIFS(СВЦЭМ!$L$34:$L$777,СВЦЭМ!$A$34:$A$777,$A460,СВЦЭМ!$B$34:$B$777,E$437)+'СЕТ СН'!$F$16</f>
        <v>0</v>
      </c>
      <c r="F460" s="36">
        <f>SUMIFS(СВЦЭМ!$L$34:$L$777,СВЦЭМ!$A$34:$A$777,$A460,СВЦЭМ!$B$34:$B$777,F$437)+'СЕТ СН'!$F$16</f>
        <v>0</v>
      </c>
      <c r="G460" s="36">
        <f>SUMIFS(СВЦЭМ!$L$34:$L$777,СВЦЭМ!$A$34:$A$777,$A460,СВЦЭМ!$B$34:$B$777,G$437)+'СЕТ СН'!$F$16</f>
        <v>0</v>
      </c>
      <c r="H460" s="36">
        <f>SUMIFS(СВЦЭМ!$L$34:$L$777,СВЦЭМ!$A$34:$A$777,$A460,СВЦЭМ!$B$34:$B$777,H$437)+'СЕТ СН'!$F$16</f>
        <v>0</v>
      </c>
      <c r="I460" s="36">
        <f>SUMIFS(СВЦЭМ!$L$34:$L$777,СВЦЭМ!$A$34:$A$777,$A460,СВЦЭМ!$B$34:$B$777,I$437)+'СЕТ СН'!$F$16</f>
        <v>0</v>
      </c>
      <c r="J460" s="36">
        <f>SUMIFS(СВЦЭМ!$L$34:$L$777,СВЦЭМ!$A$34:$A$777,$A460,СВЦЭМ!$B$34:$B$777,J$437)+'СЕТ СН'!$F$16</f>
        <v>0</v>
      </c>
      <c r="K460" s="36">
        <f>SUMIFS(СВЦЭМ!$L$34:$L$777,СВЦЭМ!$A$34:$A$777,$A460,СВЦЭМ!$B$34:$B$777,K$437)+'СЕТ СН'!$F$16</f>
        <v>0</v>
      </c>
      <c r="L460" s="36">
        <f>SUMIFS(СВЦЭМ!$L$34:$L$777,СВЦЭМ!$A$34:$A$777,$A460,СВЦЭМ!$B$34:$B$777,L$437)+'СЕТ СН'!$F$16</f>
        <v>0</v>
      </c>
      <c r="M460" s="36">
        <f>SUMIFS(СВЦЭМ!$L$34:$L$777,СВЦЭМ!$A$34:$A$777,$A460,СВЦЭМ!$B$34:$B$777,M$437)+'СЕТ СН'!$F$16</f>
        <v>0</v>
      </c>
      <c r="N460" s="36">
        <f>SUMIFS(СВЦЭМ!$L$34:$L$777,СВЦЭМ!$A$34:$A$777,$A460,СВЦЭМ!$B$34:$B$777,N$437)+'СЕТ СН'!$F$16</f>
        <v>0</v>
      </c>
      <c r="O460" s="36">
        <f>SUMIFS(СВЦЭМ!$L$34:$L$777,СВЦЭМ!$A$34:$A$777,$A460,СВЦЭМ!$B$34:$B$777,O$437)+'СЕТ СН'!$F$16</f>
        <v>0</v>
      </c>
      <c r="P460" s="36">
        <f>SUMIFS(СВЦЭМ!$L$34:$L$777,СВЦЭМ!$A$34:$A$777,$A460,СВЦЭМ!$B$34:$B$777,P$437)+'СЕТ СН'!$F$16</f>
        <v>0</v>
      </c>
      <c r="Q460" s="36">
        <f>SUMIFS(СВЦЭМ!$L$34:$L$777,СВЦЭМ!$A$34:$A$777,$A460,СВЦЭМ!$B$34:$B$777,Q$437)+'СЕТ СН'!$F$16</f>
        <v>0</v>
      </c>
      <c r="R460" s="36">
        <f>SUMIFS(СВЦЭМ!$L$34:$L$777,СВЦЭМ!$A$34:$A$777,$A460,СВЦЭМ!$B$34:$B$777,R$437)+'СЕТ СН'!$F$16</f>
        <v>0</v>
      </c>
      <c r="S460" s="36">
        <f>SUMIFS(СВЦЭМ!$L$34:$L$777,СВЦЭМ!$A$34:$A$777,$A460,СВЦЭМ!$B$34:$B$777,S$437)+'СЕТ СН'!$F$16</f>
        <v>0</v>
      </c>
      <c r="T460" s="36">
        <f>SUMIFS(СВЦЭМ!$L$34:$L$777,СВЦЭМ!$A$34:$A$777,$A460,СВЦЭМ!$B$34:$B$777,T$437)+'СЕТ СН'!$F$16</f>
        <v>0</v>
      </c>
      <c r="U460" s="36">
        <f>SUMIFS(СВЦЭМ!$L$34:$L$777,СВЦЭМ!$A$34:$A$777,$A460,СВЦЭМ!$B$34:$B$777,U$437)+'СЕТ СН'!$F$16</f>
        <v>0</v>
      </c>
      <c r="V460" s="36">
        <f>SUMIFS(СВЦЭМ!$L$34:$L$777,СВЦЭМ!$A$34:$A$777,$A460,СВЦЭМ!$B$34:$B$777,V$437)+'СЕТ СН'!$F$16</f>
        <v>0</v>
      </c>
      <c r="W460" s="36">
        <f>SUMIFS(СВЦЭМ!$L$34:$L$777,СВЦЭМ!$A$34:$A$777,$A460,СВЦЭМ!$B$34:$B$777,W$437)+'СЕТ СН'!$F$16</f>
        <v>0</v>
      </c>
      <c r="X460" s="36">
        <f>SUMIFS(СВЦЭМ!$L$34:$L$777,СВЦЭМ!$A$34:$A$777,$A460,СВЦЭМ!$B$34:$B$777,X$437)+'СЕТ СН'!$F$16</f>
        <v>0</v>
      </c>
      <c r="Y460" s="36">
        <f>SUMIFS(СВЦЭМ!$L$34:$L$777,СВЦЭМ!$A$34:$A$777,$A460,СВЦЭМ!$B$34:$B$777,Y$437)+'СЕТ СН'!$F$16</f>
        <v>0</v>
      </c>
    </row>
    <row r="461" spans="1:25" ht="15.75" hidden="1" x14ac:dyDescent="0.2">
      <c r="A461" s="35">
        <f t="shared" si="12"/>
        <v>44006</v>
      </c>
      <c r="B461" s="36">
        <f>SUMIFS(СВЦЭМ!$L$34:$L$777,СВЦЭМ!$A$34:$A$777,$A461,СВЦЭМ!$B$34:$B$777,B$437)+'СЕТ СН'!$F$16</f>
        <v>0</v>
      </c>
      <c r="C461" s="36">
        <f>SUMIFS(СВЦЭМ!$L$34:$L$777,СВЦЭМ!$A$34:$A$777,$A461,СВЦЭМ!$B$34:$B$777,C$437)+'СЕТ СН'!$F$16</f>
        <v>0</v>
      </c>
      <c r="D461" s="36">
        <f>SUMIFS(СВЦЭМ!$L$34:$L$777,СВЦЭМ!$A$34:$A$777,$A461,СВЦЭМ!$B$34:$B$777,D$437)+'СЕТ СН'!$F$16</f>
        <v>0</v>
      </c>
      <c r="E461" s="36">
        <f>SUMIFS(СВЦЭМ!$L$34:$L$777,СВЦЭМ!$A$34:$A$777,$A461,СВЦЭМ!$B$34:$B$777,E$437)+'СЕТ СН'!$F$16</f>
        <v>0</v>
      </c>
      <c r="F461" s="36">
        <f>SUMIFS(СВЦЭМ!$L$34:$L$777,СВЦЭМ!$A$34:$A$777,$A461,СВЦЭМ!$B$34:$B$777,F$437)+'СЕТ СН'!$F$16</f>
        <v>0</v>
      </c>
      <c r="G461" s="36">
        <f>SUMIFS(СВЦЭМ!$L$34:$L$777,СВЦЭМ!$A$34:$A$777,$A461,СВЦЭМ!$B$34:$B$777,G$437)+'СЕТ СН'!$F$16</f>
        <v>0</v>
      </c>
      <c r="H461" s="36">
        <f>SUMIFS(СВЦЭМ!$L$34:$L$777,СВЦЭМ!$A$34:$A$777,$A461,СВЦЭМ!$B$34:$B$777,H$437)+'СЕТ СН'!$F$16</f>
        <v>0</v>
      </c>
      <c r="I461" s="36">
        <f>SUMIFS(СВЦЭМ!$L$34:$L$777,СВЦЭМ!$A$34:$A$777,$A461,СВЦЭМ!$B$34:$B$777,I$437)+'СЕТ СН'!$F$16</f>
        <v>0</v>
      </c>
      <c r="J461" s="36">
        <f>SUMIFS(СВЦЭМ!$L$34:$L$777,СВЦЭМ!$A$34:$A$777,$A461,СВЦЭМ!$B$34:$B$777,J$437)+'СЕТ СН'!$F$16</f>
        <v>0</v>
      </c>
      <c r="K461" s="36">
        <f>SUMIFS(СВЦЭМ!$L$34:$L$777,СВЦЭМ!$A$34:$A$777,$A461,СВЦЭМ!$B$34:$B$777,K$437)+'СЕТ СН'!$F$16</f>
        <v>0</v>
      </c>
      <c r="L461" s="36">
        <f>SUMIFS(СВЦЭМ!$L$34:$L$777,СВЦЭМ!$A$34:$A$777,$A461,СВЦЭМ!$B$34:$B$777,L$437)+'СЕТ СН'!$F$16</f>
        <v>0</v>
      </c>
      <c r="M461" s="36">
        <f>SUMIFS(СВЦЭМ!$L$34:$L$777,СВЦЭМ!$A$34:$A$777,$A461,СВЦЭМ!$B$34:$B$777,M$437)+'СЕТ СН'!$F$16</f>
        <v>0</v>
      </c>
      <c r="N461" s="36">
        <f>SUMIFS(СВЦЭМ!$L$34:$L$777,СВЦЭМ!$A$34:$A$777,$A461,СВЦЭМ!$B$34:$B$777,N$437)+'СЕТ СН'!$F$16</f>
        <v>0</v>
      </c>
      <c r="O461" s="36">
        <f>SUMIFS(СВЦЭМ!$L$34:$L$777,СВЦЭМ!$A$34:$A$777,$A461,СВЦЭМ!$B$34:$B$777,O$437)+'СЕТ СН'!$F$16</f>
        <v>0</v>
      </c>
      <c r="P461" s="36">
        <f>SUMIFS(СВЦЭМ!$L$34:$L$777,СВЦЭМ!$A$34:$A$777,$A461,СВЦЭМ!$B$34:$B$777,P$437)+'СЕТ СН'!$F$16</f>
        <v>0</v>
      </c>
      <c r="Q461" s="36">
        <f>SUMIFS(СВЦЭМ!$L$34:$L$777,СВЦЭМ!$A$34:$A$777,$A461,СВЦЭМ!$B$34:$B$777,Q$437)+'СЕТ СН'!$F$16</f>
        <v>0</v>
      </c>
      <c r="R461" s="36">
        <f>SUMIFS(СВЦЭМ!$L$34:$L$777,СВЦЭМ!$A$34:$A$777,$A461,СВЦЭМ!$B$34:$B$777,R$437)+'СЕТ СН'!$F$16</f>
        <v>0</v>
      </c>
      <c r="S461" s="36">
        <f>SUMIFS(СВЦЭМ!$L$34:$L$777,СВЦЭМ!$A$34:$A$777,$A461,СВЦЭМ!$B$34:$B$777,S$437)+'СЕТ СН'!$F$16</f>
        <v>0</v>
      </c>
      <c r="T461" s="36">
        <f>SUMIFS(СВЦЭМ!$L$34:$L$777,СВЦЭМ!$A$34:$A$777,$A461,СВЦЭМ!$B$34:$B$777,T$437)+'СЕТ СН'!$F$16</f>
        <v>0</v>
      </c>
      <c r="U461" s="36">
        <f>SUMIFS(СВЦЭМ!$L$34:$L$777,СВЦЭМ!$A$34:$A$777,$A461,СВЦЭМ!$B$34:$B$777,U$437)+'СЕТ СН'!$F$16</f>
        <v>0</v>
      </c>
      <c r="V461" s="36">
        <f>SUMIFS(СВЦЭМ!$L$34:$L$777,СВЦЭМ!$A$34:$A$777,$A461,СВЦЭМ!$B$34:$B$777,V$437)+'СЕТ СН'!$F$16</f>
        <v>0</v>
      </c>
      <c r="W461" s="36">
        <f>SUMIFS(СВЦЭМ!$L$34:$L$777,СВЦЭМ!$A$34:$A$777,$A461,СВЦЭМ!$B$34:$B$777,W$437)+'СЕТ СН'!$F$16</f>
        <v>0</v>
      </c>
      <c r="X461" s="36">
        <f>SUMIFS(СВЦЭМ!$L$34:$L$777,СВЦЭМ!$A$34:$A$777,$A461,СВЦЭМ!$B$34:$B$777,X$437)+'СЕТ СН'!$F$16</f>
        <v>0</v>
      </c>
      <c r="Y461" s="36">
        <f>SUMIFS(СВЦЭМ!$L$34:$L$777,СВЦЭМ!$A$34:$A$777,$A461,СВЦЭМ!$B$34:$B$777,Y$437)+'СЕТ СН'!$F$16</f>
        <v>0</v>
      </c>
    </row>
    <row r="462" spans="1:25" ht="15.75" hidden="1" x14ac:dyDescent="0.2">
      <c r="A462" s="35">
        <f t="shared" si="12"/>
        <v>44007</v>
      </c>
      <c r="B462" s="36">
        <f>SUMIFS(СВЦЭМ!$L$34:$L$777,СВЦЭМ!$A$34:$A$777,$A462,СВЦЭМ!$B$34:$B$777,B$437)+'СЕТ СН'!$F$16</f>
        <v>0</v>
      </c>
      <c r="C462" s="36">
        <f>SUMIFS(СВЦЭМ!$L$34:$L$777,СВЦЭМ!$A$34:$A$777,$A462,СВЦЭМ!$B$34:$B$777,C$437)+'СЕТ СН'!$F$16</f>
        <v>0</v>
      </c>
      <c r="D462" s="36">
        <f>SUMIFS(СВЦЭМ!$L$34:$L$777,СВЦЭМ!$A$34:$A$777,$A462,СВЦЭМ!$B$34:$B$777,D$437)+'СЕТ СН'!$F$16</f>
        <v>0</v>
      </c>
      <c r="E462" s="36">
        <f>SUMIFS(СВЦЭМ!$L$34:$L$777,СВЦЭМ!$A$34:$A$777,$A462,СВЦЭМ!$B$34:$B$777,E$437)+'СЕТ СН'!$F$16</f>
        <v>0</v>
      </c>
      <c r="F462" s="36">
        <f>SUMIFS(СВЦЭМ!$L$34:$L$777,СВЦЭМ!$A$34:$A$777,$A462,СВЦЭМ!$B$34:$B$777,F$437)+'СЕТ СН'!$F$16</f>
        <v>0</v>
      </c>
      <c r="G462" s="36">
        <f>SUMIFS(СВЦЭМ!$L$34:$L$777,СВЦЭМ!$A$34:$A$777,$A462,СВЦЭМ!$B$34:$B$777,G$437)+'СЕТ СН'!$F$16</f>
        <v>0</v>
      </c>
      <c r="H462" s="36">
        <f>SUMIFS(СВЦЭМ!$L$34:$L$777,СВЦЭМ!$A$34:$A$777,$A462,СВЦЭМ!$B$34:$B$777,H$437)+'СЕТ СН'!$F$16</f>
        <v>0</v>
      </c>
      <c r="I462" s="36">
        <f>SUMIFS(СВЦЭМ!$L$34:$L$777,СВЦЭМ!$A$34:$A$777,$A462,СВЦЭМ!$B$34:$B$777,I$437)+'СЕТ СН'!$F$16</f>
        <v>0</v>
      </c>
      <c r="J462" s="36">
        <f>SUMIFS(СВЦЭМ!$L$34:$L$777,СВЦЭМ!$A$34:$A$777,$A462,СВЦЭМ!$B$34:$B$777,J$437)+'СЕТ СН'!$F$16</f>
        <v>0</v>
      </c>
      <c r="K462" s="36">
        <f>SUMIFS(СВЦЭМ!$L$34:$L$777,СВЦЭМ!$A$34:$A$777,$A462,СВЦЭМ!$B$34:$B$777,K$437)+'СЕТ СН'!$F$16</f>
        <v>0</v>
      </c>
      <c r="L462" s="36">
        <f>SUMIFS(СВЦЭМ!$L$34:$L$777,СВЦЭМ!$A$34:$A$777,$A462,СВЦЭМ!$B$34:$B$777,L$437)+'СЕТ СН'!$F$16</f>
        <v>0</v>
      </c>
      <c r="M462" s="36">
        <f>SUMIFS(СВЦЭМ!$L$34:$L$777,СВЦЭМ!$A$34:$A$777,$A462,СВЦЭМ!$B$34:$B$777,M$437)+'СЕТ СН'!$F$16</f>
        <v>0</v>
      </c>
      <c r="N462" s="36">
        <f>SUMIFS(СВЦЭМ!$L$34:$L$777,СВЦЭМ!$A$34:$A$777,$A462,СВЦЭМ!$B$34:$B$777,N$437)+'СЕТ СН'!$F$16</f>
        <v>0</v>
      </c>
      <c r="O462" s="36">
        <f>SUMIFS(СВЦЭМ!$L$34:$L$777,СВЦЭМ!$A$34:$A$777,$A462,СВЦЭМ!$B$34:$B$777,O$437)+'СЕТ СН'!$F$16</f>
        <v>0</v>
      </c>
      <c r="P462" s="36">
        <f>SUMIFS(СВЦЭМ!$L$34:$L$777,СВЦЭМ!$A$34:$A$777,$A462,СВЦЭМ!$B$34:$B$777,P$437)+'СЕТ СН'!$F$16</f>
        <v>0</v>
      </c>
      <c r="Q462" s="36">
        <f>SUMIFS(СВЦЭМ!$L$34:$L$777,СВЦЭМ!$A$34:$A$777,$A462,СВЦЭМ!$B$34:$B$777,Q$437)+'СЕТ СН'!$F$16</f>
        <v>0</v>
      </c>
      <c r="R462" s="36">
        <f>SUMIFS(СВЦЭМ!$L$34:$L$777,СВЦЭМ!$A$34:$A$777,$A462,СВЦЭМ!$B$34:$B$777,R$437)+'СЕТ СН'!$F$16</f>
        <v>0</v>
      </c>
      <c r="S462" s="36">
        <f>SUMIFS(СВЦЭМ!$L$34:$L$777,СВЦЭМ!$A$34:$A$777,$A462,СВЦЭМ!$B$34:$B$777,S$437)+'СЕТ СН'!$F$16</f>
        <v>0</v>
      </c>
      <c r="T462" s="36">
        <f>SUMIFS(СВЦЭМ!$L$34:$L$777,СВЦЭМ!$A$34:$A$777,$A462,СВЦЭМ!$B$34:$B$777,T$437)+'СЕТ СН'!$F$16</f>
        <v>0</v>
      </c>
      <c r="U462" s="36">
        <f>SUMIFS(СВЦЭМ!$L$34:$L$777,СВЦЭМ!$A$34:$A$777,$A462,СВЦЭМ!$B$34:$B$777,U$437)+'СЕТ СН'!$F$16</f>
        <v>0</v>
      </c>
      <c r="V462" s="36">
        <f>SUMIFS(СВЦЭМ!$L$34:$L$777,СВЦЭМ!$A$34:$A$777,$A462,СВЦЭМ!$B$34:$B$777,V$437)+'СЕТ СН'!$F$16</f>
        <v>0</v>
      </c>
      <c r="W462" s="36">
        <f>SUMIFS(СВЦЭМ!$L$34:$L$777,СВЦЭМ!$A$34:$A$777,$A462,СВЦЭМ!$B$34:$B$777,W$437)+'СЕТ СН'!$F$16</f>
        <v>0</v>
      </c>
      <c r="X462" s="36">
        <f>SUMIFS(СВЦЭМ!$L$34:$L$777,СВЦЭМ!$A$34:$A$777,$A462,СВЦЭМ!$B$34:$B$777,X$437)+'СЕТ СН'!$F$16</f>
        <v>0</v>
      </c>
      <c r="Y462" s="36">
        <f>SUMIFS(СВЦЭМ!$L$34:$L$777,СВЦЭМ!$A$34:$A$777,$A462,СВЦЭМ!$B$34:$B$777,Y$437)+'СЕТ СН'!$F$16</f>
        <v>0</v>
      </c>
    </row>
    <row r="463" spans="1:25" ht="15.75" hidden="1" x14ac:dyDescent="0.2">
      <c r="A463" s="35">
        <f t="shared" si="12"/>
        <v>44008</v>
      </c>
      <c r="B463" s="36">
        <f>SUMIFS(СВЦЭМ!$L$34:$L$777,СВЦЭМ!$A$34:$A$777,$A463,СВЦЭМ!$B$34:$B$777,B$437)+'СЕТ СН'!$F$16</f>
        <v>0</v>
      </c>
      <c r="C463" s="36">
        <f>SUMIFS(СВЦЭМ!$L$34:$L$777,СВЦЭМ!$A$34:$A$777,$A463,СВЦЭМ!$B$34:$B$777,C$437)+'СЕТ СН'!$F$16</f>
        <v>0</v>
      </c>
      <c r="D463" s="36">
        <f>SUMIFS(СВЦЭМ!$L$34:$L$777,СВЦЭМ!$A$34:$A$777,$A463,СВЦЭМ!$B$34:$B$777,D$437)+'СЕТ СН'!$F$16</f>
        <v>0</v>
      </c>
      <c r="E463" s="36">
        <f>SUMIFS(СВЦЭМ!$L$34:$L$777,СВЦЭМ!$A$34:$A$777,$A463,СВЦЭМ!$B$34:$B$777,E$437)+'СЕТ СН'!$F$16</f>
        <v>0</v>
      </c>
      <c r="F463" s="36">
        <f>SUMIFS(СВЦЭМ!$L$34:$L$777,СВЦЭМ!$A$34:$A$777,$A463,СВЦЭМ!$B$34:$B$777,F$437)+'СЕТ СН'!$F$16</f>
        <v>0</v>
      </c>
      <c r="G463" s="36">
        <f>SUMIFS(СВЦЭМ!$L$34:$L$777,СВЦЭМ!$A$34:$A$777,$A463,СВЦЭМ!$B$34:$B$777,G$437)+'СЕТ СН'!$F$16</f>
        <v>0</v>
      </c>
      <c r="H463" s="36">
        <f>SUMIFS(СВЦЭМ!$L$34:$L$777,СВЦЭМ!$A$34:$A$777,$A463,СВЦЭМ!$B$34:$B$777,H$437)+'СЕТ СН'!$F$16</f>
        <v>0</v>
      </c>
      <c r="I463" s="36">
        <f>SUMIFS(СВЦЭМ!$L$34:$L$777,СВЦЭМ!$A$34:$A$777,$A463,СВЦЭМ!$B$34:$B$777,I$437)+'СЕТ СН'!$F$16</f>
        <v>0</v>
      </c>
      <c r="J463" s="36">
        <f>SUMIFS(СВЦЭМ!$L$34:$L$777,СВЦЭМ!$A$34:$A$777,$A463,СВЦЭМ!$B$34:$B$777,J$437)+'СЕТ СН'!$F$16</f>
        <v>0</v>
      </c>
      <c r="K463" s="36">
        <f>SUMIFS(СВЦЭМ!$L$34:$L$777,СВЦЭМ!$A$34:$A$777,$A463,СВЦЭМ!$B$34:$B$777,K$437)+'СЕТ СН'!$F$16</f>
        <v>0</v>
      </c>
      <c r="L463" s="36">
        <f>SUMIFS(СВЦЭМ!$L$34:$L$777,СВЦЭМ!$A$34:$A$777,$A463,СВЦЭМ!$B$34:$B$777,L$437)+'СЕТ СН'!$F$16</f>
        <v>0</v>
      </c>
      <c r="M463" s="36">
        <f>SUMIFS(СВЦЭМ!$L$34:$L$777,СВЦЭМ!$A$34:$A$777,$A463,СВЦЭМ!$B$34:$B$777,M$437)+'СЕТ СН'!$F$16</f>
        <v>0</v>
      </c>
      <c r="N463" s="36">
        <f>SUMIFS(СВЦЭМ!$L$34:$L$777,СВЦЭМ!$A$34:$A$777,$A463,СВЦЭМ!$B$34:$B$777,N$437)+'СЕТ СН'!$F$16</f>
        <v>0</v>
      </c>
      <c r="O463" s="36">
        <f>SUMIFS(СВЦЭМ!$L$34:$L$777,СВЦЭМ!$A$34:$A$777,$A463,СВЦЭМ!$B$34:$B$777,O$437)+'СЕТ СН'!$F$16</f>
        <v>0</v>
      </c>
      <c r="P463" s="36">
        <f>SUMIFS(СВЦЭМ!$L$34:$L$777,СВЦЭМ!$A$34:$A$777,$A463,СВЦЭМ!$B$34:$B$777,P$437)+'СЕТ СН'!$F$16</f>
        <v>0</v>
      </c>
      <c r="Q463" s="36">
        <f>SUMIFS(СВЦЭМ!$L$34:$L$777,СВЦЭМ!$A$34:$A$777,$A463,СВЦЭМ!$B$34:$B$777,Q$437)+'СЕТ СН'!$F$16</f>
        <v>0</v>
      </c>
      <c r="R463" s="36">
        <f>SUMIFS(СВЦЭМ!$L$34:$L$777,СВЦЭМ!$A$34:$A$777,$A463,СВЦЭМ!$B$34:$B$777,R$437)+'СЕТ СН'!$F$16</f>
        <v>0</v>
      </c>
      <c r="S463" s="36">
        <f>SUMIFS(СВЦЭМ!$L$34:$L$777,СВЦЭМ!$A$34:$A$777,$A463,СВЦЭМ!$B$34:$B$777,S$437)+'СЕТ СН'!$F$16</f>
        <v>0</v>
      </c>
      <c r="T463" s="36">
        <f>SUMIFS(СВЦЭМ!$L$34:$L$777,СВЦЭМ!$A$34:$A$777,$A463,СВЦЭМ!$B$34:$B$777,T$437)+'СЕТ СН'!$F$16</f>
        <v>0</v>
      </c>
      <c r="U463" s="36">
        <f>SUMIFS(СВЦЭМ!$L$34:$L$777,СВЦЭМ!$A$34:$A$777,$A463,СВЦЭМ!$B$34:$B$777,U$437)+'СЕТ СН'!$F$16</f>
        <v>0</v>
      </c>
      <c r="V463" s="36">
        <f>SUMIFS(СВЦЭМ!$L$34:$L$777,СВЦЭМ!$A$34:$A$777,$A463,СВЦЭМ!$B$34:$B$777,V$437)+'СЕТ СН'!$F$16</f>
        <v>0</v>
      </c>
      <c r="W463" s="36">
        <f>SUMIFS(СВЦЭМ!$L$34:$L$777,СВЦЭМ!$A$34:$A$777,$A463,СВЦЭМ!$B$34:$B$777,W$437)+'СЕТ СН'!$F$16</f>
        <v>0</v>
      </c>
      <c r="X463" s="36">
        <f>SUMIFS(СВЦЭМ!$L$34:$L$777,СВЦЭМ!$A$34:$A$777,$A463,СВЦЭМ!$B$34:$B$777,X$437)+'СЕТ СН'!$F$16</f>
        <v>0</v>
      </c>
      <c r="Y463" s="36">
        <f>SUMIFS(СВЦЭМ!$L$34:$L$777,СВЦЭМ!$A$34:$A$777,$A463,СВЦЭМ!$B$34:$B$777,Y$437)+'СЕТ СН'!$F$16</f>
        <v>0</v>
      </c>
    </row>
    <row r="464" spans="1:25" ht="15.75" hidden="1" x14ac:dyDescent="0.2">
      <c r="A464" s="35">
        <f t="shared" si="12"/>
        <v>44009</v>
      </c>
      <c r="B464" s="36">
        <f>SUMIFS(СВЦЭМ!$L$34:$L$777,СВЦЭМ!$A$34:$A$777,$A464,СВЦЭМ!$B$34:$B$777,B$437)+'СЕТ СН'!$F$16</f>
        <v>0</v>
      </c>
      <c r="C464" s="36">
        <f>SUMIFS(СВЦЭМ!$L$34:$L$777,СВЦЭМ!$A$34:$A$777,$A464,СВЦЭМ!$B$34:$B$777,C$437)+'СЕТ СН'!$F$16</f>
        <v>0</v>
      </c>
      <c r="D464" s="36">
        <f>SUMIFS(СВЦЭМ!$L$34:$L$777,СВЦЭМ!$A$34:$A$777,$A464,СВЦЭМ!$B$34:$B$777,D$437)+'СЕТ СН'!$F$16</f>
        <v>0</v>
      </c>
      <c r="E464" s="36">
        <f>SUMIFS(СВЦЭМ!$L$34:$L$777,СВЦЭМ!$A$34:$A$777,$A464,СВЦЭМ!$B$34:$B$777,E$437)+'СЕТ СН'!$F$16</f>
        <v>0</v>
      </c>
      <c r="F464" s="36">
        <f>SUMIFS(СВЦЭМ!$L$34:$L$777,СВЦЭМ!$A$34:$A$777,$A464,СВЦЭМ!$B$34:$B$777,F$437)+'СЕТ СН'!$F$16</f>
        <v>0</v>
      </c>
      <c r="G464" s="36">
        <f>SUMIFS(СВЦЭМ!$L$34:$L$777,СВЦЭМ!$A$34:$A$777,$A464,СВЦЭМ!$B$34:$B$777,G$437)+'СЕТ СН'!$F$16</f>
        <v>0</v>
      </c>
      <c r="H464" s="36">
        <f>SUMIFS(СВЦЭМ!$L$34:$L$777,СВЦЭМ!$A$34:$A$777,$A464,СВЦЭМ!$B$34:$B$777,H$437)+'СЕТ СН'!$F$16</f>
        <v>0</v>
      </c>
      <c r="I464" s="36">
        <f>SUMIFS(СВЦЭМ!$L$34:$L$777,СВЦЭМ!$A$34:$A$777,$A464,СВЦЭМ!$B$34:$B$777,I$437)+'СЕТ СН'!$F$16</f>
        <v>0</v>
      </c>
      <c r="J464" s="36">
        <f>SUMIFS(СВЦЭМ!$L$34:$L$777,СВЦЭМ!$A$34:$A$777,$A464,СВЦЭМ!$B$34:$B$777,J$437)+'СЕТ СН'!$F$16</f>
        <v>0</v>
      </c>
      <c r="K464" s="36">
        <f>SUMIFS(СВЦЭМ!$L$34:$L$777,СВЦЭМ!$A$34:$A$777,$A464,СВЦЭМ!$B$34:$B$777,K$437)+'СЕТ СН'!$F$16</f>
        <v>0</v>
      </c>
      <c r="L464" s="36">
        <f>SUMIFS(СВЦЭМ!$L$34:$L$777,СВЦЭМ!$A$34:$A$777,$A464,СВЦЭМ!$B$34:$B$777,L$437)+'СЕТ СН'!$F$16</f>
        <v>0</v>
      </c>
      <c r="M464" s="36">
        <f>SUMIFS(СВЦЭМ!$L$34:$L$777,СВЦЭМ!$A$34:$A$777,$A464,СВЦЭМ!$B$34:$B$777,M$437)+'СЕТ СН'!$F$16</f>
        <v>0</v>
      </c>
      <c r="N464" s="36">
        <f>SUMIFS(СВЦЭМ!$L$34:$L$777,СВЦЭМ!$A$34:$A$777,$A464,СВЦЭМ!$B$34:$B$777,N$437)+'СЕТ СН'!$F$16</f>
        <v>0</v>
      </c>
      <c r="O464" s="36">
        <f>SUMIFS(СВЦЭМ!$L$34:$L$777,СВЦЭМ!$A$34:$A$777,$A464,СВЦЭМ!$B$34:$B$777,O$437)+'СЕТ СН'!$F$16</f>
        <v>0</v>
      </c>
      <c r="P464" s="36">
        <f>SUMIFS(СВЦЭМ!$L$34:$L$777,СВЦЭМ!$A$34:$A$777,$A464,СВЦЭМ!$B$34:$B$777,P$437)+'СЕТ СН'!$F$16</f>
        <v>0</v>
      </c>
      <c r="Q464" s="36">
        <f>SUMIFS(СВЦЭМ!$L$34:$L$777,СВЦЭМ!$A$34:$A$777,$A464,СВЦЭМ!$B$34:$B$777,Q$437)+'СЕТ СН'!$F$16</f>
        <v>0</v>
      </c>
      <c r="R464" s="36">
        <f>SUMIFS(СВЦЭМ!$L$34:$L$777,СВЦЭМ!$A$34:$A$777,$A464,СВЦЭМ!$B$34:$B$777,R$437)+'СЕТ СН'!$F$16</f>
        <v>0</v>
      </c>
      <c r="S464" s="36">
        <f>SUMIFS(СВЦЭМ!$L$34:$L$777,СВЦЭМ!$A$34:$A$777,$A464,СВЦЭМ!$B$34:$B$777,S$437)+'СЕТ СН'!$F$16</f>
        <v>0</v>
      </c>
      <c r="T464" s="36">
        <f>SUMIFS(СВЦЭМ!$L$34:$L$777,СВЦЭМ!$A$34:$A$777,$A464,СВЦЭМ!$B$34:$B$777,T$437)+'СЕТ СН'!$F$16</f>
        <v>0</v>
      </c>
      <c r="U464" s="36">
        <f>SUMIFS(СВЦЭМ!$L$34:$L$777,СВЦЭМ!$A$34:$A$777,$A464,СВЦЭМ!$B$34:$B$777,U$437)+'СЕТ СН'!$F$16</f>
        <v>0</v>
      </c>
      <c r="V464" s="36">
        <f>SUMIFS(СВЦЭМ!$L$34:$L$777,СВЦЭМ!$A$34:$A$777,$A464,СВЦЭМ!$B$34:$B$777,V$437)+'СЕТ СН'!$F$16</f>
        <v>0</v>
      </c>
      <c r="W464" s="36">
        <f>SUMIFS(СВЦЭМ!$L$34:$L$777,СВЦЭМ!$A$34:$A$777,$A464,СВЦЭМ!$B$34:$B$777,W$437)+'СЕТ СН'!$F$16</f>
        <v>0</v>
      </c>
      <c r="X464" s="36">
        <f>SUMIFS(СВЦЭМ!$L$34:$L$777,СВЦЭМ!$A$34:$A$777,$A464,СВЦЭМ!$B$34:$B$777,X$437)+'СЕТ СН'!$F$16</f>
        <v>0</v>
      </c>
      <c r="Y464" s="36">
        <f>SUMIFS(СВЦЭМ!$L$34:$L$777,СВЦЭМ!$A$34:$A$777,$A464,СВЦЭМ!$B$34:$B$777,Y$437)+'СЕТ СН'!$F$16</f>
        <v>0</v>
      </c>
    </row>
    <row r="465" spans="1:26" ht="15.75" hidden="1" x14ac:dyDescent="0.2">
      <c r="A465" s="35">
        <f t="shared" si="12"/>
        <v>44010</v>
      </c>
      <c r="B465" s="36">
        <f>SUMIFS(СВЦЭМ!$L$34:$L$777,СВЦЭМ!$A$34:$A$777,$A465,СВЦЭМ!$B$34:$B$777,B$437)+'СЕТ СН'!$F$16</f>
        <v>0</v>
      </c>
      <c r="C465" s="36">
        <f>SUMIFS(СВЦЭМ!$L$34:$L$777,СВЦЭМ!$A$34:$A$777,$A465,СВЦЭМ!$B$34:$B$777,C$437)+'СЕТ СН'!$F$16</f>
        <v>0</v>
      </c>
      <c r="D465" s="36">
        <f>SUMIFS(СВЦЭМ!$L$34:$L$777,СВЦЭМ!$A$34:$A$777,$A465,СВЦЭМ!$B$34:$B$777,D$437)+'СЕТ СН'!$F$16</f>
        <v>0</v>
      </c>
      <c r="E465" s="36">
        <f>SUMIFS(СВЦЭМ!$L$34:$L$777,СВЦЭМ!$A$34:$A$777,$A465,СВЦЭМ!$B$34:$B$777,E$437)+'СЕТ СН'!$F$16</f>
        <v>0</v>
      </c>
      <c r="F465" s="36">
        <f>SUMIFS(СВЦЭМ!$L$34:$L$777,СВЦЭМ!$A$34:$A$777,$A465,СВЦЭМ!$B$34:$B$777,F$437)+'СЕТ СН'!$F$16</f>
        <v>0</v>
      </c>
      <c r="G465" s="36">
        <f>SUMIFS(СВЦЭМ!$L$34:$L$777,СВЦЭМ!$A$34:$A$777,$A465,СВЦЭМ!$B$34:$B$777,G$437)+'СЕТ СН'!$F$16</f>
        <v>0</v>
      </c>
      <c r="H465" s="36">
        <f>SUMIFS(СВЦЭМ!$L$34:$L$777,СВЦЭМ!$A$34:$A$777,$A465,СВЦЭМ!$B$34:$B$777,H$437)+'СЕТ СН'!$F$16</f>
        <v>0</v>
      </c>
      <c r="I465" s="36">
        <f>SUMIFS(СВЦЭМ!$L$34:$L$777,СВЦЭМ!$A$34:$A$777,$A465,СВЦЭМ!$B$34:$B$777,I$437)+'СЕТ СН'!$F$16</f>
        <v>0</v>
      </c>
      <c r="J465" s="36">
        <f>SUMIFS(СВЦЭМ!$L$34:$L$777,СВЦЭМ!$A$34:$A$777,$A465,СВЦЭМ!$B$34:$B$777,J$437)+'СЕТ СН'!$F$16</f>
        <v>0</v>
      </c>
      <c r="K465" s="36">
        <f>SUMIFS(СВЦЭМ!$L$34:$L$777,СВЦЭМ!$A$34:$A$777,$A465,СВЦЭМ!$B$34:$B$777,K$437)+'СЕТ СН'!$F$16</f>
        <v>0</v>
      </c>
      <c r="L465" s="36">
        <f>SUMIFS(СВЦЭМ!$L$34:$L$777,СВЦЭМ!$A$34:$A$777,$A465,СВЦЭМ!$B$34:$B$777,L$437)+'СЕТ СН'!$F$16</f>
        <v>0</v>
      </c>
      <c r="M465" s="36">
        <f>SUMIFS(СВЦЭМ!$L$34:$L$777,СВЦЭМ!$A$34:$A$777,$A465,СВЦЭМ!$B$34:$B$777,M$437)+'СЕТ СН'!$F$16</f>
        <v>0</v>
      </c>
      <c r="N465" s="36">
        <f>SUMIFS(СВЦЭМ!$L$34:$L$777,СВЦЭМ!$A$34:$A$777,$A465,СВЦЭМ!$B$34:$B$777,N$437)+'СЕТ СН'!$F$16</f>
        <v>0</v>
      </c>
      <c r="O465" s="36">
        <f>SUMIFS(СВЦЭМ!$L$34:$L$777,СВЦЭМ!$A$34:$A$777,$A465,СВЦЭМ!$B$34:$B$777,O$437)+'СЕТ СН'!$F$16</f>
        <v>0</v>
      </c>
      <c r="P465" s="36">
        <f>SUMIFS(СВЦЭМ!$L$34:$L$777,СВЦЭМ!$A$34:$A$777,$A465,СВЦЭМ!$B$34:$B$777,P$437)+'СЕТ СН'!$F$16</f>
        <v>0</v>
      </c>
      <c r="Q465" s="36">
        <f>SUMIFS(СВЦЭМ!$L$34:$L$777,СВЦЭМ!$A$34:$A$777,$A465,СВЦЭМ!$B$34:$B$777,Q$437)+'СЕТ СН'!$F$16</f>
        <v>0</v>
      </c>
      <c r="R465" s="36">
        <f>SUMIFS(СВЦЭМ!$L$34:$L$777,СВЦЭМ!$A$34:$A$777,$A465,СВЦЭМ!$B$34:$B$777,R$437)+'СЕТ СН'!$F$16</f>
        <v>0</v>
      </c>
      <c r="S465" s="36">
        <f>SUMIFS(СВЦЭМ!$L$34:$L$777,СВЦЭМ!$A$34:$A$777,$A465,СВЦЭМ!$B$34:$B$777,S$437)+'СЕТ СН'!$F$16</f>
        <v>0</v>
      </c>
      <c r="T465" s="36">
        <f>SUMIFS(СВЦЭМ!$L$34:$L$777,СВЦЭМ!$A$34:$A$777,$A465,СВЦЭМ!$B$34:$B$777,T$437)+'СЕТ СН'!$F$16</f>
        <v>0</v>
      </c>
      <c r="U465" s="36">
        <f>SUMIFS(СВЦЭМ!$L$34:$L$777,СВЦЭМ!$A$34:$A$777,$A465,СВЦЭМ!$B$34:$B$777,U$437)+'СЕТ СН'!$F$16</f>
        <v>0</v>
      </c>
      <c r="V465" s="36">
        <f>SUMIFS(СВЦЭМ!$L$34:$L$777,СВЦЭМ!$A$34:$A$777,$A465,СВЦЭМ!$B$34:$B$777,V$437)+'СЕТ СН'!$F$16</f>
        <v>0</v>
      </c>
      <c r="W465" s="36">
        <f>SUMIFS(СВЦЭМ!$L$34:$L$777,СВЦЭМ!$A$34:$A$777,$A465,СВЦЭМ!$B$34:$B$777,W$437)+'СЕТ СН'!$F$16</f>
        <v>0</v>
      </c>
      <c r="X465" s="36">
        <f>SUMIFS(СВЦЭМ!$L$34:$L$777,СВЦЭМ!$A$34:$A$777,$A465,СВЦЭМ!$B$34:$B$777,X$437)+'СЕТ СН'!$F$16</f>
        <v>0</v>
      </c>
      <c r="Y465" s="36">
        <f>SUMIFS(СВЦЭМ!$L$34:$L$777,СВЦЭМ!$A$34:$A$777,$A465,СВЦЭМ!$B$34:$B$777,Y$437)+'СЕТ СН'!$F$16</f>
        <v>0</v>
      </c>
    </row>
    <row r="466" spans="1:26" ht="15.75" hidden="1" x14ac:dyDescent="0.2">
      <c r="A466" s="35">
        <f t="shared" si="12"/>
        <v>44011</v>
      </c>
      <c r="B466" s="36">
        <f>SUMIFS(СВЦЭМ!$L$34:$L$777,СВЦЭМ!$A$34:$A$777,$A466,СВЦЭМ!$B$34:$B$777,B$437)+'СЕТ СН'!$F$16</f>
        <v>0</v>
      </c>
      <c r="C466" s="36">
        <f>SUMIFS(СВЦЭМ!$L$34:$L$777,СВЦЭМ!$A$34:$A$777,$A466,СВЦЭМ!$B$34:$B$777,C$437)+'СЕТ СН'!$F$16</f>
        <v>0</v>
      </c>
      <c r="D466" s="36">
        <f>SUMIFS(СВЦЭМ!$L$34:$L$777,СВЦЭМ!$A$34:$A$777,$A466,СВЦЭМ!$B$34:$B$777,D$437)+'СЕТ СН'!$F$16</f>
        <v>0</v>
      </c>
      <c r="E466" s="36">
        <f>SUMIFS(СВЦЭМ!$L$34:$L$777,СВЦЭМ!$A$34:$A$777,$A466,СВЦЭМ!$B$34:$B$777,E$437)+'СЕТ СН'!$F$16</f>
        <v>0</v>
      </c>
      <c r="F466" s="36">
        <f>SUMIFS(СВЦЭМ!$L$34:$L$777,СВЦЭМ!$A$34:$A$777,$A466,СВЦЭМ!$B$34:$B$777,F$437)+'СЕТ СН'!$F$16</f>
        <v>0</v>
      </c>
      <c r="G466" s="36">
        <f>SUMIFS(СВЦЭМ!$L$34:$L$777,СВЦЭМ!$A$34:$A$777,$A466,СВЦЭМ!$B$34:$B$777,G$437)+'СЕТ СН'!$F$16</f>
        <v>0</v>
      </c>
      <c r="H466" s="36">
        <f>SUMIFS(СВЦЭМ!$L$34:$L$777,СВЦЭМ!$A$34:$A$777,$A466,СВЦЭМ!$B$34:$B$777,H$437)+'СЕТ СН'!$F$16</f>
        <v>0</v>
      </c>
      <c r="I466" s="36">
        <f>SUMIFS(СВЦЭМ!$L$34:$L$777,СВЦЭМ!$A$34:$A$777,$A466,СВЦЭМ!$B$34:$B$777,I$437)+'СЕТ СН'!$F$16</f>
        <v>0</v>
      </c>
      <c r="J466" s="36">
        <f>SUMIFS(СВЦЭМ!$L$34:$L$777,СВЦЭМ!$A$34:$A$777,$A466,СВЦЭМ!$B$34:$B$777,J$437)+'СЕТ СН'!$F$16</f>
        <v>0</v>
      </c>
      <c r="K466" s="36">
        <f>SUMIFS(СВЦЭМ!$L$34:$L$777,СВЦЭМ!$A$34:$A$777,$A466,СВЦЭМ!$B$34:$B$777,K$437)+'СЕТ СН'!$F$16</f>
        <v>0</v>
      </c>
      <c r="L466" s="36">
        <f>SUMIFS(СВЦЭМ!$L$34:$L$777,СВЦЭМ!$A$34:$A$777,$A466,СВЦЭМ!$B$34:$B$777,L$437)+'СЕТ СН'!$F$16</f>
        <v>0</v>
      </c>
      <c r="M466" s="36">
        <f>SUMIFS(СВЦЭМ!$L$34:$L$777,СВЦЭМ!$A$34:$A$777,$A466,СВЦЭМ!$B$34:$B$777,M$437)+'СЕТ СН'!$F$16</f>
        <v>0</v>
      </c>
      <c r="N466" s="36">
        <f>SUMIFS(СВЦЭМ!$L$34:$L$777,СВЦЭМ!$A$34:$A$777,$A466,СВЦЭМ!$B$34:$B$777,N$437)+'СЕТ СН'!$F$16</f>
        <v>0</v>
      </c>
      <c r="O466" s="36">
        <f>SUMIFS(СВЦЭМ!$L$34:$L$777,СВЦЭМ!$A$34:$A$777,$A466,СВЦЭМ!$B$34:$B$777,O$437)+'СЕТ СН'!$F$16</f>
        <v>0</v>
      </c>
      <c r="P466" s="36">
        <f>SUMIFS(СВЦЭМ!$L$34:$L$777,СВЦЭМ!$A$34:$A$777,$A466,СВЦЭМ!$B$34:$B$777,P$437)+'СЕТ СН'!$F$16</f>
        <v>0</v>
      </c>
      <c r="Q466" s="36">
        <f>SUMIFS(СВЦЭМ!$L$34:$L$777,СВЦЭМ!$A$34:$A$777,$A466,СВЦЭМ!$B$34:$B$777,Q$437)+'СЕТ СН'!$F$16</f>
        <v>0</v>
      </c>
      <c r="R466" s="36">
        <f>SUMIFS(СВЦЭМ!$L$34:$L$777,СВЦЭМ!$A$34:$A$777,$A466,СВЦЭМ!$B$34:$B$777,R$437)+'СЕТ СН'!$F$16</f>
        <v>0</v>
      </c>
      <c r="S466" s="36">
        <f>SUMIFS(СВЦЭМ!$L$34:$L$777,СВЦЭМ!$A$34:$A$777,$A466,СВЦЭМ!$B$34:$B$777,S$437)+'СЕТ СН'!$F$16</f>
        <v>0</v>
      </c>
      <c r="T466" s="36">
        <f>SUMIFS(СВЦЭМ!$L$34:$L$777,СВЦЭМ!$A$34:$A$777,$A466,СВЦЭМ!$B$34:$B$777,T$437)+'СЕТ СН'!$F$16</f>
        <v>0</v>
      </c>
      <c r="U466" s="36">
        <f>SUMIFS(СВЦЭМ!$L$34:$L$777,СВЦЭМ!$A$34:$A$777,$A466,СВЦЭМ!$B$34:$B$777,U$437)+'СЕТ СН'!$F$16</f>
        <v>0</v>
      </c>
      <c r="V466" s="36">
        <f>SUMIFS(СВЦЭМ!$L$34:$L$777,СВЦЭМ!$A$34:$A$777,$A466,СВЦЭМ!$B$34:$B$777,V$437)+'СЕТ СН'!$F$16</f>
        <v>0</v>
      </c>
      <c r="W466" s="36">
        <f>SUMIFS(СВЦЭМ!$L$34:$L$777,СВЦЭМ!$A$34:$A$777,$A466,СВЦЭМ!$B$34:$B$777,W$437)+'СЕТ СН'!$F$16</f>
        <v>0</v>
      </c>
      <c r="X466" s="36">
        <f>SUMIFS(СВЦЭМ!$L$34:$L$777,СВЦЭМ!$A$34:$A$777,$A466,СВЦЭМ!$B$34:$B$777,X$437)+'СЕТ СН'!$F$16</f>
        <v>0</v>
      </c>
      <c r="Y466" s="36">
        <f>SUMIFS(СВЦЭМ!$L$34:$L$777,СВЦЭМ!$A$34:$A$777,$A466,СВЦЭМ!$B$34:$B$777,Y$437)+'СЕТ СН'!$F$16</f>
        <v>0</v>
      </c>
    </row>
    <row r="467" spans="1:26" ht="15.75" hidden="1" x14ac:dyDescent="0.2">
      <c r="A467" s="35">
        <f t="shared" si="12"/>
        <v>44012</v>
      </c>
      <c r="B467" s="36">
        <f>SUMIFS(СВЦЭМ!$L$34:$L$777,СВЦЭМ!$A$34:$A$777,$A467,СВЦЭМ!$B$34:$B$777,B$437)+'СЕТ СН'!$F$16</f>
        <v>0</v>
      </c>
      <c r="C467" s="36">
        <f>SUMIFS(СВЦЭМ!$L$34:$L$777,СВЦЭМ!$A$34:$A$777,$A467,СВЦЭМ!$B$34:$B$777,C$437)+'СЕТ СН'!$F$16</f>
        <v>0</v>
      </c>
      <c r="D467" s="36">
        <f>SUMIFS(СВЦЭМ!$L$34:$L$777,СВЦЭМ!$A$34:$A$777,$A467,СВЦЭМ!$B$34:$B$777,D$437)+'СЕТ СН'!$F$16</f>
        <v>0</v>
      </c>
      <c r="E467" s="36">
        <f>SUMIFS(СВЦЭМ!$L$34:$L$777,СВЦЭМ!$A$34:$A$777,$A467,СВЦЭМ!$B$34:$B$777,E$437)+'СЕТ СН'!$F$16</f>
        <v>0</v>
      </c>
      <c r="F467" s="36">
        <f>SUMIFS(СВЦЭМ!$L$34:$L$777,СВЦЭМ!$A$34:$A$777,$A467,СВЦЭМ!$B$34:$B$777,F$437)+'СЕТ СН'!$F$16</f>
        <v>0</v>
      </c>
      <c r="G467" s="36">
        <f>SUMIFS(СВЦЭМ!$L$34:$L$777,СВЦЭМ!$A$34:$A$777,$A467,СВЦЭМ!$B$34:$B$777,G$437)+'СЕТ СН'!$F$16</f>
        <v>0</v>
      </c>
      <c r="H467" s="36">
        <f>SUMIFS(СВЦЭМ!$L$34:$L$777,СВЦЭМ!$A$34:$A$777,$A467,СВЦЭМ!$B$34:$B$777,H$437)+'СЕТ СН'!$F$16</f>
        <v>0</v>
      </c>
      <c r="I467" s="36">
        <f>SUMIFS(СВЦЭМ!$L$34:$L$777,СВЦЭМ!$A$34:$A$777,$A467,СВЦЭМ!$B$34:$B$777,I$437)+'СЕТ СН'!$F$16</f>
        <v>0</v>
      </c>
      <c r="J467" s="36">
        <f>SUMIFS(СВЦЭМ!$L$34:$L$777,СВЦЭМ!$A$34:$A$777,$A467,СВЦЭМ!$B$34:$B$777,J$437)+'СЕТ СН'!$F$16</f>
        <v>0</v>
      </c>
      <c r="K467" s="36">
        <f>SUMIFS(СВЦЭМ!$L$34:$L$777,СВЦЭМ!$A$34:$A$777,$A467,СВЦЭМ!$B$34:$B$777,K$437)+'СЕТ СН'!$F$16</f>
        <v>0</v>
      </c>
      <c r="L467" s="36">
        <f>SUMIFS(СВЦЭМ!$L$34:$L$777,СВЦЭМ!$A$34:$A$777,$A467,СВЦЭМ!$B$34:$B$777,L$437)+'СЕТ СН'!$F$16</f>
        <v>0</v>
      </c>
      <c r="M467" s="36">
        <f>SUMIFS(СВЦЭМ!$L$34:$L$777,СВЦЭМ!$A$34:$A$777,$A467,СВЦЭМ!$B$34:$B$777,M$437)+'СЕТ СН'!$F$16</f>
        <v>0</v>
      </c>
      <c r="N467" s="36">
        <f>SUMIFS(СВЦЭМ!$L$34:$L$777,СВЦЭМ!$A$34:$A$777,$A467,СВЦЭМ!$B$34:$B$777,N$437)+'СЕТ СН'!$F$16</f>
        <v>0</v>
      </c>
      <c r="O467" s="36">
        <f>SUMIFS(СВЦЭМ!$L$34:$L$777,СВЦЭМ!$A$34:$A$777,$A467,СВЦЭМ!$B$34:$B$777,O$437)+'СЕТ СН'!$F$16</f>
        <v>0</v>
      </c>
      <c r="P467" s="36">
        <f>SUMIFS(СВЦЭМ!$L$34:$L$777,СВЦЭМ!$A$34:$A$777,$A467,СВЦЭМ!$B$34:$B$777,P$437)+'СЕТ СН'!$F$16</f>
        <v>0</v>
      </c>
      <c r="Q467" s="36">
        <f>SUMIFS(СВЦЭМ!$L$34:$L$777,СВЦЭМ!$A$34:$A$777,$A467,СВЦЭМ!$B$34:$B$777,Q$437)+'СЕТ СН'!$F$16</f>
        <v>0</v>
      </c>
      <c r="R467" s="36">
        <f>SUMIFS(СВЦЭМ!$L$34:$L$777,СВЦЭМ!$A$34:$A$777,$A467,СВЦЭМ!$B$34:$B$777,R$437)+'СЕТ СН'!$F$16</f>
        <v>0</v>
      </c>
      <c r="S467" s="36">
        <f>SUMIFS(СВЦЭМ!$L$34:$L$777,СВЦЭМ!$A$34:$A$777,$A467,СВЦЭМ!$B$34:$B$777,S$437)+'СЕТ СН'!$F$16</f>
        <v>0</v>
      </c>
      <c r="T467" s="36">
        <f>SUMIFS(СВЦЭМ!$L$34:$L$777,СВЦЭМ!$A$34:$A$777,$A467,СВЦЭМ!$B$34:$B$777,T$437)+'СЕТ СН'!$F$16</f>
        <v>0</v>
      </c>
      <c r="U467" s="36">
        <f>SUMIFS(СВЦЭМ!$L$34:$L$777,СВЦЭМ!$A$34:$A$777,$A467,СВЦЭМ!$B$34:$B$777,U$437)+'СЕТ СН'!$F$16</f>
        <v>0</v>
      </c>
      <c r="V467" s="36">
        <f>SUMIFS(СВЦЭМ!$L$34:$L$777,СВЦЭМ!$A$34:$A$777,$A467,СВЦЭМ!$B$34:$B$777,V$437)+'СЕТ СН'!$F$16</f>
        <v>0</v>
      </c>
      <c r="W467" s="36">
        <f>SUMIFS(СВЦЭМ!$L$34:$L$777,СВЦЭМ!$A$34:$A$777,$A467,СВЦЭМ!$B$34:$B$777,W$437)+'СЕТ СН'!$F$16</f>
        <v>0</v>
      </c>
      <c r="X467" s="36">
        <f>SUMIFS(СВЦЭМ!$L$34:$L$777,СВЦЭМ!$A$34:$A$777,$A467,СВЦЭМ!$B$34:$B$777,X$437)+'СЕТ СН'!$F$16</f>
        <v>0</v>
      </c>
      <c r="Y467" s="36">
        <f>SUMIFS(СВЦЭМ!$L$34:$L$777,СВЦЭМ!$A$34:$A$777,$A467,СВЦЭМ!$B$34:$B$777,Y$437)+'СЕТ СН'!$F$16</f>
        <v>0</v>
      </c>
    </row>
    <row r="468" spans="1:26" ht="15.75" hidden="1" x14ac:dyDescent="0.2">
      <c r="A468" s="35">
        <f t="shared" si="12"/>
        <v>44013</v>
      </c>
      <c r="B468" s="36">
        <f>SUMIFS(СВЦЭМ!$L$34:$L$777,СВЦЭМ!$A$34:$A$777,$A468,СВЦЭМ!$B$34:$B$777,B$437)+'СЕТ СН'!$F$16</f>
        <v>0</v>
      </c>
      <c r="C468" s="36">
        <f>SUMIFS(СВЦЭМ!$L$34:$L$777,СВЦЭМ!$A$34:$A$777,$A468,СВЦЭМ!$B$34:$B$777,C$437)+'СЕТ СН'!$F$16</f>
        <v>0</v>
      </c>
      <c r="D468" s="36">
        <f>SUMIFS(СВЦЭМ!$L$34:$L$777,СВЦЭМ!$A$34:$A$777,$A468,СВЦЭМ!$B$34:$B$777,D$437)+'СЕТ СН'!$F$16</f>
        <v>0</v>
      </c>
      <c r="E468" s="36">
        <f>SUMIFS(СВЦЭМ!$L$34:$L$777,СВЦЭМ!$A$34:$A$777,$A468,СВЦЭМ!$B$34:$B$777,E$437)+'СЕТ СН'!$F$16</f>
        <v>0</v>
      </c>
      <c r="F468" s="36">
        <f>SUMIFS(СВЦЭМ!$L$34:$L$777,СВЦЭМ!$A$34:$A$777,$A468,СВЦЭМ!$B$34:$B$777,F$437)+'СЕТ СН'!$F$16</f>
        <v>0</v>
      </c>
      <c r="G468" s="36">
        <f>SUMIFS(СВЦЭМ!$L$34:$L$777,СВЦЭМ!$A$34:$A$777,$A468,СВЦЭМ!$B$34:$B$777,G$437)+'СЕТ СН'!$F$16</f>
        <v>0</v>
      </c>
      <c r="H468" s="36">
        <f>SUMIFS(СВЦЭМ!$L$34:$L$777,СВЦЭМ!$A$34:$A$777,$A468,СВЦЭМ!$B$34:$B$777,H$437)+'СЕТ СН'!$F$16</f>
        <v>0</v>
      </c>
      <c r="I468" s="36">
        <f>SUMIFS(СВЦЭМ!$L$34:$L$777,СВЦЭМ!$A$34:$A$777,$A468,СВЦЭМ!$B$34:$B$777,I$437)+'СЕТ СН'!$F$16</f>
        <v>0</v>
      </c>
      <c r="J468" s="36">
        <f>SUMIFS(СВЦЭМ!$L$34:$L$777,СВЦЭМ!$A$34:$A$777,$A468,СВЦЭМ!$B$34:$B$777,J$437)+'СЕТ СН'!$F$16</f>
        <v>0</v>
      </c>
      <c r="K468" s="36">
        <f>SUMIFS(СВЦЭМ!$L$34:$L$777,СВЦЭМ!$A$34:$A$777,$A468,СВЦЭМ!$B$34:$B$777,K$437)+'СЕТ СН'!$F$16</f>
        <v>0</v>
      </c>
      <c r="L468" s="36">
        <f>SUMIFS(СВЦЭМ!$L$34:$L$777,СВЦЭМ!$A$34:$A$777,$A468,СВЦЭМ!$B$34:$B$777,L$437)+'СЕТ СН'!$F$16</f>
        <v>0</v>
      </c>
      <c r="M468" s="36">
        <f>SUMIFS(СВЦЭМ!$L$34:$L$777,СВЦЭМ!$A$34:$A$777,$A468,СВЦЭМ!$B$34:$B$777,M$437)+'СЕТ СН'!$F$16</f>
        <v>0</v>
      </c>
      <c r="N468" s="36">
        <f>SUMIFS(СВЦЭМ!$L$34:$L$777,СВЦЭМ!$A$34:$A$777,$A468,СВЦЭМ!$B$34:$B$777,N$437)+'СЕТ СН'!$F$16</f>
        <v>0</v>
      </c>
      <c r="O468" s="36">
        <f>SUMIFS(СВЦЭМ!$L$34:$L$777,СВЦЭМ!$A$34:$A$777,$A468,СВЦЭМ!$B$34:$B$777,O$437)+'СЕТ СН'!$F$16</f>
        <v>0</v>
      </c>
      <c r="P468" s="36">
        <f>SUMIFS(СВЦЭМ!$L$34:$L$777,СВЦЭМ!$A$34:$A$777,$A468,СВЦЭМ!$B$34:$B$777,P$437)+'СЕТ СН'!$F$16</f>
        <v>0</v>
      </c>
      <c r="Q468" s="36">
        <f>SUMIFS(СВЦЭМ!$L$34:$L$777,СВЦЭМ!$A$34:$A$777,$A468,СВЦЭМ!$B$34:$B$777,Q$437)+'СЕТ СН'!$F$16</f>
        <v>0</v>
      </c>
      <c r="R468" s="36">
        <f>SUMIFS(СВЦЭМ!$L$34:$L$777,СВЦЭМ!$A$34:$A$777,$A468,СВЦЭМ!$B$34:$B$777,R$437)+'СЕТ СН'!$F$16</f>
        <v>0</v>
      </c>
      <c r="S468" s="36">
        <f>SUMIFS(СВЦЭМ!$L$34:$L$777,СВЦЭМ!$A$34:$A$777,$A468,СВЦЭМ!$B$34:$B$777,S$437)+'СЕТ СН'!$F$16</f>
        <v>0</v>
      </c>
      <c r="T468" s="36">
        <f>SUMIFS(СВЦЭМ!$L$34:$L$777,СВЦЭМ!$A$34:$A$777,$A468,СВЦЭМ!$B$34:$B$777,T$437)+'СЕТ СН'!$F$16</f>
        <v>0</v>
      </c>
      <c r="U468" s="36">
        <f>SUMIFS(СВЦЭМ!$L$34:$L$777,СВЦЭМ!$A$34:$A$777,$A468,СВЦЭМ!$B$34:$B$777,U$437)+'СЕТ СН'!$F$16</f>
        <v>0</v>
      </c>
      <c r="V468" s="36">
        <f>SUMIFS(СВЦЭМ!$L$34:$L$777,СВЦЭМ!$A$34:$A$777,$A468,СВЦЭМ!$B$34:$B$777,V$437)+'СЕТ СН'!$F$16</f>
        <v>0</v>
      </c>
      <c r="W468" s="36">
        <f>SUMIFS(СВЦЭМ!$L$34:$L$777,СВЦЭМ!$A$34:$A$777,$A468,СВЦЭМ!$B$34:$B$777,W$437)+'СЕТ СН'!$F$16</f>
        <v>0</v>
      </c>
      <c r="X468" s="36">
        <f>SUMIFS(СВЦЭМ!$L$34:$L$777,СВЦЭМ!$A$34:$A$777,$A468,СВЦЭМ!$B$34:$B$777,X$437)+'СЕТ СН'!$F$16</f>
        <v>0</v>
      </c>
      <c r="Y468" s="36">
        <f>SUMIFS(СВЦЭМ!$L$34:$L$777,СВЦЭМ!$A$34:$A$777,$A468,СВЦЭМ!$B$34:$B$777,Y$437)+'СЕТ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6" t="s">
        <v>122</v>
      </c>
      <c r="B471" s="156"/>
      <c r="C471" s="156"/>
      <c r="D471" s="156"/>
      <c r="E471" s="156"/>
      <c r="F471" s="156"/>
      <c r="G471" s="156"/>
      <c r="H471" s="156"/>
      <c r="I471" s="156"/>
      <c r="J471" s="156"/>
      <c r="K471" s="156"/>
      <c r="L471" s="157">
        <f>СВЦЭМ!$D$18+'СЕТ СН'!$F$17</f>
        <v>0</v>
      </c>
      <c r="M471" s="158"/>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25" t="s">
        <v>74</v>
      </c>
      <c r="B473" s="125"/>
      <c r="C473" s="125"/>
      <c r="D473" s="125"/>
      <c r="E473" s="125"/>
      <c r="F473" s="125"/>
      <c r="G473" s="125"/>
      <c r="H473" s="125"/>
      <c r="I473" s="125"/>
      <c r="J473" s="125"/>
      <c r="K473" s="125"/>
      <c r="L473" s="125"/>
      <c r="M473" s="125"/>
      <c r="N473" s="159">
        <f>СВЦЭМ!$D$12+'СЕТ СН'!$F$13</f>
        <v>476726.64964901085</v>
      </c>
      <c r="O473" s="160"/>
      <c r="P473" s="47"/>
      <c r="Q473" s="47"/>
      <c r="R473" s="47"/>
      <c r="S473" s="47"/>
      <c r="T473" s="47"/>
      <c r="U473" s="47"/>
      <c r="V473" s="47"/>
      <c r="W473" s="47"/>
      <c r="X473" s="47"/>
      <c r="Y473" s="47"/>
    </row>
    <row r="474" spans="1:26" ht="15.75" x14ac:dyDescent="0.2">
      <c r="A474" s="125"/>
      <c r="B474" s="125"/>
      <c r="C474" s="125"/>
      <c r="D474" s="125"/>
      <c r="E474" s="125"/>
      <c r="F474" s="125"/>
      <c r="G474" s="125"/>
      <c r="H474" s="125"/>
      <c r="I474" s="125"/>
      <c r="J474" s="125"/>
      <c r="K474" s="125"/>
      <c r="L474" s="125"/>
      <c r="M474" s="125"/>
      <c r="N474" s="161"/>
      <c r="O474" s="162"/>
      <c r="P474" s="47"/>
      <c r="Q474" s="47"/>
      <c r="R474" s="47"/>
      <c r="S474" s="47"/>
      <c r="T474" s="47"/>
      <c r="U474" s="47"/>
      <c r="V474" s="47"/>
      <c r="W474" s="47"/>
      <c r="X474" s="47"/>
      <c r="Y474" s="47"/>
    </row>
    <row r="475" spans="1:26" ht="15.75" x14ac:dyDescent="0.2">
      <c r="A475" s="125"/>
      <c r="B475" s="125"/>
      <c r="C475" s="125"/>
      <c r="D475" s="125"/>
      <c r="E475" s="125"/>
      <c r="F475" s="125"/>
      <c r="G475" s="125"/>
      <c r="H475" s="125"/>
      <c r="I475" s="125"/>
      <c r="J475" s="125"/>
      <c r="K475" s="125"/>
      <c r="L475" s="125"/>
      <c r="M475" s="125"/>
      <c r="N475" s="163"/>
      <c r="O475" s="164"/>
      <c r="P475" s="47"/>
      <c r="Q475" s="47"/>
      <c r="R475" s="47"/>
      <c r="S475" s="47"/>
      <c r="T475" s="47"/>
      <c r="U475" s="47"/>
      <c r="V475" s="47"/>
      <c r="W475" s="47"/>
      <c r="X475" s="47"/>
      <c r="Y475" s="47"/>
    </row>
    <row r="476" spans="1:26" ht="30" customHeight="1" x14ac:dyDescent="0.25"/>
    <row r="477" spans="1:26" ht="15.75" x14ac:dyDescent="0.25">
      <c r="A477" s="144" t="s">
        <v>135</v>
      </c>
      <c r="B477" s="145"/>
      <c r="C477" s="145"/>
      <c r="D477" s="145"/>
      <c r="E477" s="145"/>
      <c r="F477" s="145"/>
      <c r="G477" s="145"/>
      <c r="H477" s="145"/>
      <c r="I477" s="145"/>
      <c r="J477" s="145"/>
      <c r="K477" s="145"/>
      <c r="L477" s="145"/>
      <c r="M477" s="146"/>
      <c r="N477" s="126" t="s">
        <v>29</v>
      </c>
      <c r="O477" s="126"/>
      <c r="P477" s="126"/>
      <c r="Q477" s="126"/>
      <c r="R477" s="126"/>
      <c r="S477" s="126"/>
      <c r="T477" s="126"/>
      <c r="U477" s="126"/>
    </row>
    <row r="478" spans="1:26" ht="15.75" x14ac:dyDescent="0.25">
      <c r="A478" s="147"/>
      <c r="B478" s="148"/>
      <c r="C478" s="148"/>
      <c r="D478" s="148"/>
      <c r="E478" s="148"/>
      <c r="F478" s="148"/>
      <c r="G478" s="148"/>
      <c r="H478" s="148"/>
      <c r="I478" s="148"/>
      <c r="J478" s="148"/>
      <c r="K478" s="148"/>
      <c r="L478" s="148"/>
      <c r="M478" s="149"/>
      <c r="N478" s="127" t="s">
        <v>0</v>
      </c>
      <c r="O478" s="127"/>
      <c r="P478" s="127" t="s">
        <v>1</v>
      </c>
      <c r="Q478" s="127"/>
      <c r="R478" s="127" t="s">
        <v>2</v>
      </c>
      <c r="S478" s="127"/>
      <c r="T478" s="127" t="s">
        <v>3</v>
      </c>
      <c r="U478" s="127"/>
    </row>
    <row r="479" spans="1:26" ht="15.75" x14ac:dyDescent="0.25">
      <c r="A479" s="150"/>
      <c r="B479" s="151"/>
      <c r="C479" s="151"/>
      <c r="D479" s="151"/>
      <c r="E479" s="151"/>
      <c r="F479" s="151"/>
      <c r="G479" s="151"/>
      <c r="H479" s="151"/>
      <c r="I479" s="151"/>
      <c r="J479" s="151"/>
      <c r="K479" s="151"/>
      <c r="L479" s="151"/>
      <c r="M479" s="152"/>
      <c r="N479" s="143">
        <f>'СЕТ СН'!$F$7</f>
        <v>1433491.35</v>
      </c>
      <c r="O479" s="143"/>
      <c r="P479" s="143">
        <f>'СЕТ СН'!$G$7</f>
        <v>980880.36</v>
      </c>
      <c r="Q479" s="143"/>
      <c r="R479" s="143">
        <f>'СЕТ СН'!$H$7</f>
        <v>1301035.3799999999</v>
      </c>
      <c r="S479" s="143"/>
      <c r="T479" s="143">
        <f>'СЕТ СН'!$I$7</f>
        <v>1236276.94</v>
      </c>
      <c r="U479" s="143"/>
    </row>
    <row r="482" spans="1:25" ht="15.75" x14ac:dyDescent="0.25">
      <c r="A482" s="144" t="s">
        <v>136</v>
      </c>
      <c r="B482" s="145"/>
      <c r="C482" s="145"/>
      <c r="D482" s="145"/>
      <c r="E482" s="145"/>
      <c r="F482" s="145"/>
      <c r="G482" s="145"/>
      <c r="H482" s="145"/>
      <c r="I482" s="145"/>
      <c r="J482" s="145"/>
      <c r="K482" s="145"/>
      <c r="L482" s="145"/>
      <c r="M482" s="146"/>
      <c r="N482" s="92" t="s">
        <v>137</v>
      </c>
      <c r="O482" s="93"/>
      <c r="T482" s="42"/>
      <c r="U482" s="42"/>
      <c r="V482" s="42"/>
      <c r="W482" s="42"/>
      <c r="X482" s="42"/>
      <c r="Y482" s="42"/>
    </row>
    <row r="483" spans="1:25" ht="15.75" x14ac:dyDescent="0.25">
      <c r="A483" s="147"/>
      <c r="B483" s="148"/>
      <c r="C483" s="148"/>
      <c r="D483" s="148"/>
      <c r="E483" s="148"/>
      <c r="F483" s="148"/>
      <c r="G483" s="148"/>
      <c r="H483" s="148"/>
      <c r="I483" s="148"/>
      <c r="J483" s="148"/>
      <c r="K483" s="148"/>
      <c r="L483" s="148"/>
      <c r="M483" s="149"/>
      <c r="N483" s="127" t="s">
        <v>142</v>
      </c>
      <c r="O483" s="127"/>
      <c r="T483" s="42"/>
      <c r="U483" s="42"/>
      <c r="V483" s="42"/>
      <c r="W483" s="42"/>
      <c r="X483" s="42"/>
      <c r="Y483" s="42"/>
    </row>
    <row r="484" spans="1:25" ht="15.75" x14ac:dyDescent="0.25">
      <c r="A484" s="150"/>
      <c r="B484" s="151"/>
      <c r="C484" s="151"/>
      <c r="D484" s="151"/>
      <c r="E484" s="151"/>
      <c r="F484" s="151"/>
      <c r="G484" s="151"/>
      <c r="H484" s="151"/>
      <c r="I484" s="151"/>
      <c r="J484" s="151"/>
      <c r="K484" s="151"/>
      <c r="L484" s="151"/>
      <c r="M484" s="152"/>
      <c r="N484" s="143">
        <f>'СЕТ СН'!$F$10</f>
        <v>182697.68</v>
      </c>
      <c r="O484" s="143"/>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81:A83"/>
    <mergeCell ref="B81:Y82"/>
    <mergeCell ref="A1:Y1"/>
    <mergeCell ref="A3:Y3"/>
    <mergeCell ref="A4:Y4"/>
    <mergeCell ref="A45:A47"/>
    <mergeCell ref="B45:Y46"/>
    <mergeCell ref="A9:A11"/>
    <mergeCell ref="B9:Y10"/>
    <mergeCell ref="A117:A119"/>
    <mergeCell ref="B117:Y118"/>
    <mergeCell ref="A153:A155"/>
    <mergeCell ref="B153:Y154"/>
    <mergeCell ref="A189:A191"/>
    <mergeCell ref="B189:Y190"/>
    <mergeCell ref="A224:A226"/>
    <mergeCell ref="B224:Y225"/>
    <mergeCell ref="A259:A261"/>
    <mergeCell ref="B259:Y260"/>
    <mergeCell ref="A294:A296"/>
    <mergeCell ref="B294:Y295"/>
    <mergeCell ref="A330:A332"/>
    <mergeCell ref="B330:Y331"/>
    <mergeCell ref="A365:A367"/>
    <mergeCell ref="B365:Y366"/>
    <mergeCell ref="A400:A402"/>
    <mergeCell ref="B400:Y401"/>
    <mergeCell ref="A435:A437"/>
    <mergeCell ref="B435:Y436"/>
    <mergeCell ref="A471:K471"/>
    <mergeCell ref="L471:M471"/>
    <mergeCell ref="A473:M475"/>
    <mergeCell ref="N473:O475"/>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sqref="A1:I1"/>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5" t="s">
        <v>43</v>
      </c>
      <c r="B1" s="165"/>
      <c r="C1" s="165"/>
      <c r="D1" s="165"/>
      <c r="E1" s="165"/>
      <c r="F1" s="165"/>
      <c r="G1" s="165"/>
      <c r="H1" s="165"/>
      <c r="I1" s="165"/>
    </row>
    <row r="2" spans="1:9" x14ac:dyDescent="0.25">
      <c r="A2" s="51"/>
      <c r="B2" s="51"/>
      <c r="C2" s="51"/>
      <c r="D2" s="51"/>
      <c r="E2" s="51"/>
      <c r="F2" s="51"/>
      <c r="G2" s="51"/>
      <c r="H2" s="51"/>
      <c r="I2" s="51"/>
    </row>
    <row r="3" spans="1:9" ht="39" customHeight="1" x14ac:dyDescent="0.2">
      <c r="A3" s="166" t="s">
        <v>15</v>
      </c>
      <c r="B3" s="167" t="s">
        <v>16</v>
      </c>
      <c r="C3" s="167" t="s">
        <v>17</v>
      </c>
      <c r="D3" s="167" t="s">
        <v>18</v>
      </c>
      <c r="E3" s="167" t="s">
        <v>11</v>
      </c>
      <c r="F3" s="167" t="s">
        <v>19</v>
      </c>
      <c r="G3" s="167"/>
      <c r="H3" s="167"/>
      <c r="I3" s="167"/>
    </row>
    <row r="4" spans="1:9" x14ac:dyDescent="0.2">
      <c r="A4" s="166"/>
      <c r="B4" s="167"/>
      <c r="C4" s="167"/>
      <c r="D4" s="167"/>
      <c r="E4" s="167"/>
      <c r="F4" s="52" t="s">
        <v>0</v>
      </c>
      <c r="G4" s="52" t="s">
        <v>1</v>
      </c>
      <c r="H4" s="52" t="s">
        <v>2</v>
      </c>
      <c r="I4" s="52" t="s">
        <v>3</v>
      </c>
    </row>
    <row r="5" spans="1:9" ht="45" x14ac:dyDescent="0.2">
      <c r="A5" s="53" t="s">
        <v>144</v>
      </c>
      <c r="B5" s="100" t="s">
        <v>149</v>
      </c>
      <c r="C5" s="54">
        <v>43831</v>
      </c>
      <c r="D5" s="54">
        <v>44012</v>
      </c>
      <c r="E5" s="52" t="s">
        <v>20</v>
      </c>
      <c r="F5" s="52">
        <v>2470</v>
      </c>
      <c r="G5" s="52">
        <v>2540</v>
      </c>
      <c r="H5" s="52">
        <v>2600</v>
      </c>
      <c r="I5" s="52">
        <v>2670</v>
      </c>
    </row>
    <row r="6" spans="1:9" ht="60" x14ac:dyDescent="0.2">
      <c r="A6" s="53" t="s">
        <v>145</v>
      </c>
      <c r="B6" s="100" t="s">
        <v>149</v>
      </c>
      <c r="C6" s="54">
        <v>43831</v>
      </c>
      <c r="D6" s="54">
        <v>44012</v>
      </c>
      <c r="E6" s="52" t="s">
        <v>20</v>
      </c>
      <c r="F6" s="52">
        <v>71.17</v>
      </c>
      <c r="G6" s="52">
        <v>578.35</v>
      </c>
      <c r="H6" s="52">
        <v>397.86</v>
      </c>
      <c r="I6" s="52">
        <v>634.76</v>
      </c>
    </row>
    <row r="7" spans="1:9" ht="60" x14ac:dyDescent="0.2">
      <c r="A7" s="53" t="s">
        <v>146</v>
      </c>
      <c r="B7" s="100" t="s">
        <v>149</v>
      </c>
      <c r="C7" s="54">
        <v>43831</v>
      </c>
      <c r="D7" s="54">
        <v>44012</v>
      </c>
      <c r="E7" s="52" t="s">
        <v>21</v>
      </c>
      <c r="F7" s="52">
        <v>1433491.35</v>
      </c>
      <c r="G7" s="52">
        <v>980880.36</v>
      </c>
      <c r="H7" s="52">
        <v>1301035.3799999999</v>
      </c>
      <c r="I7" s="52">
        <v>1236276.94</v>
      </c>
    </row>
    <row r="8" spans="1:9" ht="90" x14ac:dyDescent="0.2">
      <c r="A8" s="53" t="s">
        <v>141</v>
      </c>
      <c r="B8" s="91" t="s">
        <v>150</v>
      </c>
      <c r="C8" s="101">
        <v>43831</v>
      </c>
      <c r="D8" s="101">
        <v>44196</v>
      </c>
      <c r="E8" s="91" t="s">
        <v>140</v>
      </c>
      <c r="F8" s="95">
        <v>6.7400000000000002E-2</v>
      </c>
      <c r="G8" s="91"/>
      <c r="H8" s="91"/>
      <c r="I8" s="91"/>
    </row>
    <row r="9" spans="1:9" ht="75" x14ac:dyDescent="0.2">
      <c r="A9" s="53" t="s">
        <v>133</v>
      </c>
      <c r="B9" s="91" t="s">
        <v>138</v>
      </c>
      <c r="C9" s="54">
        <v>43983</v>
      </c>
      <c r="D9" s="54">
        <v>44012</v>
      </c>
      <c r="E9" s="91" t="s">
        <v>20</v>
      </c>
      <c r="F9" s="94" t="s">
        <v>153</v>
      </c>
      <c r="G9" s="91"/>
      <c r="H9" s="91"/>
      <c r="I9" s="91"/>
    </row>
    <row r="10" spans="1:9" ht="45" x14ac:dyDescent="0.2">
      <c r="A10" s="53" t="s">
        <v>139</v>
      </c>
      <c r="B10" s="91" t="s">
        <v>151</v>
      </c>
      <c r="C10" s="54">
        <v>43831</v>
      </c>
      <c r="D10" s="54">
        <v>44012</v>
      </c>
      <c r="E10" s="91" t="s">
        <v>21</v>
      </c>
      <c r="F10" s="91">
        <v>182697.68</v>
      </c>
      <c r="G10" s="91"/>
      <c r="H10" s="91"/>
      <c r="I10" s="91"/>
    </row>
    <row r="11" spans="1:9" ht="30" x14ac:dyDescent="0.2">
      <c r="A11" s="53" t="s">
        <v>113</v>
      </c>
      <c r="B11" s="85"/>
      <c r="C11" s="54"/>
      <c r="D11" s="54"/>
      <c r="E11" s="52" t="s">
        <v>20</v>
      </c>
      <c r="F11" s="90">
        <v>50</v>
      </c>
      <c r="G11" s="90">
        <v>50</v>
      </c>
      <c r="H11" s="90">
        <v>50</v>
      </c>
      <c r="I11" s="90">
        <v>50</v>
      </c>
    </row>
    <row r="12" spans="1:9" ht="30" x14ac:dyDescent="0.2">
      <c r="A12" s="53" t="s">
        <v>114</v>
      </c>
      <c r="B12" s="52"/>
      <c r="C12" s="54"/>
      <c r="D12" s="54"/>
      <c r="E12" s="52" t="s">
        <v>20</v>
      </c>
      <c r="F12" s="90">
        <v>50</v>
      </c>
      <c r="G12" s="90">
        <v>50</v>
      </c>
      <c r="H12" s="90">
        <v>50</v>
      </c>
      <c r="I12" s="90">
        <v>50</v>
      </c>
    </row>
    <row r="13" spans="1:9" ht="30" x14ac:dyDescent="0.2">
      <c r="A13" s="53" t="s">
        <v>80</v>
      </c>
      <c r="B13" s="52"/>
      <c r="C13" s="54"/>
      <c r="D13" s="54"/>
      <c r="E13" s="52" t="s">
        <v>115</v>
      </c>
      <c r="F13" s="90">
        <v>0</v>
      </c>
      <c r="G13" s="90">
        <v>0</v>
      </c>
      <c r="H13" s="90">
        <v>0</v>
      </c>
      <c r="I13" s="90">
        <v>0</v>
      </c>
    </row>
    <row r="14" spans="1:9" ht="30" x14ac:dyDescent="0.2">
      <c r="A14" s="53" t="s">
        <v>76</v>
      </c>
      <c r="B14" s="52"/>
      <c r="C14" s="54"/>
      <c r="D14" s="54"/>
      <c r="E14" s="52" t="s">
        <v>20</v>
      </c>
      <c r="F14" s="90">
        <v>50</v>
      </c>
      <c r="G14" s="90">
        <v>50</v>
      </c>
      <c r="H14" s="90">
        <v>50</v>
      </c>
      <c r="I14" s="90">
        <v>50</v>
      </c>
    </row>
    <row r="15" spans="1:9" ht="30" x14ac:dyDescent="0.2">
      <c r="A15" s="53" t="s">
        <v>77</v>
      </c>
      <c r="B15" s="52"/>
      <c r="C15" s="54"/>
      <c r="D15" s="54"/>
      <c r="E15" s="52" t="s">
        <v>20</v>
      </c>
      <c r="F15" s="90">
        <v>0</v>
      </c>
      <c r="G15" s="90">
        <v>0</v>
      </c>
      <c r="H15" s="90">
        <v>0</v>
      </c>
      <c r="I15" s="90">
        <v>0</v>
      </c>
    </row>
    <row r="16" spans="1:9" ht="30" x14ac:dyDescent="0.2">
      <c r="A16" s="53" t="s">
        <v>78</v>
      </c>
      <c r="B16" s="52"/>
      <c r="C16" s="54"/>
      <c r="D16" s="54"/>
      <c r="E16" s="52" t="s">
        <v>20</v>
      </c>
      <c r="F16" s="90">
        <v>0</v>
      </c>
      <c r="G16" s="90">
        <v>0</v>
      </c>
      <c r="H16" s="90">
        <v>0</v>
      </c>
      <c r="I16" s="90">
        <v>0</v>
      </c>
    </row>
    <row r="17" spans="1:9" ht="30" x14ac:dyDescent="0.2">
      <c r="A17" s="53" t="s">
        <v>79</v>
      </c>
      <c r="B17" s="52"/>
      <c r="C17" s="54"/>
      <c r="D17" s="54"/>
      <c r="E17" s="52" t="s">
        <v>20</v>
      </c>
      <c r="F17" s="90">
        <v>0</v>
      </c>
      <c r="G17" s="90">
        <v>0</v>
      </c>
      <c r="H17" s="90">
        <v>0</v>
      </c>
      <c r="I17" s="90">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algorithmName="SHA-512" hashValue="NBhLqeiUQn8icQmK08SECT+KO5rX6HGe7Kib0mnmoO56nlXBvFVaHvl5UpikueN813KnIChwcs+VDOlNATTG9A==" saltValue="Sx7ENxXaP88Yailh8fPBFQ==" spinCount="100000" sheet="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76"/>
  <sheetViews>
    <sheetView zoomScale="55" zoomScaleNormal="55" workbookViewId="0">
      <selection activeCell="D4" sqref="D4"/>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74" t="s">
        <v>84</v>
      </c>
      <c r="B4" s="175"/>
      <c r="C4" s="63"/>
      <c r="D4" s="64" t="s">
        <v>85</v>
      </c>
    </row>
    <row r="5" spans="1:4" ht="15" customHeight="1" x14ac:dyDescent="0.2">
      <c r="A5" s="177" t="s">
        <v>86</v>
      </c>
      <c r="B5" s="178"/>
      <c r="C5" s="65"/>
      <c r="D5" s="66" t="s">
        <v>87</v>
      </c>
    </row>
    <row r="6" spans="1:4" ht="15" customHeight="1" x14ac:dyDescent="0.2">
      <c r="A6" s="174" t="s">
        <v>88</v>
      </c>
      <c r="B6" s="175"/>
      <c r="C6" s="67"/>
      <c r="D6" s="64" t="s">
        <v>143</v>
      </c>
    </row>
    <row r="7" spans="1:4" ht="15" customHeight="1" x14ac:dyDescent="0.2">
      <c r="A7" s="174" t="s">
        <v>89</v>
      </c>
      <c r="B7" s="175"/>
      <c r="C7" s="67"/>
      <c r="D7" s="64" t="s">
        <v>154</v>
      </c>
    </row>
    <row r="8" spans="1:4" ht="15" customHeight="1" x14ac:dyDescent="0.2">
      <c r="A8" s="176" t="s">
        <v>90</v>
      </c>
      <c r="B8" s="176"/>
      <c r="C8" s="102"/>
      <c r="D8" s="68"/>
    </row>
    <row r="9" spans="1:4" ht="15" customHeight="1" x14ac:dyDescent="0.2">
      <c r="A9" s="69" t="s">
        <v>91</v>
      </c>
      <c r="B9" s="70"/>
      <c r="C9" s="71"/>
      <c r="D9" s="72"/>
    </row>
    <row r="10" spans="1:4" ht="30" customHeight="1" x14ac:dyDescent="0.2">
      <c r="A10" s="168" t="s">
        <v>92</v>
      </c>
      <c r="B10" s="169"/>
      <c r="C10" s="73"/>
      <c r="D10" s="74">
        <v>2.4900080500000001</v>
      </c>
    </row>
    <row r="11" spans="1:4" ht="66" customHeight="1" x14ac:dyDescent="0.2">
      <c r="A11" s="168" t="s">
        <v>93</v>
      </c>
      <c r="B11" s="169"/>
      <c r="C11" s="73"/>
      <c r="D11" s="74">
        <v>724.90849289000005</v>
      </c>
    </row>
    <row r="12" spans="1:4" ht="30" customHeight="1" x14ac:dyDescent="0.2">
      <c r="A12" s="168" t="s">
        <v>94</v>
      </c>
      <c r="B12" s="169"/>
      <c r="C12" s="73"/>
      <c r="D12" s="75">
        <v>476726.64964901085</v>
      </c>
    </row>
    <row r="13" spans="1:4" ht="30" customHeight="1" x14ac:dyDescent="0.2">
      <c r="A13" s="168" t="s">
        <v>95</v>
      </c>
      <c r="B13" s="169"/>
      <c r="C13" s="73"/>
      <c r="D13" s="76"/>
    </row>
    <row r="14" spans="1:4" ht="15" customHeight="1" x14ac:dyDescent="0.2">
      <c r="A14" s="172" t="s">
        <v>96</v>
      </c>
      <c r="B14" s="173"/>
      <c r="C14" s="73"/>
      <c r="D14" s="74">
        <v>841.27597977999994</v>
      </c>
    </row>
    <row r="15" spans="1:4" ht="15" customHeight="1" x14ac:dyDescent="0.2">
      <c r="A15" s="172" t="s">
        <v>97</v>
      </c>
      <c r="B15" s="173"/>
      <c r="C15" s="73"/>
      <c r="D15" s="74">
        <v>1318.1366396599999</v>
      </c>
    </row>
    <row r="16" spans="1:4" ht="15" customHeight="1" x14ac:dyDescent="0.2">
      <c r="A16" s="172" t="s">
        <v>98</v>
      </c>
      <c r="B16" s="173"/>
      <c r="C16" s="73"/>
      <c r="D16" s="74">
        <v>2072.1787058700002</v>
      </c>
    </row>
    <row r="17" spans="1:6" ht="15" customHeight="1" x14ac:dyDescent="0.2">
      <c r="A17" s="172" t="s">
        <v>99</v>
      </c>
      <c r="B17" s="173"/>
      <c r="C17" s="73"/>
      <c r="D17" s="74">
        <v>1648.0304251699999</v>
      </c>
    </row>
    <row r="18" spans="1:6" ht="52.5" customHeight="1" x14ac:dyDescent="0.2">
      <c r="A18" s="168" t="s">
        <v>100</v>
      </c>
      <c r="B18" s="169"/>
      <c r="C18" s="73"/>
      <c r="D18" s="74">
        <v>0</v>
      </c>
    </row>
    <row r="19" spans="1:6" ht="15" customHeight="1" x14ac:dyDescent="0.2">
      <c r="A19" s="69" t="s">
        <v>101</v>
      </c>
      <c r="B19" s="70"/>
      <c r="C19" s="77"/>
      <c r="D19" s="78"/>
    </row>
    <row r="20" spans="1:6" ht="30" customHeight="1" x14ac:dyDescent="0.2">
      <c r="A20" s="168" t="s">
        <v>102</v>
      </c>
      <c r="B20" s="169"/>
      <c r="C20" s="73"/>
      <c r="D20" s="79">
        <v>1180.52</v>
      </c>
    </row>
    <row r="21" spans="1:6" ht="30" customHeight="1" x14ac:dyDescent="0.2">
      <c r="A21" s="168" t="s">
        <v>103</v>
      </c>
      <c r="B21" s="169"/>
      <c r="C21" s="80"/>
      <c r="D21" s="79">
        <v>1.5669999999999999</v>
      </c>
    </row>
    <row r="22" spans="1:6" ht="15" customHeight="1" x14ac:dyDescent="0.2">
      <c r="A22" s="69" t="s">
        <v>104</v>
      </c>
      <c r="B22" s="70"/>
      <c r="C22" s="77"/>
      <c r="D22" s="78"/>
    </row>
    <row r="23" spans="1:6" ht="15" customHeight="1" x14ac:dyDescent="0.25">
      <c r="A23" s="168" t="s">
        <v>105</v>
      </c>
      <c r="B23" s="169"/>
      <c r="C23" s="81"/>
      <c r="D23" s="76"/>
    </row>
    <row r="24" spans="1:6" ht="15" customHeight="1" x14ac:dyDescent="0.25">
      <c r="A24" s="172" t="s">
        <v>96</v>
      </c>
      <c r="B24" s="173"/>
      <c r="C24" s="81"/>
      <c r="D24" s="82">
        <v>0</v>
      </c>
    </row>
    <row r="25" spans="1:6" ht="15" customHeight="1" x14ac:dyDescent="0.25">
      <c r="A25" s="172" t="s">
        <v>97</v>
      </c>
      <c r="B25" s="173"/>
      <c r="C25" s="81"/>
      <c r="D25" s="82">
        <v>1.359910712221E-3</v>
      </c>
    </row>
    <row r="26" spans="1:6" ht="15" customHeight="1" x14ac:dyDescent="0.25">
      <c r="A26" s="172" t="s">
        <v>98</v>
      </c>
      <c r="B26" s="173"/>
      <c r="C26" s="81"/>
      <c r="D26" s="82">
        <v>2.9611873388610001E-3</v>
      </c>
    </row>
    <row r="27" spans="1:6" ht="15" customHeight="1" x14ac:dyDescent="0.25">
      <c r="A27" s="172" t="s">
        <v>99</v>
      </c>
      <c r="B27" s="173"/>
      <c r="C27" s="81"/>
      <c r="D27" s="82">
        <v>2.0605217446190002E-3</v>
      </c>
    </row>
    <row r="29" spans="1:6" x14ac:dyDescent="0.2">
      <c r="A29" s="58" t="s">
        <v>106</v>
      </c>
      <c r="B29" s="59"/>
      <c r="C29" s="59"/>
      <c r="D29" s="56"/>
      <c r="E29" s="56"/>
      <c r="F29" s="60"/>
    </row>
    <row r="30" spans="1:6" ht="280.5" customHeight="1" x14ac:dyDescent="0.2">
      <c r="A30" s="170" t="s">
        <v>7</v>
      </c>
      <c r="B30" s="170" t="s">
        <v>107</v>
      </c>
      <c r="C30" s="57" t="s">
        <v>108</v>
      </c>
      <c r="D30" s="57" t="s">
        <v>109</v>
      </c>
      <c r="E30" s="57" t="s">
        <v>110</v>
      </c>
      <c r="F30" s="57" t="s">
        <v>111</v>
      </c>
    </row>
    <row r="31" spans="1:6" x14ac:dyDescent="0.2">
      <c r="A31" s="171"/>
      <c r="B31" s="171"/>
      <c r="C31" s="57" t="s">
        <v>112</v>
      </c>
      <c r="D31" s="57" t="s">
        <v>112</v>
      </c>
      <c r="E31" s="96" t="s">
        <v>112</v>
      </c>
      <c r="F31" s="96" t="s">
        <v>112</v>
      </c>
    </row>
    <row r="32" spans="1:6" ht="30.75" customHeight="1" x14ac:dyDescent="0.2">
      <c r="A32" s="97"/>
      <c r="B32" s="97"/>
      <c r="C32" s="97"/>
      <c r="D32" s="97"/>
      <c r="E32" s="98"/>
      <c r="F32" s="99"/>
    </row>
    <row r="33" spans="1:6" ht="12.75" customHeight="1" x14ac:dyDescent="0.2">
      <c r="A33" s="83" t="s">
        <v>155</v>
      </c>
      <c r="B33" s="83">
        <v>1</v>
      </c>
      <c r="C33" s="84">
        <v>738.82201325000005</v>
      </c>
      <c r="D33" s="84">
        <v>728.32997515</v>
      </c>
      <c r="E33" s="84">
        <v>123.38636808</v>
      </c>
      <c r="F33" s="84">
        <v>123.38636808</v>
      </c>
    </row>
    <row r="34" spans="1:6" ht="12.75" customHeight="1" x14ac:dyDescent="0.2">
      <c r="A34" s="83" t="s">
        <v>155</v>
      </c>
      <c r="B34" s="83">
        <v>2</v>
      </c>
      <c r="C34" s="84">
        <v>750.13261303000002</v>
      </c>
      <c r="D34" s="84">
        <v>739.35207738999998</v>
      </c>
      <c r="E34" s="84">
        <v>125.25362222</v>
      </c>
      <c r="F34" s="84">
        <v>125.25362222</v>
      </c>
    </row>
    <row r="35" spans="1:6" ht="12.75" customHeight="1" x14ac:dyDescent="0.2">
      <c r="A35" s="83" t="s">
        <v>155</v>
      </c>
      <c r="B35" s="83">
        <v>3</v>
      </c>
      <c r="C35" s="84">
        <v>765.97305502999995</v>
      </c>
      <c r="D35" s="84">
        <v>755.50119147999999</v>
      </c>
      <c r="E35" s="84">
        <v>127.98944335</v>
      </c>
      <c r="F35" s="84">
        <v>127.98944335</v>
      </c>
    </row>
    <row r="36" spans="1:6" ht="12.75" customHeight="1" x14ac:dyDescent="0.2">
      <c r="A36" s="83" t="s">
        <v>155</v>
      </c>
      <c r="B36" s="83">
        <v>4</v>
      </c>
      <c r="C36" s="84">
        <v>774.94585302999997</v>
      </c>
      <c r="D36" s="84">
        <v>763.16556285000001</v>
      </c>
      <c r="E36" s="84">
        <v>129.28786436999999</v>
      </c>
      <c r="F36" s="84">
        <v>129.28786436999999</v>
      </c>
    </row>
    <row r="37" spans="1:6" ht="12.75" customHeight="1" x14ac:dyDescent="0.2">
      <c r="A37" s="83" t="s">
        <v>155</v>
      </c>
      <c r="B37" s="83">
        <v>5</v>
      </c>
      <c r="C37" s="84">
        <v>771.88206247999995</v>
      </c>
      <c r="D37" s="84">
        <v>763.23177185999998</v>
      </c>
      <c r="E37" s="84">
        <v>129.29908083999999</v>
      </c>
      <c r="F37" s="84">
        <v>129.29908083999999</v>
      </c>
    </row>
    <row r="38" spans="1:6" ht="12.75" customHeight="1" x14ac:dyDescent="0.2">
      <c r="A38" s="83" t="s">
        <v>155</v>
      </c>
      <c r="B38" s="83">
        <v>6</v>
      </c>
      <c r="C38" s="84">
        <v>763.67175680000003</v>
      </c>
      <c r="D38" s="84">
        <v>759.78323290000003</v>
      </c>
      <c r="E38" s="84">
        <v>128.71486390999999</v>
      </c>
      <c r="F38" s="84">
        <v>128.71486390999999</v>
      </c>
    </row>
    <row r="39" spans="1:6" ht="12.75" customHeight="1" x14ac:dyDescent="0.2">
      <c r="A39" s="83" t="s">
        <v>155</v>
      </c>
      <c r="B39" s="83">
        <v>7</v>
      </c>
      <c r="C39" s="84">
        <v>755.35942387</v>
      </c>
      <c r="D39" s="84">
        <v>744.84408856000005</v>
      </c>
      <c r="E39" s="84">
        <v>126.18402374</v>
      </c>
      <c r="F39" s="84">
        <v>126.18402374</v>
      </c>
    </row>
    <row r="40" spans="1:6" ht="12.75" customHeight="1" x14ac:dyDescent="0.2">
      <c r="A40" s="83" t="s">
        <v>155</v>
      </c>
      <c r="B40" s="83">
        <v>8</v>
      </c>
      <c r="C40" s="84">
        <v>745.68252785000004</v>
      </c>
      <c r="D40" s="84">
        <v>735.07340190000002</v>
      </c>
      <c r="E40" s="84">
        <v>124.52877189</v>
      </c>
      <c r="F40" s="84">
        <v>124.52877189</v>
      </c>
    </row>
    <row r="41" spans="1:6" ht="12.75" customHeight="1" x14ac:dyDescent="0.2">
      <c r="A41" s="83" t="s">
        <v>155</v>
      </c>
      <c r="B41" s="83">
        <v>9</v>
      </c>
      <c r="C41" s="84">
        <v>711.51032058999999</v>
      </c>
      <c r="D41" s="84">
        <v>702.06368187999999</v>
      </c>
      <c r="E41" s="84">
        <v>118.93659581</v>
      </c>
      <c r="F41" s="84">
        <v>118.93659581</v>
      </c>
    </row>
    <row r="42" spans="1:6" ht="12.75" customHeight="1" x14ac:dyDescent="0.2">
      <c r="A42" s="83" t="s">
        <v>155</v>
      </c>
      <c r="B42" s="83">
        <v>10</v>
      </c>
      <c r="C42" s="84">
        <v>654.69391283000004</v>
      </c>
      <c r="D42" s="84">
        <v>645.68083035999996</v>
      </c>
      <c r="E42" s="84">
        <v>109.38477794000001</v>
      </c>
      <c r="F42" s="84">
        <v>109.38477794000001</v>
      </c>
    </row>
    <row r="43" spans="1:6" ht="12.75" customHeight="1" x14ac:dyDescent="0.2">
      <c r="A43" s="83" t="s">
        <v>155</v>
      </c>
      <c r="B43" s="83">
        <v>11</v>
      </c>
      <c r="C43" s="84">
        <v>677.83599923999998</v>
      </c>
      <c r="D43" s="84">
        <v>668.79187487000002</v>
      </c>
      <c r="E43" s="84">
        <v>113.30001958</v>
      </c>
      <c r="F43" s="84">
        <v>113.30001958</v>
      </c>
    </row>
    <row r="44" spans="1:6" ht="12.75" customHeight="1" x14ac:dyDescent="0.2">
      <c r="A44" s="83" t="s">
        <v>155</v>
      </c>
      <c r="B44" s="83">
        <v>12</v>
      </c>
      <c r="C44" s="84">
        <v>693.79895104000002</v>
      </c>
      <c r="D44" s="84">
        <v>685.01040885999998</v>
      </c>
      <c r="E44" s="84">
        <v>116.04760113</v>
      </c>
      <c r="F44" s="84">
        <v>116.04760113</v>
      </c>
    </row>
    <row r="45" spans="1:6" ht="12.75" customHeight="1" x14ac:dyDescent="0.2">
      <c r="A45" s="83" t="s">
        <v>155</v>
      </c>
      <c r="B45" s="83">
        <v>13</v>
      </c>
      <c r="C45" s="84">
        <v>683.98933709999994</v>
      </c>
      <c r="D45" s="84">
        <v>680.39549880000004</v>
      </c>
      <c r="E45" s="84">
        <v>115.26578929999999</v>
      </c>
      <c r="F45" s="84">
        <v>115.26578929999999</v>
      </c>
    </row>
    <row r="46" spans="1:6" ht="12.75" customHeight="1" x14ac:dyDescent="0.2">
      <c r="A46" s="83" t="s">
        <v>155</v>
      </c>
      <c r="B46" s="83">
        <v>14</v>
      </c>
      <c r="C46" s="84">
        <v>671.95970026999998</v>
      </c>
      <c r="D46" s="84">
        <v>668.70386836</v>
      </c>
      <c r="E46" s="84">
        <v>113.28511039</v>
      </c>
      <c r="F46" s="84">
        <v>113.28511039</v>
      </c>
    </row>
    <row r="47" spans="1:6" ht="12.75" customHeight="1" x14ac:dyDescent="0.2">
      <c r="A47" s="83" t="s">
        <v>155</v>
      </c>
      <c r="B47" s="83">
        <v>15</v>
      </c>
      <c r="C47" s="84">
        <v>666.09985028000006</v>
      </c>
      <c r="D47" s="84">
        <v>662.26545592000002</v>
      </c>
      <c r="E47" s="84">
        <v>112.19437906</v>
      </c>
      <c r="F47" s="84">
        <v>112.19437906</v>
      </c>
    </row>
    <row r="48" spans="1:6" ht="12.75" customHeight="1" x14ac:dyDescent="0.2">
      <c r="A48" s="83" t="s">
        <v>155</v>
      </c>
      <c r="B48" s="83">
        <v>16</v>
      </c>
      <c r="C48" s="84">
        <v>668.86102074999997</v>
      </c>
      <c r="D48" s="84">
        <v>665.72648179999999</v>
      </c>
      <c r="E48" s="84">
        <v>112.78071138999999</v>
      </c>
      <c r="F48" s="84">
        <v>112.78071138999999</v>
      </c>
    </row>
    <row r="49" spans="1:6" ht="12.75" customHeight="1" x14ac:dyDescent="0.2">
      <c r="A49" s="83" t="s">
        <v>155</v>
      </c>
      <c r="B49" s="83">
        <v>17</v>
      </c>
      <c r="C49" s="84">
        <v>667.85942828999998</v>
      </c>
      <c r="D49" s="84">
        <v>660.21460520000005</v>
      </c>
      <c r="E49" s="84">
        <v>111.84694447</v>
      </c>
      <c r="F49" s="84">
        <v>111.84694447</v>
      </c>
    </row>
    <row r="50" spans="1:6" ht="12.75" customHeight="1" x14ac:dyDescent="0.2">
      <c r="A50" s="83" t="s">
        <v>155</v>
      </c>
      <c r="B50" s="83">
        <v>18</v>
      </c>
      <c r="C50" s="84">
        <v>672.08532677999995</v>
      </c>
      <c r="D50" s="84">
        <v>663.20261256000003</v>
      </c>
      <c r="E50" s="84">
        <v>112.35314275</v>
      </c>
      <c r="F50" s="84">
        <v>112.35314275</v>
      </c>
    </row>
    <row r="51" spans="1:6" ht="12.75" customHeight="1" x14ac:dyDescent="0.2">
      <c r="A51" s="83" t="s">
        <v>155</v>
      </c>
      <c r="B51" s="83">
        <v>19</v>
      </c>
      <c r="C51" s="84">
        <v>681.10115202999998</v>
      </c>
      <c r="D51" s="84">
        <v>671.54056247000005</v>
      </c>
      <c r="E51" s="84">
        <v>113.76567469</v>
      </c>
      <c r="F51" s="84">
        <v>113.76567469</v>
      </c>
    </row>
    <row r="52" spans="1:6" ht="12.75" customHeight="1" x14ac:dyDescent="0.2">
      <c r="A52" s="83" t="s">
        <v>155</v>
      </c>
      <c r="B52" s="83">
        <v>20</v>
      </c>
      <c r="C52" s="84">
        <v>657.61381788999995</v>
      </c>
      <c r="D52" s="84">
        <v>649.73896689000003</v>
      </c>
      <c r="E52" s="84">
        <v>110.07226677</v>
      </c>
      <c r="F52" s="84">
        <v>110.07226677</v>
      </c>
    </row>
    <row r="53" spans="1:6" ht="12.75" customHeight="1" x14ac:dyDescent="0.2">
      <c r="A53" s="83" t="s">
        <v>155</v>
      </c>
      <c r="B53" s="83">
        <v>21</v>
      </c>
      <c r="C53" s="84">
        <v>670.23466009000003</v>
      </c>
      <c r="D53" s="84">
        <v>662.80739653000001</v>
      </c>
      <c r="E53" s="84">
        <v>112.28618921</v>
      </c>
      <c r="F53" s="84">
        <v>112.28618921</v>
      </c>
    </row>
    <row r="54" spans="1:6" ht="12.75" customHeight="1" x14ac:dyDescent="0.2">
      <c r="A54" s="83" t="s">
        <v>155</v>
      </c>
      <c r="B54" s="83">
        <v>22</v>
      </c>
      <c r="C54" s="84">
        <v>695.01586921000001</v>
      </c>
      <c r="D54" s="84">
        <v>683.87368907999996</v>
      </c>
      <c r="E54" s="84">
        <v>115.85502945</v>
      </c>
      <c r="F54" s="84">
        <v>115.85502945</v>
      </c>
    </row>
    <row r="55" spans="1:6" ht="12.75" customHeight="1" x14ac:dyDescent="0.2">
      <c r="A55" s="83" t="s">
        <v>155</v>
      </c>
      <c r="B55" s="83">
        <v>23</v>
      </c>
      <c r="C55" s="84">
        <v>669.21554289999995</v>
      </c>
      <c r="D55" s="84">
        <v>658.92970308999998</v>
      </c>
      <c r="E55" s="84">
        <v>111.62926923000001</v>
      </c>
      <c r="F55" s="84">
        <v>111.62926923000001</v>
      </c>
    </row>
    <row r="56" spans="1:6" ht="12.75" customHeight="1" x14ac:dyDescent="0.2">
      <c r="A56" s="83" t="s">
        <v>155</v>
      </c>
      <c r="B56" s="83">
        <v>24</v>
      </c>
      <c r="C56" s="84">
        <v>693.95881596000004</v>
      </c>
      <c r="D56" s="84">
        <v>686.73351987000001</v>
      </c>
      <c r="E56" s="84">
        <v>116.33951333</v>
      </c>
      <c r="F56" s="84">
        <v>116.33951333</v>
      </c>
    </row>
    <row r="57" spans="1:6" ht="12.75" customHeight="1" x14ac:dyDescent="0.2">
      <c r="A57" s="83" t="s">
        <v>156</v>
      </c>
      <c r="B57" s="83">
        <v>1</v>
      </c>
      <c r="C57" s="84">
        <v>714.26332791000004</v>
      </c>
      <c r="D57" s="84">
        <v>706.57443006999995</v>
      </c>
      <c r="E57" s="84">
        <v>119.70076158000001</v>
      </c>
      <c r="F57" s="84">
        <v>119.70076158000001</v>
      </c>
    </row>
    <row r="58" spans="1:6" ht="12.75" customHeight="1" x14ac:dyDescent="0.2">
      <c r="A58" s="83" t="s">
        <v>156</v>
      </c>
      <c r="B58" s="83">
        <v>2</v>
      </c>
      <c r="C58" s="84">
        <v>753.96395584000004</v>
      </c>
      <c r="D58" s="84">
        <v>748.90660560000003</v>
      </c>
      <c r="E58" s="84">
        <v>126.87225468</v>
      </c>
      <c r="F58" s="84">
        <v>126.87225468</v>
      </c>
    </row>
    <row r="59" spans="1:6" ht="12.75" customHeight="1" x14ac:dyDescent="0.2">
      <c r="A59" s="83" t="s">
        <v>156</v>
      </c>
      <c r="B59" s="83">
        <v>3</v>
      </c>
      <c r="C59" s="84">
        <v>780.80284315999995</v>
      </c>
      <c r="D59" s="84">
        <v>775.36056216999998</v>
      </c>
      <c r="E59" s="84">
        <v>131.35381899000001</v>
      </c>
      <c r="F59" s="84">
        <v>131.35381899000001</v>
      </c>
    </row>
    <row r="60" spans="1:6" ht="12.75" customHeight="1" x14ac:dyDescent="0.2">
      <c r="A60" s="83" t="s">
        <v>156</v>
      </c>
      <c r="B60" s="83">
        <v>4</v>
      </c>
      <c r="C60" s="84">
        <v>789.01058567999996</v>
      </c>
      <c r="D60" s="84">
        <v>783.27117242999998</v>
      </c>
      <c r="E60" s="84">
        <v>132.69395532999999</v>
      </c>
      <c r="F60" s="84">
        <v>132.69395532999999</v>
      </c>
    </row>
    <row r="61" spans="1:6" ht="12.75" customHeight="1" x14ac:dyDescent="0.2">
      <c r="A61" s="83" t="s">
        <v>156</v>
      </c>
      <c r="B61" s="83">
        <v>5</v>
      </c>
      <c r="C61" s="84">
        <v>794.56151276000003</v>
      </c>
      <c r="D61" s="84">
        <v>786.58300880000002</v>
      </c>
      <c r="E61" s="84">
        <v>133.25501346999999</v>
      </c>
      <c r="F61" s="84">
        <v>133.25501346999999</v>
      </c>
    </row>
    <row r="62" spans="1:6" ht="12.75" customHeight="1" x14ac:dyDescent="0.2">
      <c r="A62" s="83" t="s">
        <v>156</v>
      </c>
      <c r="B62" s="83">
        <v>6</v>
      </c>
      <c r="C62" s="84">
        <v>787.42924889999995</v>
      </c>
      <c r="D62" s="84">
        <v>782.14028866000001</v>
      </c>
      <c r="E62" s="84">
        <v>132.50237232999999</v>
      </c>
      <c r="F62" s="84">
        <v>132.50237232999999</v>
      </c>
    </row>
    <row r="63" spans="1:6" ht="12.75" customHeight="1" x14ac:dyDescent="0.2">
      <c r="A63" s="83" t="s">
        <v>156</v>
      </c>
      <c r="B63" s="83">
        <v>7</v>
      </c>
      <c r="C63" s="84">
        <v>749.73171696999998</v>
      </c>
      <c r="D63" s="84">
        <v>742.28884909999999</v>
      </c>
      <c r="E63" s="84">
        <v>125.75114067</v>
      </c>
      <c r="F63" s="84">
        <v>125.75114067</v>
      </c>
    </row>
    <row r="64" spans="1:6" ht="12.75" customHeight="1" x14ac:dyDescent="0.2">
      <c r="A64" s="83" t="s">
        <v>156</v>
      </c>
      <c r="B64" s="83">
        <v>8</v>
      </c>
      <c r="C64" s="84">
        <v>701.92010572000004</v>
      </c>
      <c r="D64" s="84">
        <v>697.19830213</v>
      </c>
      <c r="E64" s="84">
        <v>118.11235191</v>
      </c>
      <c r="F64" s="84">
        <v>118.11235191</v>
      </c>
    </row>
    <row r="65" spans="1:6" ht="12.75" customHeight="1" x14ac:dyDescent="0.2">
      <c r="A65" s="83" t="s">
        <v>156</v>
      </c>
      <c r="B65" s="83">
        <v>9</v>
      </c>
      <c r="C65" s="84">
        <v>723.16060843000002</v>
      </c>
      <c r="D65" s="84">
        <v>716.37744099999998</v>
      </c>
      <c r="E65" s="84">
        <v>121.36148948</v>
      </c>
      <c r="F65" s="84">
        <v>121.36148948</v>
      </c>
    </row>
    <row r="66" spans="1:6" ht="12.75" customHeight="1" x14ac:dyDescent="0.2">
      <c r="A66" s="83" t="s">
        <v>156</v>
      </c>
      <c r="B66" s="83">
        <v>10</v>
      </c>
      <c r="C66" s="84">
        <v>721.84129671999995</v>
      </c>
      <c r="D66" s="84">
        <v>712.70804754000005</v>
      </c>
      <c r="E66" s="84">
        <v>120.73985759999999</v>
      </c>
      <c r="F66" s="84">
        <v>120.73985759999999</v>
      </c>
    </row>
    <row r="67" spans="1:6" ht="12.75" customHeight="1" x14ac:dyDescent="0.2">
      <c r="A67" s="83" t="s">
        <v>156</v>
      </c>
      <c r="B67" s="83">
        <v>11</v>
      </c>
      <c r="C67" s="84">
        <v>707.44729778999999</v>
      </c>
      <c r="D67" s="84">
        <v>702.47957223000003</v>
      </c>
      <c r="E67" s="84">
        <v>119.00705178</v>
      </c>
      <c r="F67" s="84">
        <v>119.00705178</v>
      </c>
    </row>
    <row r="68" spans="1:6" ht="12.75" customHeight="1" x14ac:dyDescent="0.2">
      <c r="A68" s="83" t="s">
        <v>156</v>
      </c>
      <c r="B68" s="83">
        <v>12</v>
      </c>
      <c r="C68" s="84">
        <v>686.31989610000005</v>
      </c>
      <c r="D68" s="84">
        <v>681.26186380000001</v>
      </c>
      <c r="E68" s="84">
        <v>115.41256018</v>
      </c>
      <c r="F68" s="84">
        <v>115.41256018</v>
      </c>
    </row>
    <row r="69" spans="1:6" ht="12.75" customHeight="1" x14ac:dyDescent="0.2">
      <c r="A69" s="83" t="s">
        <v>156</v>
      </c>
      <c r="B69" s="83">
        <v>13</v>
      </c>
      <c r="C69" s="84">
        <v>678.02160934999995</v>
      </c>
      <c r="D69" s="84">
        <v>675.87310332000004</v>
      </c>
      <c r="E69" s="84">
        <v>114.49965036</v>
      </c>
      <c r="F69" s="84">
        <v>114.49965036</v>
      </c>
    </row>
    <row r="70" spans="1:6" ht="12.75" customHeight="1" x14ac:dyDescent="0.2">
      <c r="A70" s="83" t="s">
        <v>156</v>
      </c>
      <c r="B70" s="83">
        <v>14</v>
      </c>
      <c r="C70" s="84">
        <v>679.82889856999998</v>
      </c>
      <c r="D70" s="84">
        <v>676.90190640000003</v>
      </c>
      <c r="E70" s="84">
        <v>114.67393987</v>
      </c>
      <c r="F70" s="84">
        <v>114.67393987</v>
      </c>
    </row>
    <row r="71" spans="1:6" ht="12.75" customHeight="1" x14ac:dyDescent="0.2">
      <c r="A71" s="83" t="s">
        <v>156</v>
      </c>
      <c r="B71" s="83">
        <v>15</v>
      </c>
      <c r="C71" s="84">
        <v>691.68609567999999</v>
      </c>
      <c r="D71" s="84">
        <v>689.54112414999997</v>
      </c>
      <c r="E71" s="84">
        <v>116.81514952000001</v>
      </c>
      <c r="F71" s="84">
        <v>116.81514952000001</v>
      </c>
    </row>
    <row r="72" spans="1:6" ht="12.75" customHeight="1" x14ac:dyDescent="0.2">
      <c r="A72" s="83" t="s">
        <v>156</v>
      </c>
      <c r="B72" s="83">
        <v>16</v>
      </c>
      <c r="C72" s="84">
        <v>688.00569782000002</v>
      </c>
      <c r="D72" s="84">
        <v>686.20449096000004</v>
      </c>
      <c r="E72" s="84">
        <v>116.24989056</v>
      </c>
      <c r="F72" s="84">
        <v>116.24989056</v>
      </c>
    </row>
    <row r="73" spans="1:6" ht="12.75" customHeight="1" x14ac:dyDescent="0.2">
      <c r="A73" s="83" t="s">
        <v>156</v>
      </c>
      <c r="B73" s="83">
        <v>17</v>
      </c>
      <c r="C73" s="84">
        <v>681.62561675999996</v>
      </c>
      <c r="D73" s="84">
        <v>677.35690777000002</v>
      </c>
      <c r="E73" s="84">
        <v>114.75102165</v>
      </c>
      <c r="F73" s="84">
        <v>114.75102165</v>
      </c>
    </row>
    <row r="74" spans="1:6" ht="12.75" customHeight="1" x14ac:dyDescent="0.2">
      <c r="A74" s="83" t="s">
        <v>156</v>
      </c>
      <c r="B74" s="83">
        <v>18</v>
      </c>
      <c r="C74" s="84">
        <v>691.97683473999996</v>
      </c>
      <c r="D74" s="84">
        <v>687.57334357000002</v>
      </c>
      <c r="E74" s="84">
        <v>116.48178785</v>
      </c>
      <c r="F74" s="84">
        <v>116.48178785</v>
      </c>
    </row>
    <row r="75" spans="1:6" ht="12.75" customHeight="1" x14ac:dyDescent="0.2">
      <c r="A75" s="83" t="s">
        <v>156</v>
      </c>
      <c r="B75" s="83">
        <v>19</v>
      </c>
      <c r="C75" s="84">
        <v>703.09657030000005</v>
      </c>
      <c r="D75" s="84">
        <v>698.34836715999995</v>
      </c>
      <c r="E75" s="84">
        <v>118.30718441</v>
      </c>
      <c r="F75" s="84">
        <v>118.30718441</v>
      </c>
    </row>
    <row r="76" spans="1:6" ht="12.75" customHeight="1" x14ac:dyDescent="0.2">
      <c r="A76" s="83" t="s">
        <v>156</v>
      </c>
      <c r="B76" s="83">
        <v>20</v>
      </c>
      <c r="C76" s="84">
        <v>688.23783231000004</v>
      </c>
      <c r="D76" s="84">
        <v>684.35883831000001</v>
      </c>
      <c r="E76" s="84">
        <v>115.93721857</v>
      </c>
      <c r="F76" s="84">
        <v>115.93721857</v>
      </c>
    </row>
    <row r="77" spans="1:6" ht="12.75" customHeight="1" x14ac:dyDescent="0.2">
      <c r="A77" s="83" t="s">
        <v>156</v>
      </c>
      <c r="B77" s="83">
        <v>21</v>
      </c>
      <c r="C77" s="84">
        <v>692.52404265999996</v>
      </c>
      <c r="D77" s="84">
        <v>688.80980965000003</v>
      </c>
      <c r="E77" s="84">
        <v>116.69125755</v>
      </c>
      <c r="F77" s="84">
        <v>116.69125755</v>
      </c>
    </row>
    <row r="78" spans="1:6" ht="12.75" customHeight="1" x14ac:dyDescent="0.2">
      <c r="A78" s="83" t="s">
        <v>156</v>
      </c>
      <c r="B78" s="83">
        <v>22</v>
      </c>
      <c r="C78" s="84">
        <v>689.23045980999996</v>
      </c>
      <c r="D78" s="84">
        <v>684.02959038999995</v>
      </c>
      <c r="E78" s="84">
        <v>115.88144069000001</v>
      </c>
      <c r="F78" s="84">
        <v>115.88144069000001</v>
      </c>
    </row>
    <row r="79" spans="1:6" ht="12.75" customHeight="1" x14ac:dyDescent="0.2">
      <c r="A79" s="83" t="s">
        <v>156</v>
      </c>
      <c r="B79" s="83">
        <v>23</v>
      </c>
      <c r="C79" s="84">
        <v>664.69063917000005</v>
      </c>
      <c r="D79" s="84">
        <v>659.73042998000005</v>
      </c>
      <c r="E79" s="84">
        <v>111.76492036</v>
      </c>
      <c r="F79" s="84">
        <v>111.76492036</v>
      </c>
    </row>
    <row r="80" spans="1:6" ht="12.75" customHeight="1" x14ac:dyDescent="0.2">
      <c r="A80" s="83" t="s">
        <v>156</v>
      </c>
      <c r="B80" s="83">
        <v>24</v>
      </c>
      <c r="C80" s="84">
        <v>662.92941771000005</v>
      </c>
      <c r="D80" s="84">
        <v>658.33856767999998</v>
      </c>
      <c r="E80" s="84">
        <v>111.52912499</v>
      </c>
      <c r="F80" s="84">
        <v>111.52912499</v>
      </c>
    </row>
    <row r="81" spans="1:6" ht="12.75" customHeight="1" x14ac:dyDescent="0.2">
      <c r="A81" s="83" t="s">
        <v>157</v>
      </c>
      <c r="B81" s="83">
        <v>1</v>
      </c>
      <c r="C81" s="84">
        <v>770.20056927999997</v>
      </c>
      <c r="D81" s="84">
        <v>764.61339100999999</v>
      </c>
      <c r="E81" s="84">
        <v>129.53314090999999</v>
      </c>
      <c r="F81" s="84">
        <v>129.53314090999999</v>
      </c>
    </row>
    <row r="82" spans="1:6" ht="12.75" customHeight="1" x14ac:dyDescent="0.2">
      <c r="A82" s="83" t="s">
        <v>157</v>
      </c>
      <c r="B82" s="83">
        <v>2</v>
      </c>
      <c r="C82" s="84">
        <v>792.90806409000004</v>
      </c>
      <c r="D82" s="84">
        <v>787.75461439000003</v>
      </c>
      <c r="E82" s="84">
        <v>133.45349515000001</v>
      </c>
      <c r="F82" s="84">
        <v>133.45349515000001</v>
      </c>
    </row>
    <row r="83" spans="1:6" ht="12.75" customHeight="1" x14ac:dyDescent="0.2">
      <c r="A83" s="83" t="s">
        <v>157</v>
      </c>
      <c r="B83" s="83">
        <v>3</v>
      </c>
      <c r="C83" s="84">
        <v>796.28728177000005</v>
      </c>
      <c r="D83" s="84">
        <v>791.01809957</v>
      </c>
      <c r="E83" s="84">
        <v>134.00636212000001</v>
      </c>
      <c r="F83" s="84">
        <v>134.00636212000001</v>
      </c>
    </row>
    <row r="84" spans="1:6" ht="12.75" customHeight="1" x14ac:dyDescent="0.2">
      <c r="A84" s="83" t="s">
        <v>157</v>
      </c>
      <c r="B84" s="83">
        <v>4</v>
      </c>
      <c r="C84" s="84">
        <v>797.54313915</v>
      </c>
      <c r="D84" s="84">
        <v>791.87719414000003</v>
      </c>
      <c r="E84" s="84">
        <v>134.15190131</v>
      </c>
      <c r="F84" s="84">
        <v>134.15190131</v>
      </c>
    </row>
    <row r="85" spans="1:6" ht="12.75" customHeight="1" x14ac:dyDescent="0.2">
      <c r="A85" s="83" t="s">
        <v>157</v>
      </c>
      <c r="B85" s="83">
        <v>5</v>
      </c>
      <c r="C85" s="84">
        <v>792.83602154000005</v>
      </c>
      <c r="D85" s="84">
        <v>788.38918923000006</v>
      </c>
      <c r="E85" s="84">
        <v>133.56099846000001</v>
      </c>
      <c r="F85" s="84">
        <v>133.56099846000001</v>
      </c>
    </row>
    <row r="86" spans="1:6" ht="12.75" customHeight="1" x14ac:dyDescent="0.2">
      <c r="A86" s="83" t="s">
        <v>157</v>
      </c>
      <c r="B86" s="83">
        <v>6</v>
      </c>
      <c r="C86" s="84">
        <v>791.55232565999995</v>
      </c>
      <c r="D86" s="84">
        <v>788.86076505000005</v>
      </c>
      <c r="E86" s="84">
        <v>133.64088812</v>
      </c>
      <c r="F86" s="84">
        <v>133.64088812</v>
      </c>
    </row>
    <row r="87" spans="1:6" ht="12.75" customHeight="1" x14ac:dyDescent="0.2">
      <c r="A87" s="83" t="s">
        <v>157</v>
      </c>
      <c r="B87" s="83">
        <v>7</v>
      </c>
      <c r="C87" s="84">
        <v>793.94440629999997</v>
      </c>
      <c r="D87" s="84">
        <v>788.84545089999995</v>
      </c>
      <c r="E87" s="84">
        <v>133.63829375</v>
      </c>
      <c r="F87" s="84">
        <v>133.63829375</v>
      </c>
    </row>
    <row r="88" spans="1:6" ht="12.75" customHeight="1" x14ac:dyDescent="0.2">
      <c r="A88" s="83" t="s">
        <v>157</v>
      </c>
      <c r="B88" s="83">
        <v>8</v>
      </c>
      <c r="C88" s="84">
        <v>761.16850097999998</v>
      </c>
      <c r="D88" s="84">
        <v>756.20534801999997</v>
      </c>
      <c r="E88" s="84">
        <v>128.1087345</v>
      </c>
      <c r="F88" s="84">
        <v>128.1087345</v>
      </c>
    </row>
    <row r="89" spans="1:6" ht="12.75" customHeight="1" x14ac:dyDescent="0.2">
      <c r="A89" s="83" t="s">
        <v>157</v>
      </c>
      <c r="B89" s="83">
        <v>9</v>
      </c>
      <c r="C89" s="84">
        <v>774.95036305999997</v>
      </c>
      <c r="D89" s="84">
        <v>767.32535688999997</v>
      </c>
      <c r="E89" s="84">
        <v>129.99257499999999</v>
      </c>
      <c r="F89" s="84">
        <v>129.99257499999999</v>
      </c>
    </row>
    <row r="90" spans="1:6" ht="12.75" customHeight="1" x14ac:dyDescent="0.2">
      <c r="A90" s="83" t="s">
        <v>157</v>
      </c>
      <c r="B90" s="83">
        <v>10</v>
      </c>
      <c r="C90" s="84">
        <v>770.25397033000002</v>
      </c>
      <c r="D90" s="84">
        <v>761.06586531999994</v>
      </c>
      <c r="E90" s="84">
        <v>128.93215465</v>
      </c>
      <c r="F90" s="84">
        <v>128.93215465</v>
      </c>
    </row>
    <row r="91" spans="1:6" ht="12.75" customHeight="1" x14ac:dyDescent="0.2">
      <c r="A91" s="83" t="s">
        <v>157</v>
      </c>
      <c r="B91" s="83">
        <v>11</v>
      </c>
      <c r="C91" s="84">
        <v>725.99226082999996</v>
      </c>
      <c r="D91" s="84">
        <v>717.85500048999995</v>
      </c>
      <c r="E91" s="84">
        <v>121.61180281</v>
      </c>
      <c r="F91" s="84">
        <v>121.61180281</v>
      </c>
    </row>
    <row r="92" spans="1:6" ht="12.75" customHeight="1" x14ac:dyDescent="0.2">
      <c r="A92" s="83" t="s">
        <v>157</v>
      </c>
      <c r="B92" s="83">
        <v>12</v>
      </c>
      <c r="C92" s="84">
        <v>678.84031971000002</v>
      </c>
      <c r="D92" s="84">
        <v>671.13279770999998</v>
      </c>
      <c r="E92" s="84">
        <v>113.69659527</v>
      </c>
      <c r="F92" s="84">
        <v>113.69659527</v>
      </c>
    </row>
    <row r="93" spans="1:6" ht="12.75" customHeight="1" x14ac:dyDescent="0.2">
      <c r="A93" s="83" t="s">
        <v>157</v>
      </c>
      <c r="B93" s="83">
        <v>13</v>
      </c>
      <c r="C93" s="84">
        <v>659.61860967999996</v>
      </c>
      <c r="D93" s="84">
        <v>656.71325616000001</v>
      </c>
      <c r="E93" s="84">
        <v>111.253781</v>
      </c>
      <c r="F93" s="84">
        <v>111.253781</v>
      </c>
    </row>
    <row r="94" spans="1:6" ht="12.75" customHeight="1" x14ac:dyDescent="0.2">
      <c r="A94" s="83" t="s">
        <v>157</v>
      </c>
      <c r="B94" s="83">
        <v>14</v>
      </c>
      <c r="C94" s="84">
        <v>659.00650968000002</v>
      </c>
      <c r="D94" s="84">
        <v>657.23954563999996</v>
      </c>
      <c r="E94" s="84">
        <v>111.34293968999999</v>
      </c>
      <c r="F94" s="84">
        <v>111.34293968999999</v>
      </c>
    </row>
    <row r="95" spans="1:6" ht="12.75" customHeight="1" x14ac:dyDescent="0.2">
      <c r="A95" s="83" t="s">
        <v>157</v>
      </c>
      <c r="B95" s="83">
        <v>15</v>
      </c>
      <c r="C95" s="84">
        <v>664.76843989999998</v>
      </c>
      <c r="D95" s="84">
        <v>662.83572065999999</v>
      </c>
      <c r="E95" s="84">
        <v>112.29098759999999</v>
      </c>
      <c r="F95" s="84">
        <v>112.29098759999999</v>
      </c>
    </row>
    <row r="96" spans="1:6" ht="12.75" customHeight="1" x14ac:dyDescent="0.2">
      <c r="A96" s="83" t="s">
        <v>157</v>
      </c>
      <c r="B96" s="83">
        <v>16</v>
      </c>
      <c r="C96" s="84">
        <v>664.85918963999995</v>
      </c>
      <c r="D96" s="84">
        <v>663.10338575000003</v>
      </c>
      <c r="E96" s="84">
        <v>112.33633273</v>
      </c>
      <c r="F96" s="84">
        <v>112.33633273</v>
      </c>
    </row>
    <row r="97" spans="1:6" ht="12.75" customHeight="1" x14ac:dyDescent="0.2">
      <c r="A97" s="83" t="s">
        <v>157</v>
      </c>
      <c r="B97" s="83">
        <v>17</v>
      </c>
      <c r="C97" s="84">
        <v>662.67824582000003</v>
      </c>
      <c r="D97" s="84">
        <v>658.55538825999997</v>
      </c>
      <c r="E97" s="84">
        <v>111.56585656</v>
      </c>
      <c r="F97" s="84">
        <v>111.56585656</v>
      </c>
    </row>
    <row r="98" spans="1:6" ht="12.75" customHeight="1" x14ac:dyDescent="0.2">
      <c r="A98" s="83" t="s">
        <v>157</v>
      </c>
      <c r="B98" s="83">
        <v>18</v>
      </c>
      <c r="C98" s="84">
        <v>660.81667847000006</v>
      </c>
      <c r="D98" s="84">
        <v>656.68322000000001</v>
      </c>
      <c r="E98" s="84">
        <v>111.24869257</v>
      </c>
      <c r="F98" s="84">
        <v>111.24869257</v>
      </c>
    </row>
    <row r="99" spans="1:6" ht="12.75" customHeight="1" x14ac:dyDescent="0.2">
      <c r="A99" s="83" t="s">
        <v>157</v>
      </c>
      <c r="B99" s="83">
        <v>19</v>
      </c>
      <c r="C99" s="84">
        <v>686.45778583000003</v>
      </c>
      <c r="D99" s="84">
        <v>682.13034141000003</v>
      </c>
      <c r="E99" s="84">
        <v>115.55968894999999</v>
      </c>
      <c r="F99" s="84">
        <v>115.55968894999999</v>
      </c>
    </row>
    <row r="100" spans="1:6" ht="12.75" customHeight="1" x14ac:dyDescent="0.2">
      <c r="A100" s="83" t="s">
        <v>157</v>
      </c>
      <c r="B100" s="83">
        <v>20</v>
      </c>
      <c r="C100" s="84">
        <v>657.08888759000001</v>
      </c>
      <c r="D100" s="84">
        <v>653.45731567999997</v>
      </c>
      <c r="E100" s="84">
        <v>110.70219218</v>
      </c>
      <c r="F100" s="84">
        <v>110.70219218</v>
      </c>
    </row>
    <row r="101" spans="1:6" ht="12.75" customHeight="1" x14ac:dyDescent="0.2">
      <c r="A101" s="83" t="s">
        <v>157</v>
      </c>
      <c r="B101" s="83">
        <v>21</v>
      </c>
      <c r="C101" s="84">
        <v>609.35674009000002</v>
      </c>
      <c r="D101" s="84">
        <v>606.12879404</v>
      </c>
      <c r="E101" s="84">
        <v>102.68426817</v>
      </c>
      <c r="F101" s="84">
        <v>102.68426817</v>
      </c>
    </row>
    <row r="102" spans="1:6" ht="12.75" customHeight="1" x14ac:dyDescent="0.2">
      <c r="A102" s="83" t="s">
        <v>157</v>
      </c>
      <c r="B102" s="83">
        <v>22</v>
      </c>
      <c r="C102" s="84">
        <v>607.29190163999999</v>
      </c>
      <c r="D102" s="84">
        <v>601.81660814999998</v>
      </c>
      <c r="E102" s="84">
        <v>101.95374083999999</v>
      </c>
      <c r="F102" s="84">
        <v>101.95374083999999</v>
      </c>
    </row>
    <row r="103" spans="1:6" ht="12.75" customHeight="1" x14ac:dyDescent="0.2">
      <c r="A103" s="83" t="s">
        <v>157</v>
      </c>
      <c r="B103" s="83">
        <v>23</v>
      </c>
      <c r="C103" s="84">
        <v>651.53422782999996</v>
      </c>
      <c r="D103" s="84">
        <v>649.03529470000001</v>
      </c>
      <c r="E103" s="84">
        <v>109.95305768</v>
      </c>
      <c r="F103" s="84">
        <v>109.95305768</v>
      </c>
    </row>
    <row r="104" spans="1:6" ht="12.75" customHeight="1" x14ac:dyDescent="0.2">
      <c r="A104" s="83" t="s">
        <v>157</v>
      </c>
      <c r="B104" s="83">
        <v>24</v>
      </c>
      <c r="C104" s="84">
        <v>717.05882270999996</v>
      </c>
      <c r="D104" s="84">
        <v>712.53219521999995</v>
      </c>
      <c r="E104" s="84">
        <v>120.71006645999999</v>
      </c>
      <c r="F104" s="84">
        <v>120.71006645999999</v>
      </c>
    </row>
    <row r="105" spans="1:6" ht="12.75" customHeight="1" x14ac:dyDescent="0.2">
      <c r="A105" s="83" t="s">
        <v>158</v>
      </c>
      <c r="B105" s="83">
        <v>1</v>
      </c>
      <c r="C105" s="84">
        <v>798.94995109000001</v>
      </c>
      <c r="D105" s="84">
        <v>791.68138504000001</v>
      </c>
      <c r="E105" s="84">
        <v>134.11872930000001</v>
      </c>
      <c r="F105" s="84">
        <v>134.11872930000001</v>
      </c>
    </row>
    <row r="106" spans="1:6" ht="12.75" customHeight="1" x14ac:dyDescent="0.2">
      <c r="A106" s="83" t="s">
        <v>158</v>
      </c>
      <c r="B106" s="83">
        <v>2</v>
      </c>
      <c r="C106" s="84">
        <v>813.06644046999997</v>
      </c>
      <c r="D106" s="84">
        <v>808.67748729000004</v>
      </c>
      <c r="E106" s="84">
        <v>136.99803868000001</v>
      </c>
      <c r="F106" s="84">
        <v>136.99803868000001</v>
      </c>
    </row>
    <row r="107" spans="1:6" ht="12.75" customHeight="1" x14ac:dyDescent="0.2">
      <c r="A107" s="83" t="s">
        <v>158</v>
      </c>
      <c r="B107" s="83">
        <v>3</v>
      </c>
      <c r="C107" s="84">
        <v>818.42691076999995</v>
      </c>
      <c r="D107" s="84">
        <v>817.72012529999995</v>
      </c>
      <c r="E107" s="84">
        <v>138.52995182000001</v>
      </c>
      <c r="F107" s="84">
        <v>138.52995182000001</v>
      </c>
    </row>
    <row r="108" spans="1:6" ht="12.75" customHeight="1" x14ac:dyDescent="0.2">
      <c r="A108" s="83" t="s">
        <v>158</v>
      </c>
      <c r="B108" s="83">
        <v>4</v>
      </c>
      <c r="C108" s="84">
        <v>827.23282944000005</v>
      </c>
      <c r="D108" s="84">
        <v>825.65055065000001</v>
      </c>
      <c r="E108" s="84">
        <v>139.87344504000001</v>
      </c>
      <c r="F108" s="84">
        <v>139.87344504000001</v>
      </c>
    </row>
    <row r="109" spans="1:6" ht="12.75" customHeight="1" x14ac:dyDescent="0.2">
      <c r="A109" s="83" t="s">
        <v>158</v>
      </c>
      <c r="B109" s="83">
        <v>5</v>
      </c>
      <c r="C109" s="84">
        <v>837.57611185999997</v>
      </c>
      <c r="D109" s="84">
        <v>833.43278493000003</v>
      </c>
      <c r="E109" s="84">
        <v>141.19183321</v>
      </c>
      <c r="F109" s="84">
        <v>141.19183321</v>
      </c>
    </row>
    <row r="110" spans="1:6" ht="12.75" customHeight="1" x14ac:dyDescent="0.2">
      <c r="A110" s="83" t="s">
        <v>158</v>
      </c>
      <c r="B110" s="83">
        <v>6</v>
      </c>
      <c r="C110" s="84">
        <v>841.34850463999999</v>
      </c>
      <c r="D110" s="84">
        <v>834.55441126000005</v>
      </c>
      <c r="E110" s="84">
        <v>141.3818479</v>
      </c>
      <c r="F110" s="84">
        <v>141.3818479</v>
      </c>
    </row>
    <row r="111" spans="1:6" ht="12.75" customHeight="1" x14ac:dyDescent="0.2">
      <c r="A111" s="83" t="s">
        <v>158</v>
      </c>
      <c r="B111" s="83">
        <v>7</v>
      </c>
      <c r="C111" s="84">
        <v>835.95000775999995</v>
      </c>
      <c r="D111" s="84">
        <v>831.18215604</v>
      </c>
      <c r="E111" s="84">
        <v>140.81055420999999</v>
      </c>
      <c r="F111" s="84">
        <v>140.81055420999999</v>
      </c>
    </row>
    <row r="112" spans="1:6" ht="12.75" customHeight="1" x14ac:dyDescent="0.2">
      <c r="A112" s="83" t="s">
        <v>158</v>
      </c>
      <c r="B112" s="83">
        <v>8</v>
      </c>
      <c r="C112" s="84">
        <v>794.80648413999995</v>
      </c>
      <c r="D112" s="84">
        <v>790.63016124000001</v>
      </c>
      <c r="E112" s="84">
        <v>133.94064148999999</v>
      </c>
      <c r="F112" s="84">
        <v>133.94064148999999</v>
      </c>
    </row>
    <row r="113" spans="1:6" ht="12.75" customHeight="1" x14ac:dyDescent="0.2">
      <c r="A113" s="83" t="s">
        <v>158</v>
      </c>
      <c r="B113" s="83">
        <v>9</v>
      </c>
      <c r="C113" s="84">
        <v>794.71392270000001</v>
      </c>
      <c r="D113" s="84">
        <v>785.73006117</v>
      </c>
      <c r="E113" s="84">
        <v>133.11051563000001</v>
      </c>
      <c r="F113" s="84">
        <v>133.11051563000001</v>
      </c>
    </row>
    <row r="114" spans="1:6" ht="12.75" customHeight="1" x14ac:dyDescent="0.2">
      <c r="A114" s="83" t="s">
        <v>158</v>
      </c>
      <c r="B114" s="83">
        <v>10</v>
      </c>
      <c r="C114" s="84">
        <v>765.71519455999999</v>
      </c>
      <c r="D114" s="84">
        <v>758.88171159000001</v>
      </c>
      <c r="E114" s="84">
        <v>128.5621372</v>
      </c>
      <c r="F114" s="84">
        <v>128.5621372</v>
      </c>
    </row>
    <row r="115" spans="1:6" ht="12.75" customHeight="1" x14ac:dyDescent="0.2">
      <c r="A115" s="83" t="s">
        <v>158</v>
      </c>
      <c r="B115" s="83">
        <v>11</v>
      </c>
      <c r="C115" s="84">
        <v>729.22829186000001</v>
      </c>
      <c r="D115" s="84">
        <v>725.95209123999996</v>
      </c>
      <c r="E115" s="84">
        <v>122.98353081</v>
      </c>
      <c r="F115" s="84">
        <v>122.98353081</v>
      </c>
    </row>
    <row r="116" spans="1:6" ht="12.75" customHeight="1" x14ac:dyDescent="0.2">
      <c r="A116" s="83" t="s">
        <v>158</v>
      </c>
      <c r="B116" s="83">
        <v>12</v>
      </c>
      <c r="C116" s="84">
        <v>700.04251909000004</v>
      </c>
      <c r="D116" s="84">
        <v>696.00278225</v>
      </c>
      <c r="E116" s="84">
        <v>117.90981891</v>
      </c>
      <c r="F116" s="84">
        <v>117.90981891</v>
      </c>
    </row>
    <row r="117" spans="1:6" ht="12.75" customHeight="1" x14ac:dyDescent="0.2">
      <c r="A117" s="83" t="s">
        <v>158</v>
      </c>
      <c r="B117" s="83">
        <v>13</v>
      </c>
      <c r="C117" s="84">
        <v>699.58406990000003</v>
      </c>
      <c r="D117" s="84">
        <v>696.19260532999999</v>
      </c>
      <c r="E117" s="84">
        <v>117.94197683</v>
      </c>
      <c r="F117" s="84">
        <v>117.94197683</v>
      </c>
    </row>
    <row r="118" spans="1:6" ht="12.75" customHeight="1" x14ac:dyDescent="0.2">
      <c r="A118" s="83" t="s">
        <v>158</v>
      </c>
      <c r="B118" s="83">
        <v>14</v>
      </c>
      <c r="C118" s="84">
        <v>704.76249631999997</v>
      </c>
      <c r="D118" s="84">
        <v>700.81355011999995</v>
      </c>
      <c r="E118" s="84">
        <v>118.72481101</v>
      </c>
      <c r="F118" s="84">
        <v>118.72481101</v>
      </c>
    </row>
    <row r="119" spans="1:6" ht="12.75" customHeight="1" x14ac:dyDescent="0.2">
      <c r="A119" s="83" t="s">
        <v>158</v>
      </c>
      <c r="B119" s="83">
        <v>15</v>
      </c>
      <c r="C119" s="84">
        <v>711.50107623999997</v>
      </c>
      <c r="D119" s="84">
        <v>705.13008556</v>
      </c>
      <c r="E119" s="84">
        <v>119.4560752</v>
      </c>
      <c r="F119" s="84">
        <v>119.4560752</v>
      </c>
    </row>
    <row r="120" spans="1:6" ht="12.75" customHeight="1" x14ac:dyDescent="0.2">
      <c r="A120" s="83" t="s">
        <v>158</v>
      </c>
      <c r="B120" s="83">
        <v>16</v>
      </c>
      <c r="C120" s="84">
        <v>702.35682369999995</v>
      </c>
      <c r="D120" s="84">
        <v>697.87056015999997</v>
      </c>
      <c r="E120" s="84">
        <v>118.22623913</v>
      </c>
      <c r="F120" s="84">
        <v>118.22623913</v>
      </c>
    </row>
    <row r="121" spans="1:6" ht="12.75" customHeight="1" x14ac:dyDescent="0.2">
      <c r="A121" s="83" t="s">
        <v>158</v>
      </c>
      <c r="B121" s="83">
        <v>17</v>
      </c>
      <c r="C121" s="84">
        <v>695.93997562000004</v>
      </c>
      <c r="D121" s="84">
        <v>695.68320943000003</v>
      </c>
      <c r="E121" s="84">
        <v>117.85568008</v>
      </c>
      <c r="F121" s="84">
        <v>117.85568008</v>
      </c>
    </row>
    <row r="122" spans="1:6" ht="12.75" customHeight="1" x14ac:dyDescent="0.2">
      <c r="A122" s="83" t="s">
        <v>158</v>
      </c>
      <c r="B122" s="83">
        <v>18</v>
      </c>
      <c r="C122" s="84">
        <v>698.71101380000005</v>
      </c>
      <c r="D122" s="84">
        <v>698.44571408000002</v>
      </c>
      <c r="E122" s="84">
        <v>118.32367594999999</v>
      </c>
      <c r="F122" s="84">
        <v>118.32367594999999</v>
      </c>
    </row>
    <row r="123" spans="1:6" ht="12.75" customHeight="1" x14ac:dyDescent="0.2">
      <c r="A123" s="83" t="s">
        <v>158</v>
      </c>
      <c r="B123" s="83">
        <v>19</v>
      </c>
      <c r="C123" s="84">
        <v>683.74532334000003</v>
      </c>
      <c r="D123" s="84">
        <v>683.00518753999995</v>
      </c>
      <c r="E123" s="84">
        <v>115.70789662</v>
      </c>
      <c r="F123" s="84">
        <v>115.70789662</v>
      </c>
    </row>
    <row r="124" spans="1:6" ht="12.75" customHeight="1" x14ac:dyDescent="0.2">
      <c r="A124" s="83" t="s">
        <v>158</v>
      </c>
      <c r="B124" s="83">
        <v>20</v>
      </c>
      <c r="C124" s="84">
        <v>643.14015241000004</v>
      </c>
      <c r="D124" s="84">
        <v>641.72826702999998</v>
      </c>
      <c r="E124" s="84">
        <v>108.71517425</v>
      </c>
      <c r="F124" s="84">
        <v>108.71517425</v>
      </c>
    </row>
    <row r="125" spans="1:6" ht="12.75" customHeight="1" x14ac:dyDescent="0.2">
      <c r="A125" s="83" t="s">
        <v>158</v>
      </c>
      <c r="B125" s="83">
        <v>21</v>
      </c>
      <c r="C125" s="84">
        <v>640.03231048999999</v>
      </c>
      <c r="D125" s="84">
        <v>634.34854730999996</v>
      </c>
      <c r="E125" s="84">
        <v>107.46497607000001</v>
      </c>
      <c r="F125" s="84">
        <v>107.46497607000001</v>
      </c>
    </row>
    <row r="126" spans="1:6" ht="12.75" customHeight="1" x14ac:dyDescent="0.2">
      <c r="A126" s="83" t="s">
        <v>158</v>
      </c>
      <c r="B126" s="83">
        <v>22</v>
      </c>
      <c r="C126" s="84">
        <v>633.95141206000005</v>
      </c>
      <c r="D126" s="84">
        <v>627.73965021000004</v>
      </c>
      <c r="E126" s="84">
        <v>106.34536292999999</v>
      </c>
      <c r="F126" s="84">
        <v>106.34536292999999</v>
      </c>
    </row>
    <row r="127" spans="1:6" ht="12.75" customHeight="1" x14ac:dyDescent="0.2">
      <c r="A127" s="83" t="s">
        <v>158</v>
      </c>
      <c r="B127" s="83">
        <v>23</v>
      </c>
      <c r="C127" s="84">
        <v>667.64297088000001</v>
      </c>
      <c r="D127" s="84">
        <v>661.59866510999996</v>
      </c>
      <c r="E127" s="84">
        <v>112.08141804</v>
      </c>
      <c r="F127" s="84">
        <v>112.08141804</v>
      </c>
    </row>
    <row r="128" spans="1:6" ht="12.75" customHeight="1" x14ac:dyDescent="0.2">
      <c r="A128" s="83" t="s">
        <v>158</v>
      </c>
      <c r="B128" s="83">
        <v>24</v>
      </c>
      <c r="C128" s="84">
        <v>728.87518740999997</v>
      </c>
      <c r="D128" s="84">
        <v>722.30854877000002</v>
      </c>
      <c r="E128" s="84">
        <v>122.36627833999999</v>
      </c>
      <c r="F128" s="84">
        <v>122.36627833999999</v>
      </c>
    </row>
    <row r="129" spans="1:6" ht="12.75" customHeight="1" x14ac:dyDescent="0.2">
      <c r="A129" s="83" t="s">
        <v>159</v>
      </c>
      <c r="B129" s="83">
        <v>1</v>
      </c>
      <c r="C129" s="84">
        <v>837.00800655</v>
      </c>
      <c r="D129" s="84">
        <v>829.11737753</v>
      </c>
      <c r="E129" s="84">
        <v>140.46076012</v>
      </c>
      <c r="F129" s="84">
        <v>140.46076012</v>
      </c>
    </row>
    <row r="130" spans="1:6" ht="12.75" customHeight="1" x14ac:dyDescent="0.2">
      <c r="A130" s="83" t="s">
        <v>159</v>
      </c>
      <c r="B130" s="83">
        <v>2</v>
      </c>
      <c r="C130" s="84">
        <v>853.58478807999995</v>
      </c>
      <c r="D130" s="84">
        <v>850.98136166999996</v>
      </c>
      <c r="E130" s="84">
        <v>144.16473728</v>
      </c>
      <c r="F130" s="84">
        <v>144.16473728</v>
      </c>
    </row>
    <row r="131" spans="1:6" ht="12.75" customHeight="1" x14ac:dyDescent="0.2">
      <c r="A131" s="83" t="s">
        <v>159</v>
      </c>
      <c r="B131" s="83">
        <v>3</v>
      </c>
      <c r="C131" s="84">
        <v>873.59652768000001</v>
      </c>
      <c r="D131" s="84">
        <v>872.84209826999995</v>
      </c>
      <c r="E131" s="84">
        <v>147.86816428</v>
      </c>
      <c r="F131" s="84">
        <v>147.86816428</v>
      </c>
    </row>
    <row r="132" spans="1:6" ht="12.75" customHeight="1" x14ac:dyDescent="0.2">
      <c r="A132" s="83" t="s">
        <v>159</v>
      </c>
      <c r="B132" s="83">
        <v>4</v>
      </c>
      <c r="C132" s="84">
        <v>892.41914015999998</v>
      </c>
      <c r="D132" s="84">
        <v>891.08026749999999</v>
      </c>
      <c r="E132" s="84">
        <v>150.9578922</v>
      </c>
      <c r="F132" s="84">
        <v>150.9578922</v>
      </c>
    </row>
    <row r="133" spans="1:6" ht="12.75" customHeight="1" x14ac:dyDescent="0.2">
      <c r="A133" s="83" t="s">
        <v>159</v>
      </c>
      <c r="B133" s="83">
        <v>5</v>
      </c>
      <c r="C133" s="84">
        <v>892.40990965000003</v>
      </c>
      <c r="D133" s="84">
        <v>885.88479110000003</v>
      </c>
      <c r="E133" s="84">
        <v>150.07772664000001</v>
      </c>
      <c r="F133" s="84">
        <v>150.07772664000001</v>
      </c>
    </row>
    <row r="134" spans="1:6" ht="12.75" customHeight="1" x14ac:dyDescent="0.2">
      <c r="A134" s="83" t="s">
        <v>159</v>
      </c>
      <c r="B134" s="83">
        <v>6</v>
      </c>
      <c r="C134" s="84">
        <v>890.08186297999998</v>
      </c>
      <c r="D134" s="84">
        <v>882.14158867000003</v>
      </c>
      <c r="E134" s="84">
        <v>149.44359077999999</v>
      </c>
      <c r="F134" s="84">
        <v>149.44359077999999</v>
      </c>
    </row>
    <row r="135" spans="1:6" ht="12.75" customHeight="1" x14ac:dyDescent="0.2">
      <c r="A135" s="83" t="s">
        <v>159</v>
      </c>
      <c r="B135" s="83">
        <v>7</v>
      </c>
      <c r="C135" s="84">
        <v>853.79849782999997</v>
      </c>
      <c r="D135" s="84">
        <v>846.56190876000005</v>
      </c>
      <c r="E135" s="84">
        <v>143.41603784</v>
      </c>
      <c r="F135" s="84">
        <v>143.41603784</v>
      </c>
    </row>
    <row r="136" spans="1:6" ht="12.75" customHeight="1" x14ac:dyDescent="0.2">
      <c r="A136" s="83" t="s">
        <v>159</v>
      </c>
      <c r="B136" s="83">
        <v>8</v>
      </c>
      <c r="C136" s="84">
        <v>808.27109394000001</v>
      </c>
      <c r="D136" s="84">
        <v>803.39936695999995</v>
      </c>
      <c r="E136" s="84">
        <v>136.10387241000001</v>
      </c>
      <c r="F136" s="84">
        <v>136.10387241000001</v>
      </c>
    </row>
    <row r="137" spans="1:6" ht="12.75" customHeight="1" x14ac:dyDescent="0.2">
      <c r="A137" s="83" t="s">
        <v>159</v>
      </c>
      <c r="B137" s="83">
        <v>9</v>
      </c>
      <c r="C137" s="84">
        <v>751.86779050999996</v>
      </c>
      <c r="D137" s="84">
        <v>745.00338846</v>
      </c>
      <c r="E137" s="84">
        <v>126.21101073</v>
      </c>
      <c r="F137" s="84">
        <v>126.21101073</v>
      </c>
    </row>
    <row r="138" spans="1:6" ht="12.75" customHeight="1" x14ac:dyDescent="0.2">
      <c r="A138" s="83" t="s">
        <v>159</v>
      </c>
      <c r="B138" s="83">
        <v>10</v>
      </c>
      <c r="C138" s="84">
        <v>668.22477204999996</v>
      </c>
      <c r="D138" s="84">
        <v>662.31409833999999</v>
      </c>
      <c r="E138" s="84">
        <v>112.20261957</v>
      </c>
      <c r="F138" s="84">
        <v>112.20261957</v>
      </c>
    </row>
    <row r="139" spans="1:6" ht="12.75" customHeight="1" x14ac:dyDescent="0.2">
      <c r="A139" s="83" t="s">
        <v>159</v>
      </c>
      <c r="B139" s="83">
        <v>11</v>
      </c>
      <c r="C139" s="84">
        <v>635.43448594999995</v>
      </c>
      <c r="D139" s="84">
        <v>629.04811253000003</v>
      </c>
      <c r="E139" s="84">
        <v>106.56702951</v>
      </c>
      <c r="F139" s="84">
        <v>106.56702951</v>
      </c>
    </row>
    <row r="140" spans="1:6" ht="12.75" customHeight="1" x14ac:dyDescent="0.2">
      <c r="A140" s="83" t="s">
        <v>159</v>
      </c>
      <c r="B140" s="83">
        <v>12</v>
      </c>
      <c r="C140" s="84">
        <v>637.13021942</v>
      </c>
      <c r="D140" s="84">
        <v>630.75078780000001</v>
      </c>
      <c r="E140" s="84">
        <v>106.85547969</v>
      </c>
      <c r="F140" s="84">
        <v>106.85547969</v>
      </c>
    </row>
    <row r="141" spans="1:6" ht="12.75" customHeight="1" x14ac:dyDescent="0.2">
      <c r="A141" s="83" t="s">
        <v>159</v>
      </c>
      <c r="B141" s="83">
        <v>13</v>
      </c>
      <c r="C141" s="84">
        <v>637.05572088999998</v>
      </c>
      <c r="D141" s="84">
        <v>630.14514809000002</v>
      </c>
      <c r="E141" s="84">
        <v>106.75287828</v>
      </c>
      <c r="F141" s="84">
        <v>106.75287828</v>
      </c>
    </row>
    <row r="142" spans="1:6" ht="12.75" customHeight="1" x14ac:dyDescent="0.2">
      <c r="A142" s="83" t="s">
        <v>159</v>
      </c>
      <c r="B142" s="83">
        <v>14</v>
      </c>
      <c r="C142" s="84">
        <v>649.06535646999998</v>
      </c>
      <c r="D142" s="84">
        <v>642.11423349999995</v>
      </c>
      <c r="E142" s="84">
        <v>108.78056083</v>
      </c>
      <c r="F142" s="84">
        <v>108.78056083</v>
      </c>
    </row>
    <row r="143" spans="1:6" ht="12.75" customHeight="1" x14ac:dyDescent="0.2">
      <c r="A143" s="83" t="s">
        <v>159</v>
      </c>
      <c r="B143" s="83">
        <v>15</v>
      </c>
      <c r="C143" s="84">
        <v>662.45954885000003</v>
      </c>
      <c r="D143" s="84">
        <v>654.74337057000002</v>
      </c>
      <c r="E143" s="84">
        <v>110.92006271</v>
      </c>
      <c r="F143" s="84">
        <v>110.92006271</v>
      </c>
    </row>
    <row r="144" spans="1:6" ht="12.75" customHeight="1" x14ac:dyDescent="0.2">
      <c r="A144" s="83" t="s">
        <v>159</v>
      </c>
      <c r="B144" s="83">
        <v>16</v>
      </c>
      <c r="C144" s="84">
        <v>668.30801172999998</v>
      </c>
      <c r="D144" s="84">
        <v>660.30555118999996</v>
      </c>
      <c r="E144" s="84">
        <v>111.86235163000001</v>
      </c>
      <c r="F144" s="84">
        <v>111.86235163000001</v>
      </c>
    </row>
    <row r="145" spans="1:6" ht="12.75" customHeight="1" x14ac:dyDescent="0.2">
      <c r="A145" s="83" t="s">
        <v>159</v>
      </c>
      <c r="B145" s="83">
        <v>17</v>
      </c>
      <c r="C145" s="84">
        <v>664.59851176999996</v>
      </c>
      <c r="D145" s="84">
        <v>657.79991482000003</v>
      </c>
      <c r="E145" s="84">
        <v>111.43787182</v>
      </c>
      <c r="F145" s="84">
        <v>111.43787182</v>
      </c>
    </row>
    <row r="146" spans="1:6" ht="12.75" customHeight="1" x14ac:dyDescent="0.2">
      <c r="A146" s="83" t="s">
        <v>159</v>
      </c>
      <c r="B146" s="83">
        <v>18</v>
      </c>
      <c r="C146" s="84">
        <v>666.19705712999996</v>
      </c>
      <c r="D146" s="84">
        <v>659.52018568999995</v>
      </c>
      <c r="E146" s="84">
        <v>111.72930288000001</v>
      </c>
      <c r="F146" s="84">
        <v>111.72930288000001</v>
      </c>
    </row>
    <row r="147" spans="1:6" ht="12.75" customHeight="1" x14ac:dyDescent="0.2">
      <c r="A147" s="83" t="s">
        <v>159</v>
      </c>
      <c r="B147" s="83">
        <v>19</v>
      </c>
      <c r="C147" s="84">
        <v>658.75302956999997</v>
      </c>
      <c r="D147" s="84">
        <v>652.01707724000005</v>
      </c>
      <c r="E147" s="84">
        <v>110.45820141</v>
      </c>
      <c r="F147" s="84">
        <v>110.45820141</v>
      </c>
    </row>
    <row r="148" spans="1:6" ht="12.75" customHeight="1" x14ac:dyDescent="0.2">
      <c r="A148" s="83" t="s">
        <v>159</v>
      </c>
      <c r="B148" s="83">
        <v>20</v>
      </c>
      <c r="C148" s="84">
        <v>651.53567516999999</v>
      </c>
      <c r="D148" s="84">
        <v>644.86112082</v>
      </c>
      <c r="E148" s="84">
        <v>109.24591096</v>
      </c>
      <c r="F148" s="84">
        <v>109.24591096</v>
      </c>
    </row>
    <row r="149" spans="1:6" ht="12.75" customHeight="1" x14ac:dyDescent="0.2">
      <c r="A149" s="83" t="s">
        <v>159</v>
      </c>
      <c r="B149" s="83">
        <v>21</v>
      </c>
      <c r="C149" s="84">
        <v>634.77550413999995</v>
      </c>
      <c r="D149" s="84">
        <v>629.13842366999995</v>
      </c>
      <c r="E149" s="84">
        <v>106.58232912</v>
      </c>
      <c r="F149" s="84">
        <v>106.58232912</v>
      </c>
    </row>
    <row r="150" spans="1:6" ht="12.75" customHeight="1" x14ac:dyDescent="0.2">
      <c r="A150" s="83" t="s">
        <v>159</v>
      </c>
      <c r="B150" s="83">
        <v>22</v>
      </c>
      <c r="C150" s="84">
        <v>625.42986544999997</v>
      </c>
      <c r="D150" s="84">
        <v>619.34384287</v>
      </c>
      <c r="E150" s="84">
        <v>104.92302936</v>
      </c>
      <c r="F150" s="84">
        <v>104.92302936</v>
      </c>
    </row>
    <row r="151" spans="1:6" ht="12.75" customHeight="1" x14ac:dyDescent="0.2">
      <c r="A151" s="83" t="s">
        <v>159</v>
      </c>
      <c r="B151" s="83">
        <v>23</v>
      </c>
      <c r="C151" s="84">
        <v>651.03298397000003</v>
      </c>
      <c r="D151" s="84">
        <v>645.08902929999999</v>
      </c>
      <c r="E151" s="84">
        <v>109.28452093</v>
      </c>
      <c r="F151" s="84">
        <v>109.28452093</v>
      </c>
    </row>
    <row r="152" spans="1:6" ht="12.75" customHeight="1" x14ac:dyDescent="0.2">
      <c r="A152" s="83" t="s">
        <v>159</v>
      </c>
      <c r="B152" s="83">
        <v>24</v>
      </c>
      <c r="C152" s="84">
        <v>719.73890382000002</v>
      </c>
      <c r="D152" s="84">
        <v>713.12749326000005</v>
      </c>
      <c r="E152" s="84">
        <v>120.81091589</v>
      </c>
      <c r="F152" s="84">
        <v>120.81091589</v>
      </c>
    </row>
    <row r="153" spans="1:6" ht="12.75" customHeight="1" x14ac:dyDescent="0.2">
      <c r="A153" s="83" t="s">
        <v>160</v>
      </c>
      <c r="B153" s="83">
        <v>1</v>
      </c>
      <c r="C153" s="84">
        <v>783.41040762</v>
      </c>
      <c r="D153" s="84">
        <v>775.61408216999996</v>
      </c>
      <c r="E153" s="84">
        <v>131.39676781</v>
      </c>
      <c r="F153" s="84">
        <v>131.39676781</v>
      </c>
    </row>
    <row r="154" spans="1:6" ht="12.75" customHeight="1" x14ac:dyDescent="0.2">
      <c r="A154" s="83" t="s">
        <v>160</v>
      </c>
      <c r="B154" s="83">
        <v>2</v>
      </c>
      <c r="C154" s="84">
        <v>803.63308648999998</v>
      </c>
      <c r="D154" s="84">
        <v>798.65652053999997</v>
      </c>
      <c r="E154" s="84">
        <v>135.30038687999999</v>
      </c>
      <c r="F154" s="84">
        <v>135.30038687999999</v>
      </c>
    </row>
    <row r="155" spans="1:6" ht="12.75" customHeight="1" x14ac:dyDescent="0.2">
      <c r="A155" s="83" t="s">
        <v>160</v>
      </c>
      <c r="B155" s="83">
        <v>3</v>
      </c>
      <c r="C155" s="84">
        <v>819.71259702999998</v>
      </c>
      <c r="D155" s="84">
        <v>818.29078546999995</v>
      </c>
      <c r="E155" s="84">
        <v>138.62662735000001</v>
      </c>
      <c r="F155" s="84">
        <v>138.62662735000001</v>
      </c>
    </row>
    <row r="156" spans="1:6" ht="12.75" customHeight="1" x14ac:dyDescent="0.2">
      <c r="A156" s="83" t="s">
        <v>160</v>
      </c>
      <c r="B156" s="83">
        <v>4</v>
      </c>
      <c r="C156" s="84">
        <v>835.89976904000002</v>
      </c>
      <c r="D156" s="84">
        <v>830.67564850999997</v>
      </c>
      <c r="E156" s="84">
        <v>140.72474678</v>
      </c>
      <c r="F156" s="84">
        <v>140.72474678</v>
      </c>
    </row>
    <row r="157" spans="1:6" ht="12.75" customHeight="1" x14ac:dyDescent="0.2">
      <c r="A157" s="83" t="s">
        <v>160</v>
      </c>
      <c r="B157" s="83">
        <v>5</v>
      </c>
      <c r="C157" s="84">
        <v>837.98594943000001</v>
      </c>
      <c r="D157" s="84">
        <v>830.45619223000006</v>
      </c>
      <c r="E157" s="84">
        <v>140.68756869000001</v>
      </c>
      <c r="F157" s="84">
        <v>140.68756869000001</v>
      </c>
    </row>
    <row r="158" spans="1:6" ht="12.75" customHeight="1" x14ac:dyDescent="0.2">
      <c r="A158" s="83" t="s">
        <v>160</v>
      </c>
      <c r="B158" s="83">
        <v>6</v>
      </c>
      <c r="C158" s="84">
        <v>833.13731901000006</v>
      </c>
      <c r="D158" s="84">
        <v>825.13456865000001</v>
      </c>
      <c r="E158" s="84">
        <v>139.78603254000001</v>
      </c>
      <c r="F158" s="84">
        <v>139.78603254000001</v>
      </c>
    </row>
    <row r="159" spans="1:6" ht="12.75" customHeight="1" x14ac:dyDescent="0.2">
      <c r="A159" s="83" t="s">
        <v>160</v>
      </c>
      <c r="B159" s="83">
        <v>7</v>
      </c>
      <c r="C159" s="84">
        <v>867.96177438999996</v>
      </c>
      <c r="D159" s="84">
        <v>859.58302430000003</v>
      </c>
      <c r="E159" s="84">
        <v>145.62194478999999</v>
      </c>
      <c r="F159" s="84">
        <v>145.62194478999999</v>
      </c>
    </row>
    <row r="160" spans="1:6" ht="12.75" customHeight="1" x14ac:dyDescent="0.2">
      <c r="A160" s="83" t="s">
        <v>160</v>
      </c>
      <c r="B160" s="83">
        <v>8</v>
      </c>
      <c r="C160" s="84">
        <v>837.64191726000001</v>
      </c>
      <c r="D160" s="84">
        <v>830.00076444000001</v>
      </c>
      <c r="E160" s="84">
        <v>140.61041467999999</v>
      </c>
      <c r="F160" s="84">
        <v>140.61041467999999</v>
      </c>
    </row>
    <row r="161" spans="1:6" ht="12.75" customHeight="1" x14ac:dyDescent="0.2">
      <c r="A161" s="83" t="s">
        <v>160</v>
      </c>
      <c r="B161" s="83">
        <v>9</v>
      </c>
      <c r="C161" s="84">
        <v>779.51311621000002</v>
      </c>
      <c r="D161" s="84">
        <v>772.37751347999995</v>
      </c>
      <c r="E161" s="84">
        <v>130.84846075999999</v>
      </c>
      <c r="F161" s="84">
        <v>130.84846075999999</v>
      </c>
    </row>
    <row r="162" spans="1:6" ht="12.75" customHeight="1" x14ac:dyDescent="0.2">
      <c r="A162" s="83" t="s">
        <v>160</v>
      </c>
      <c r="B162" s="83">
        <v>10</v>
      </c>
      <c r="C162" s="84">
        <v>672.36178424000002</v>
      </c>
      <c r="D162" s="84">
        <v>666.32096434000005</v>
      </c>
      <c r="E162" s="84">
        <v>112.88142267000001</v>
      </c>
      <c r="F162" s="84">
        <v>112.88142267000001</v>
      </c>
    </row>
    <row r="163" spans="1:6" ht="12.75" customHeight="1" x14ac:dyDescent="0.2">
      <c r="A163" s="83" t="s">
        <v>160</v>
      </c>
      <c r="B163" s="83">
        <v>11</v>
      </c>
      <c r="C163" s="84">
        <v>607.45252764999998</v>
      </c>
      <c r="D163" s="84">
        <v>601.78993778999995</v>
      </c>
      <c r="E163" s="84">
        <v>101.94922261000001</v>
      </c>
      <c r="F163" s="84">
        <v>101.94922261000001</v>
      </c>
    </row>
    <row r="164" spans="1:6" ht="12.75" customHeight="1" x14ac:dyDescent="0.2">
      <c r="A164" s="83" t="s">
        <v>160</v>
      </c>
      <c r="B164" s="83">
        <v>12</v>
      </c>
      <c r="C164" s="84">
        <v>603.63925850999999</v>
      </c>
      <c r="D164" s="84">
        <v>597.43472784000005</v>
      </c>
      <c r="E164" s="84">
        <v>101.21140656999999</v>
      </c>
      <c r="F164" s="84">
        <v>101.21140656999999</v>
      </c>
    </row>
    <row r="165" spans="1:6" ht="12.75" customHeight="1" x14ac:dyDescent="0.2">
      <c r="A165" s="83" t="s">
        <v>160</v>
      </c>
      <c r="B165" s="83">
        <v>13</v>
      </c>
      <c r="C165" s="84">
        <v>621.40442186999996</v>
      </c>
      <c r="D165" s="84">
        <v>615.67637637999997</v>
      </c>
      <c r="E165" s="84">
        <v>104.30172392</v>
      </c>
      <c r="F165" s="84">
        <v>104.30172392</v>
      </c>
    </row>
    <row r="166" spans="1:6" ht="12.75" customHeight="1" x14ac:dyDescent="0.2">
      <c r="A166" s="83" t="s">
        <v>160</v>
      </c>
      <c r="B166" s="83">
        <v>14</v>
      </c>
      <c r="C166" s="84">
        <v>651.11120417999996</v>
      </c>
      <c r="D166" s="84">
        <v>646.28633760000002</v>
      </c>
      <c r="E166" s="84">
        <v>109.48735691</v>
      </c>
      <c r="F166" s="84">
        <v>109.48735691</v>
      </c>
    </row>
    <row r="167" spans="1:6" ht="12.75" customHeight="1" x14ac:dyDescent="0.2">
      <c r="A167" s="83" t="s">
        <v>160</v>
      </c>
      <c r="B167" s="83">
        <v>15</v>
      </c>
      <c r="C167" s="84">
        <v>656.65999209999995</v>
      </c>
      <c r="D167" s="84">
        <v>650.49822179</v>
      </c>
      <c r="E167" s="84">
        <v>110.20089213</v>
      </c>
      <c r="F167" s="84">
        <v>110.20089213</v>
      </c>
    </row>
    <row r="168" spans="1:6" ht="12.75" customHeight="1" x14ac:dyDescent="0.2">
      <c r="A168" s="83" t="s">
        <v>160</v>
      </c>
      <c r="B168" s="83">
        <v>16</v>
      </c>
      <c r="C168" s="84">
        <v>657.43365475999997</v>
      </c>
      <c r="D168" s="84">
        <v>652.97911062000003</v>
      </c>
      <c r="E168" s="84">
        <v>110.62117947</v>
      </c>
      <c r="F168" s="84">
        <v>110.62117947</v>
      </c>
    </row>
    <row r="169" spans="1:6" ht="12.75" customHeight="1" x14ac:dyDescent="0.2">
      <c r="A169" s="83" t="s">
        <v>160</v>
      </c>
      <c r="B169" s="83">
        <v>17</v>
      </c>
      <c r="C169" s="84">
        <v>653.22392078999997</v>
      </c>
      <c r="D169" s="84">
        <v>647.37139858</v>
      </c>
      <c r="E169" s="84">
        <v>109.67117707</v>
      </c>
      <c r="F169" s="84">
        <v>109.67117707</v>
      </c>
    </row>
    <row r="170" spans="1:6" ht="12.75" customHeight="1" x14ac:dyDescent="0.2">
      <c r="A170" s="83" t="s">
        <v>160</v>
      </c>
      <c r="B170" s="83">
        <v>18</v>
      </c>
      <c r="C170" s="84">
        <v>652.57934985999998</v>
      </c>
      <c r="D170" s="84">
        <v>651.60030244999996</v>
      </c>
      <c r="E170" s="84">
        <v>110.3875956</v>
      </c>
      <c r="F170" s="84">
        <v>110.3875956</v>
      </c>
    </row>
    <row r="171" spans="1:6" ht="12.75" customHeight="1" x14ac:dyDescent="0.2">
      <c r="A171" s="83" t="s">
        <v>160</v>
      </c>
      <c r="B171" s="83">
        <v>19</v>
      </c>
      <c r="C171" s="84">
        <v>648.55554036000001</v>
      </c>
      <c r="D171" s="84">
        <v>646.42681381</v>
      </c>
      <c r="E171" s="84">
        <v>109.51115498</v>
      </c>
      <c r="F171" s="84">
        <v>109.51115498</v>
      </c>
    </row>
    <row r="172" spans="1:6" ht="12.75" customHeight="1" x14ac:dyDescent="0.2">
      <c r="A172" s="83" t="s">
        <v>160</v>
      </c>
      <c r="B172" s="83">
        <v>20</v>
      </c>
      <c r="C172" s="84">
        <v>635.99445288000004</v>
      </c>
      <c r="D172" s="84">
        <v>630.26397488999999</v>
      </c>
      <c r="E172" s="84">
        <v>106.77300873</v>
      </c>
      <c r="F172" s="84">
        <v>106.77300873</v>
      </c>
    </row>
    <row r="173" spans="1:6" ht="12.75" customHeight="1" x14ac:dyDescent="0.2">
      <c r="A173" s="83" t="s">
        <v>160</v>
      </c>
      <c r="B173" s="83">
        <v>21</v>
      </c>
      <c r="C173" s="84">
        <v>600.85509174000003</v>
      </c>
      <c r="D173" s="84">
        <v>595.18006552999998</v>
      </c>
      <c r="E173" s="84">
        <v>100.82944427</v>
      </c>
      <c r="F173" s="84">
        <v>100.82944427</v>
      </c>
    </row>
    <row r="174" spans="1:6" ht="12.75" customHeight="1" x14ac:dyDescent="0.2">
      <c r="A174" s="83" t="s">
        <v>160</v>
      </c>
      <c r="B174" s="83">
        <v>22</v>
      </c>
      <c r="C174" s="84">
        <v>585.92989451000005</v>
      </c>
      <c r="D174" s="84">
        <v>580.29300077000005</v>
      </c>
      <c r="E174" s="84">
        <v>98.307426890000002</v>
      </c>
      <c r="F174" s="84">
        <v>98.307426890000002</v>
      </c>
    </row>
    <row r="175" spans="1:6" ht="12.75" customHeight="1" x14ac:dyDescent="0.2">
      <c r="A175" s="83" t="s">
        <v>160</v>
      </c>
      <c r="B175" s="83">
        <v>23</v>
      </c>
      <c r="C175" s="84">
        <v>617.78017296999997</v>
      </c>
      <c r="D175" s="84">
        <v>612.07933816000002</v>
      </c>
      <c r="E175" s="84">
        <v>103.69234974</v>
      </c>
      <c r="F175" s="84">
        <v>103.69234974</v>
      </c>
    </row>
    <row r="176" spans="1:6" ht="12.75" customHeight="1" x14ac:dyDescent="0.2">
      <c r="A176" s="83" t="s">
        <v>160</v>
      </c>
      <c r="B176" s="83">
        <v>24</v>
      </c>
      <c r="C176" s="84">
        <v>714.77202796999995</v>
      </c>
      <c r="D176" s="84">
        <v>708.30482386000006</v>
      </c>
      <c r="E176" s="84">
        <v>119.99390756</v>
      </c>
      <c r="F176" s="84">
        <v>119.99390756</v>
      </c>
    </row>
    <row r="177" spans="1:6" ht="12.75" customHeight="1" x14ac:dyDescent="0.2">
      <c r="A177" s="83" t="s">
        <v>161</v>
      </c>
      <c r="B177" s="83">
        <v>1</v>
      </c>
      <c r="C177" s="84">
        <v>812.76104093000004</v>
      </c>
      <c r="D177" s="84">
        <v>805.08212662999995</v>
      </c>
      <c r="E177" s="84">
        <v>136.38894869000001</v>
      </c>
      <c r="F177" s="84">
        <v>136.38894869000001</v>
      </c>
    </row>
    <row r="178" spans="1:6" ht="12.75" customHeight="1" x14ac:dyDescent="0.2">
      <c r="A178" s="83" t="s">
        <v>161</v>
      </c>
      <c r="B178" s="83">
        <v>2</v>
      </c>
      <c r="C178" s="84">
        <v>829.58699660000002</v>
      </c>
      <c r="D178" s="84">
        <v>822.10933458</v>
      </c>
      <c r="E178" s="84">
        <v>139.27352769000001</v>
      </c>
      <c r="F178" s="84">
        <v>139.27352769000001</v>
      </c>
    </row>
    <row r="179" spans="1:6" ht="12.75" customHeight="1" x14ac:dyDescent="0.2">
      <c r="A179" s="83" t="s">
        <v>161</v>
      </c>
      <c r="B179" s="83">
        <v>3</v>
      </c>
      <c r="C179" s="84">
        <v>837.11207378999995</v>
      </c>
      <c r="D179" s="84">
        <v>831.53671941000005</v>
      </c>
      <c r="E179" s="84">
        <v>140.87062078</v>
      </c>
      <c r="F179" s="84">
        <v>140.87062078</v>
      </c>
    </row>
    <row r="180" spans="1:6" ht="12.75" customHeight="1" x14ac:dyDescent="0.2">
      <c r="A180" s="83" t="s">
        <v>161</v>
      </c>
      <c r="B180" s="83">
        <v>4</v>
      </c>
      <c r="C180" s="84">
        <v>839.06878038000002</v>
      </c>
      <c r="D180" s="84">
        <v>831.42789126000002</v>
      </c>
      <c r="E180" s="84">
        <v>140.85218420999999</v>
      </c>
      <c r="F180" s="84">
        <v>140.85218420999999</v>
      </c>
    </row>
    <row r="181" spans="1:6" ht="12.75" customHeight="1" x14ac:dyDescent="0.2">
      <c r="A181" s="83" t="s">
        <v>161</v>
      </c>
      <c r="B181" s="83">
        <v>5</v>
      </c>
      <c r="C181" s="84">
        <v>829.01331438</v>
      </c>
      <c r="D181" s="84">
        <v>820.71475468999995</v>
      </c>
      <c r="E181" s="84">
        <v>139.03727193</v>
      </c>
      <c r="F181" s="84">
        <v>139.03727193</v>
      </c>
    </row>
    <row r="182" spans="1:6" ht="12.75" customHeight="1" x14ac:dyDescent="0.2">
      <c r="A182" s="83" t="s">
        <v>161</v>
      </c>
      <c r="B182" s="83">
        <v>6</v>
      </c>
      <c r="C182" s="84">
        <v>838.99355582999999</v>
      </c>
      <c r="D182" s="84">
        <v>825.96781311999996</v>
      </c>
      <c r="E182" s="84">
        <v>139.92719246999999</v>
      </c>
      <c r="F182" s="84">
        <v>139.92719246999999</v>
      </c>
    </row>
    <row r="183" spans="1:6" ht="12.75" customHeight="1" x14ac:dyDescent="0.2">
      <c r="A183" s="83" t="s">
        <v>161</v>
      </c>
      <c r="B183" s="83">
        <v>7</v>
      </c>
      <c r="C183" s="84">
        <v>839.37729506999995</v>
      </c>
      <c r="D183" s="84">
        <v>831.41320116999998</v>
      </c>
      <c r="E183" s="84">
        <v>140.84969555999999</v>
      </c>
      <c r="F183" s="84">
        <v>140.84969555999999</v>
      </c>
    </row>
    <row r="184" spans="1:6" ht="12.75" customHeight="1" x14ac:dyDescent="0.2">
      <c r="A184" s="83" t="s">
        <v>161</v>
      </c>
      <c r="B184" s="83">
        <v>8</v>
      </c>
      <c r="C184" s="84">
        <v>853.88537539000004</v>
      </c>
      <c r="D184" s="84">
        <v>845.85316786999999</v>
      </c>
      <c r="E184" s="84">
        <v>143.29597006</v>
      </c>
      <c r="F184" s="84">
        <v>143.29597006</v>
      </c>
    </row>
    <row r="185" spans="1:6" ht="12.75" customHeight="1" x14ac:dyDescent="0.2">
      <c r="A185" s="83" t="s">
        <v>161</v>
      </c>
      <c r="B185" s="83">
        <v>9</v>
      </c>
      <c r="C185" s="84">
        <v>817.99471118999998</v>
      </c>
      <c r="D185" s="84">
        <v>810.54621259999999</v>
      </c>
      <c r="E185" s="84">
        <v>137.3146194</v>
      </c>
      <c r="F185" s="84">
        <v>137.3146194</v>
      </c>
    </row>
    <row r="186" spans="1:6" ht="12.75" customHeight="1" x14ac:dyDescent="0.2">
      <c r="A186" s="83" t="s">
        <v>161</v>
      </c>
      <c r="B186" s="83">
        <v>10</v>
      </c>
      <c r="C186" s="84">
        <v>731.95105909999995</v>
      </c>
      <c r="D186" s="84">
        <v>725.11365533000003</v>
      </c>
      <c r="E186" s="84">
        <v>122.8414914</v>
      </c>
      <c r="F186" s="84">
        <v>122.8414914</v>
      </c>
    </row>
    <row r="187" spans="1:6" ht="12.75" customHeight="1" x14ac:dyDescent="0.2">
      <c r="A187" s="83" t="s">
        <v>161</v>
      </c>
      <c r="B187" s="83">
        <v>11</v>
      </c>
      <c r="C187" s="84">
        <v>653.21819564999998</v>
      </c>
      <c r="D187" s="84">
        <v>646.90717734999998</v>
      </c>
      <c r="E187" s="84">
        <v>109.59253336</v>
      </c>
      <c r="F187" s="84">
        <v>109.59253336</v>
      </c>
    </row>
    <row r="188" spans="1:6" ht="12.75" customHeight="1" x14ac:dyDescent="0.2">
      <c r="A188" s="83" t="s">
        <v>161</v>
      </c>
      <c r="B188" s="83">
        <v>12</v>
      </c>
      <c r="C188" s="84">
        <v>623.53107798999997</v>
      </c>
      <c r="D188" s="84">
        <v>617.02337871999998</v>
      </c>
      <c r="E188" s="84">
        <v>104.52991957</v>
      </c>
      <c r="F188" s="84">
        <v>104.52991957</v>
      </c>
    </row>
    <row r="189" spans="1:6" ht="12.75" customHeight="1" x14ac:dyDescent="0.2">
      <c r="A189" s="83" t="s">
        <v>161</v>
      </c>
      <c r="B189" s="83">
        <v>13</v>
      </c>
      <c r="C189" s="84">
        <v>619.46957875999999</v>
      </c>
      <c r="D189" s="84">
        <v>613.64103198999999</v>
      </c>
      <c r="E189" s="84">
        <v>103.95691626999999</v>
      </c>
      <c r="F189" s="84">
        <v>103.95691626999999</v>
      </c>
    </row>
    <row r="190" spans="1:6" ht="12.75" customHeight="1" x14ac:dyDescent="0.2">
      <c r="A190" s="83" t="s">
        <v>161</v>
      </c>
      <c r="B190" s="83">
        <v>14</v>
      </c>
      <c r="C190" s="84">
        <v>614.59161779999999</v>
      </c>
      <c r="D190" s="84">
        <v>608.57750339999996</v>
      </c>
      <c r="E190" s="84">
        <v>103.09910398</v>
      </c>
      <c r="F190" s="84">
        <v>103.09910398</v>
      </c>
    </row>
    <row r="191" spans="1:6" ht="12.75" customHeight="1" x14ac:dyDescent="0.2">
      <c r="A191" s="83" t="s">
        <v>161</v>
      </c>
      <c r="B191" s="83">
        <v>15</v>
      </c>
      <c r="C191" s="84">
        <v>626.47699291000004</v>
      </c>
      <c r="D191" s="84">
        <v>620.42105162999997</v>
      </c>
      <c r="E191" s="84">
        <v>105.10551927</v>
      </c>
      <c r="F191" s="84">
        <v>105.10551927</v>
      </c>
    </row>
    <row r="192" spans="1:6" ht="12.75" customHeight="1" x14ac:dyDescent="0.2">
      <c r="A192" s="83" t="s">
        <v>161</v>
      </c>
      <c r="B192" s="83">
        <v>16</v>
      </c>
      <c r="C192" s="84">
        <v>634.39789040999995</v>
      </c>
      <c r="D192" s="84">
        <v>628.57245528999999</v>
      </c>
      <c r="E192" s="84">
        <v>106.48644842</v>
      </c>
      <c r="F192" s="84">
        <v>106.48644842</v>
      </c>
    </row>
    <row r="193" spans="1:6" ht="12.75" customHeight="1" x14ac:dyDescent="0.2">
      <c r="A193" s="83" t="s">
        <v>161</v>
      </c>
      <c r="B193" s="83">
        <v>17</v>
      </c>
      <c r="C193" s="84">
        <v>630.59495357000003</v>
      </c>
      <c r="D193" s="84">
        <v>624.77108623000004</v>
      </c>
      <c r="E193" s="84">
        <v>105.84245856</v>
      </c>
      <c r="F193" s="84">
        <v>105.84245856</v>
      </c>
    </row>
    <row r="194" spans="1:6" ht="12.75" customHeight="1" x14ac:dyDescent="0.2">
      <c r="A194" s="83" t="s">
        <v>161</v>
      </c>
      <c r="B194" s="83">
        <v>18</v>
      </c>
      <c r="C194" s="84">
        <v>635.62959059000002</v>
      </c>
      <c r="D194" s="84">
        <v>630.10392077999995</v>
      </c>
      <c r="E194" s="84">
        <v>106.74589396</v>
      </c>
      <c r="F194" s="84">
        <v>106.74589396</v>
      </c>
    </row>
    <row r="195" spans="1:6" ht="12.75" customHeight="1" x14ac:dyDescent="0.2">
      <c r="A195" s="83" t="s">
        <v>161</v>
      </c>
      <c r="B195" s="83">
        <v>19</v>
      </c>
      <c r="C195" s="84">
        <v>624.20504138000001</v>
      </c>
      <c r="D195" s="84">
        <v>618.22031607999998</v>
      </c>
      <c r="E195" s="84">
        <v>104.7326927</v>
      </c>
      <c r="F195" s="84">
        <v>104.7326927</v>
      </c>
    </row>
    <row r="196" spans="1:6" ht="12.75" customHeight="1" x14ac:dyDescent="0.2">
      <c r="A196" s="83" t="s">
        <v>161</v>
      </c>
      <c r="B196" s="83">
        <v>20</v>
      </c>
      <c r="C196" s="84">
        <v>598.96001808000005</v>
      </c>
      <c r="D196" s="84">
        <v>592.38209844000005</v>
      </c>
      <c r="E196" s="84">
        <v>100.35544071</v>
      </c>
      <c r="F196" s="84">
        <v>100.35544071</v>
      </c>
    </row>
    <row r="197" spans="1:6" ht="12.75" customHeight="1" x14ac:dyDescent="0.2">
      <c r="A197" s="83" t="s">
        <v>161</v>
      </c>
      <c r="B197" s="83">
        <v>21</v>
      </c>
      <c r="C197" s="84">
        <v>565.54840569999999</v>
      </c>
      <c r="D197" s="84">
        <v>559.67823677000001</v>
      </c>
      <c r="E197" s="84">
        <v>94.815080089999995</v>
      </c>
      <c r="F197" s="84">
        <v>94.815080089999995</v>
      </c>
    </row>
    <row r="198" spans="1:6" ht="12.75" customHeight="1" x14ac:dyDescent="0.2">
      <c r="A198" s="83" t="s">
        <v>161</v>
      </c>
      <c r="B198" s="83">
        <v>22</v>
      </c>
      <c r="C198" s="84">
        <v>559.69421995000005</v>
      </c>
      <c r="D198" s="84">
        <v>553.49268647999997</v>
      </c>
      <c r="E198" s="84">
        <v>93.767186129999999</v>
      </c>
      <c r="F198" s="84">
        <v>93.767186129999999</v>
      </c>
    </row>
    <row r="199" spans="1:6" ht="12.75" customHeight="1" x14ac:dyDescent="0.2">
      <c r="A199" s="83" t="s">
        <v>161</v>
      </c>
      <c r="B199" s="83">
        <v>23</v>
      </c>
      <c r="C199" s="84">
        <v>583.59492883999997</v>
      </c>
      <c r="D199" s="84">
        <v>577.78600128999994</v>
      </c>
      <c r="E199" s="84">
        <v>97.882716160000001</v>
      </c>
      <c r="F199" s="84">
        <v>97.882716160000001</v>
      </c>
    </row>
    <row r="200" spans="1:6" ht="12.75" customHeight="1" x14ac:dyDescent="0.2">
      <c r="A200" s="83" t="s">
        <v>161</v>
      </c>
      <c r="B200" s="83">
        <v>24</v>
      </c>
      <c r="C200" s="84">
        <v>675.94272410999997</v>
      </c>
      <c r="D200" s="84">
        <v>669.87887052999997</v>
      </c>
      <c r="E200" s="84">
        <v>113.48416749</v>
      </c>
      <c r="F200" s="84">
        <v>113.48416749</v>
      </c>
    </row>
    <row r="201" spans="1:6" ht="12.75" customHeight="1" x14ac:dyDescent="0.2">
      <c r="A201" s="83" t="s">
        <v>162</v>
      </c>
      <c r="B201" s="83">
        <v>1</v>
      </c>
      <c r="C201" s="84">
        <v>797.04117091000001</v>
      </c>
      <c r="D201" s="84">
        <v>789.78240612000002</v>
      </c>
      <c r="E201" s="84">
        <v>133.79702330999999</v>
      </c>
      <c r="F201" s="84">
        <v>133.79702330999999</v>
      </c>
    </row>
    <row r="202" spans="1:6" ht="12.75" customHeight="1" x14ac:dyDescent="0.2">
      <c r="A202" s="83" t="s">
        <v>162</v>
      </c>
      <c r="B202" s="83">
        <v>2</v>
      </c>
      <c r="C202" s="84">
        <v>820.74123440000005</v>
      </c>
      <c r="D202" s="84">
        <v>820.12236172999997</v>
      </c>
      <c r="E202" s="84">
        <v>138.93691465000001</v>
      </c>
      <c r="F202" s="84">
        <v>138.93691465000001</v>
      </c>
    </row>
    <row r="203" spans="1:6" ht="12.75" customHeight="1" x14ac:dyDescent="0.2">
      <c r="A203" s="83" t="s">
        <v>162</v>
      </c>
      <c r="B203" s="83">
        <v>3</v>
      </c>
      <c r="C203" s="84">
        <v>855.32393293999996</v>
      </c>
      <c r="D203" s="84">
        <v>847.53183117000003</v>
      </c>
      <c r="E203" s="84">
        <v>143.58035237999999</v>
      </c>
      <c r="F203" s="84">
        <v>143.58035237999999</v>
      </c>
    </row>
    <row r="204" spans="1:6" ht="12.75" customHeight="1" x14ac:dyDescent="0.2">
      <c r="A204" s="83" t="s">
        <v>162</v>
      </c>
      <c r="B204" s="83">
        <v>4</v>
      </c>
      <c r="C204" s="84">
        <v>858.09957257999997</v>
      </c>
      <c r="D204" s="84">
        <v>854.78585959999998</v>
      </c>
      <c r="E204" s="84">
        <v>144.80925721</v>
      </c>
      <c r="F204" s="84">
        <v>144.80925721</v>
      </c>
    </row>
    <row r="205" spans="1:6" ht="12.75" customHeight="1" x14ac:dyDescent="0.2">
      <c r="A205" s="83" t="s">
        <v>162</v>
      </c>
      <c r="B205" s="83">
        <v>5</v>
      </c>
      <c r="C205" s="84">
        <v>854.00592370000004</v>
      </c>
      <c r="D205" s="84">
        <v>848.43990725000003</v>
      </c>
      <c r="E205" s="84">
        <v>143.73418953000001</v>
      </c>
      <c r="F205" s="84">
        <v>143.73418953000001</v>
      </c>
    </row>
    <row r="206" spans="1:6" ht="12.75" customHeight="1" x14ac:dyDescent="0.2">
      <c r="A206" s="83" t="s">
        <v>162</v>
      </c>
      <c r="B206" s="83">
        <v>6</v>
      </c>
      <c r="C206" s="84">
        <v>853.74954336999997</v>
      </c>
      <c r="D206" s="84">
        <v>846.85530859000005</v>
      </c>
      <c r="E206" s="84">
        <v>143.46574269999999</v>
      </c>
      <c r="F206" s="84">
        <v>143.46574269999999</v>
      </c>
    </row>
    <row r="207" spans="1:6" ht="12.75" customHeight="1" x14ac:dyDescent="0.2">
      <c r="A207" s="83" t="s">
        <v>162</v>
      </c>
      <c r="B207" s="83">
        <v>7</v>
      </c>
      <c r="C207" s="84">
        <v>848.82111566000003</v>
      </c>
      <c r="D207" s="84">
        <v>842.30536512000003</v>
      </c>
      <c r="E207" s="84">
        <v>142.69493686000001</v>
      </c>
      <c r="F207" s="84">
        <v>142.69493686000001</v>
      </c>
    </row>
    <row r="208" spans="1:6" ht="12.75" customHeight="1" x14ac:dyDescent="0.2">
      <c r="A208" s="83" t="s">
        <v>162</v>
      </c>
      <c r="B208" s="83">
        <v>8</v>
      </c>
      <c r="C208" s="84">
        <v>845.48742900000002</v>
      </c>
      <c r="D208" s="84">
        <v>839.40216098999997</v>
      </c>
      <c r="E208" s="84">
        <v>142.20310509999999</v>
      </c>
      <c r="F208" s="84">
        <v>142.20310509999999</v>
      </c>
    </row>
    <row r="209" spans="1:6" ht="12.75" customHeight="1" x14ac:dyDescent="0.2">
      <c r="A209" s="83" t="s">
        <v>162</v>
      </c>
      <c r="B209" s="83">
        <v>9</v>
      </c>
      <c r="C209" s="84">
        <v>777.74332191999997</v>
      </c>
      <c r="D209" s="84">
        <v>770.48975935999999</v>
      </c>
      <c r="E209" s="84">
        <v>130.52865636999999</v>
      </c>
      <c r="F209" s="84">
        <v>130.52865636999999</v>
      </c>
    </row>
    <row r="210" spans="1:6" ht="12.75" customHeight="1" x14ac:dyDescent="0.2">
      <c r="A210" s="83" t="s">
        <v>162</v>
      </c>
      <c r="B210" s="83">
        <v>10</v>
      </c>
      <c r="C210" s="84">
        <v>670.20299766999995</v>
      </c>
      <c r="D210" s="84">
        <v>663.85338994999995</v>
      </c>
      <c r="E210" s="84">
        <v>112.46339093</v>
      </c>
      <c r="F210" s="84">
        <v>112.46339093</v>
      </c>
    </row>
    <row r="211" spans="1:6" ht="12.75" customHeight="1" x14ac:dyDescent="0.2">
      <c r="A211" s="83" t="s">
        <v>162</v>
      </c>
      <c r="B211" s="83">
        <v>11</v>
      </c>
      <c r="C211" s="84">
        <v>614.67698182000004</v>
      </c>
      <c r="D211" s="84">
        <v>607.76230864000001</v>
      </c>
      <c r="E211" s="84">
        <v>102.96100185</v>
      </c>
      <c r="F211" s="84">
        <v>102.96100185</v>
      </c>
    </row>
    <row r="212" spans="1:6" ht="12.75" customHeight="1" x14ac:dyDescent="0.2">
      <c r="A212" s="83" t="s">
        <v>162</v>
      </c>
      <c r="B212" s="83">
        <v>12</v>
      </c>
      <c r="C212" s="84">
        <v>602.39632643000004</v>
      </c>
      <c r="D212" s="84">
        <v>593.74375702999998</v>
      </c>
      <c r="E212" s="84">
        <v>100.58611927</v>
      </c>
      <c r="F212" s="84">
        <v>100.58611927</v>
      </c>
    </row>
    <row r="213" spans="1:6" ht="12.75" customHeight="1" x14ac:dyDescent="0.2">
      <c r="A213" s="83" t="s">
        <v>162</v>
      </c>
      <c r="B213" s="83">
        <v>13</v>
      </c>
      <c r="C213" s="84">
        <v>608.52858617000004</v>
      </c>
      <c r="D213" s="84">
        <v>602.31354877000001</v>
      </c>
      <c r="E213" s="84">
        <v>102.03792754</v>
      </c>
      <c r="F213" s="84">
        <v>102.03792754</v>
      </c>
    </row>
    <row r="214" spans="1:6" ht="12.75" customHeight="1" x14ac:dyDescent="0.2">
      <c r="A214" s="83" t="s">
        <v>162</v>
      </c>
      <c r="B214" s="83">
        <v>14</v>
      </c>
      <c r="C214" s="84">
        <v>622.74423774000002</v>
      </c>
      <c r="D214" s="84">
        <v>616.12930686000004</v>
      </c>
      <c r="E214" s="84">
        <v>104.37845487</v>
      </c>
      <c r="F214" s="84">
        <v>104.37845487</v>
      </c>
    </row>
    <row r="215" spans="1:6" ht="12.75" customHeight="1" x14ac:dyDescent="0.2">
      <c r="A215" s="83" t="s">
        <v>162</v>
      </c>
      <c r="B215" s="83">
        <v>15</v>
      </c>
      <c r="C215" s="84">
        <v>620.55670780000003</v>
      </c>
      <c r="D215" s="84">
        <v>614.52490174000002</v>
      </c>
      <c r="E215" s="84">
        <v>104.10665263</v>
      </c>
      <c r="F215" s="84">
        <v>104.10665263</v>
      </c>
    </row>
    <row r="216" spans="1:6" ht="12.75" customHeight="1" x14ac:dyDescent="0.2">
      <c r="A216" s="83" t="s">
        <v>162</v>
      </c>
      <c r="B216" s="83">
        <v>16</v>
      </c>
      <c r="C216" s="84">
        <v>623.68591437999999</v>
      </c>
      <c r="D216" s="84">
        <v>618.10203996999996</v>
      </c>
      <c r="E216" s="84">
        <v>104.71265554999999</v>
      </c>
      <c r="F216" s="84">
        <v>104.71265554999999</v>
      </c>
    </row>
    <row r="217" spans="1:6" ht="12.75" customHeight="1" x14ac:dyDescent="0.2">
      <c r="A217" s="83" t="s">
        <v>162</v>
      </c>
      <c r="B217" s="83">
        <v>17</v>
      </c>
      <c r="C217" s="84">
        <v>621.96986764999997</v>
      </c>
      <c r="D217" s="84">
        <v>616.43554118999998</v>
      </c>
      <c r="E217" s="84">
        <v>104.43033402</v>
      </c>
      <c r="F217" s="84">
        <v>104.43033402</v>
      </c>
    </row>
    <row r="218" spans="1:6" ht="12.75" customHeight="1" x14ac:dyDescent="0.2">
      <c r="A218" s="83" t="s">
        <v>162</v>
      </c>
      <c r="B218" s="83">
        <v>18</v>
      </c>
      <c r="C218" s="84">
        <v>637.51585967999995</v>
      </c>
      <c r="D218" s="84">
        <v>631.72431957000003</v>
      </c>
      <c r="E218" s="84">
        <v>107.02040569</v>
      </c>
      <c r="F218" s="84">
        <v>107.02040569</v>
      </c>
    </row>
    <row r="219" spans="1:6" ht="12.75" customHeight="1" x14ac:dyDescent="0.2">
      <c r="A219" s="83" t="s">
        <v>162</v>
      </c>
      <c r="B219" s="83">
        <v>19</v>
      </c>
      <c r="C219" s="84">
        <v>626.89059706</v>
      </c>
      <c r="D219" s="84">
        <v>619.60463774000004</v>
      </c>
      <c r="E219" s="84">
        <v>104.96721061</v>
      </c>
      <c r="F219" s="84">
        <v>104.96721061</v>
      </c>
    </row>
    <row r="220" spans="1:6" ht="12.75" customHeight="1" x14ac:dyDescent="0.2">
      <c r="A220" s="83" t="s">
        <v>162</v>
      </c>
      <c r="B220" s="83">
        <v>20</v>
      </c>
      <c r="C220" s="84">
        <v>622.43850232</v>
      </c>
      <c r="D220" s="84">
        <v>616.65940712999998</v>
      </c>
      <c r="E220" s="84">
        <v>104.46825914999999</v>
      </c>
      <c r="F220" s="84">
        <v>104.46825914999999</v>
      </c>
    </row>
    <row r="221" spans="1:6" ht="12.75" customHeight="1" x14ac:dyDescent="0.2">
      <c r="A221" s="83" t="s">
        <v>162</v>
      </c>
      <c r="B221" s="83">
        <v>21</v>
      </c>
      <c r="C221" s="84">
        <v>592.51036407000004</v>
      </c>
      <c r="D221" s="84">
        <v>586.88435164999999</v>
      </c>
      <c r="E221" s="84">
        <v>99.424067530000002</v>
      </c>
      <c r="F221" s="84">
        <v>99.424067530000002</v>
      </c>
    </row>
    <row r="222" spans="1:6" ht="12.75" customHeight="1" x14ac:dyDescent="0.2">
      <c r="A222" s="83" t="s">
        <v>162</v>
      </c>
      <c r="B222" s="83">
        <v>22</v>
      </c>
      <c r="C222" s="84">
        <v>582.02274465000005</v>
      </c>
      <c r="D222" s="84">
        <v>576.41069148999998</v>
      </c>
      <c r="E222" s="84">
        <v>97.649724950000007</v>
      </c>
      <c r="F222" s="84">
        <v>97.649724950000007</v>
      </c>
    </row>
    <row r="223" spans="1:6" ht="12.75" customHeight="1" x14ac:dyDescent="0.2">
      <c r="A223" s="83" t="s">
        <v>162</v>
      </c>
      <c r="B223" s="83">
        <v>23</v>
      </c>
      <c r="C223" s="84">
        <v>622.44219582000005</v>
      </c>
      <c r="D223" s="84">
        <v>616.61080102999995</v>
      </c>
      <c r="E223" s="84">
        <v>104.46002479000001</v>
      </c>
      <c r="F223" s="84">
        <v>104.46002479000001</v>
      </c>
    </row>
    <row r="224" spans="1:6" ht="12.75" customHeight="1" x14ac:dyDescent="0.2">
      <c r="A224" s="83" t="s">
        <v>162</v>
      </c>
      <c r="B224" s="83">
        <v>24</v>
      </c>
      <c r="C224" s="84">
        <v>683.75402818999999</v>
      </c>
      <c r="D224" s="84">
        <v>677.12681281000005</v>
      </c>
      <c r="E224" s="84">
        <v>114.71204126000001</v>
      </c>
      <c r="F224" s="84">
        <v>114.71204126000001</v>
      </c>
    </row>
    <row r="225" spans="1:6" ht="12.75" customHeight="1" x14ac:dyDescent="0.2">
      <c r="A225" s="83" t="s">
        <v>163</v>
      </c>
      <c r="B225" s="83">
        <v>1</v>
      </c>
      <c r="C225" s="84">
        <v>782.08418646999996</v>
      </c>
      <c r="D225" s="84">
        <v>774.35482350999996</v>
      </c>
      <c r="E225" s="84">
        <v>131.18343682</v>
      </c>
      <c r="F225" s="84">
        <v>131.18343682</v>
      </c>
    </row>
    <row r="226" spans="1:6" ht="12.75" customHeight="1" x14ac:dyDescent="0.2">
      <c r="A226" s="83" t="s">
        <v>163</v>
      </c>
      <c r="B226" s="83">
        <v>2</v>
      </c>
      <c r="C226" s="84">
        <v>819.82815922999998</v>
      </c>
      <c r="D226" s="84">
        <v>812.35024018000001</v>
      </c>
      <c r="E226" s="84">
        <v>137.62023968</v>
      </c>
      <c r="F226" s="84">
        <v>137.62023968</v>
      </c>
    </row>
    <row r="227" spans="1:6" ht="12.75" customHeight="1" x14ac:dyDescent="0.2">
      <c r="A227" s="83" t="s">
        <v>163</v>
      </c>
      <c r="B227" s="83">
        <v>3</v>
      </c>
      <c r="C227" s="84">
        <v>835.96942765999995</v>
      </c>
      <c r="D227" s="84">
        <v>827.91385805000004</v>
      </c>
      <c r="E227" s="84">
        <v>140.25687189999999</v>
      </c>
      <c r="F227" s="84">
        <v>140.25687189999999</v>
      </c>
    </row>
    <row r="228" spans="1:6" ht="12.75" customHeight="1" x14ac:dyDescent="0.2">
      <c r="A228" s="83" t="s">
        <v>163</v>
      </c>
      <c r="B228" s="83">
        <v>4</v>
      </c>
      <c r="C228" s="84">
        <v>842.58819965999999</v>
      </c>
      <c r="D228" s="84">
        <v>834.91526133000002</v>
      </c>
      <c r="E228" s="84">
        <v>141.44297950999999</v>
      </c>
      <c r="F228" s="84">
        <v>141.44297950999999</v>
      </c>
    </row>
    <row r="229" spans="1:6" ht="12.75" customHeight="1" x14ac:dyDescent="0.2">
      <c r="A229" s="83" t="s">
        <v>163</v>
      </c>
      <c r="B229" s="83">
        <v>5</v>
      </c>
      <c r="C229" s="84">
        <v>836.61610306</v>
      </c>
      <c r="D229" s="84">
        <v>828.80802877999997</v>
      </c>
      <c r="E229" s="84">
        <v>140.40835335</v>
      </c>
      <c r="F229" s="84">
        <v>140.40835335</v>
      </c>
    </row>
    <row r="230" spans="1:6" ht="12.75" customHeight="1" x14ac:dyDescent="0.2">
      <c r="A230" s="83" t="s">
        <v>163</v>
      </c>
      <c r="B230" s="83">
        <v>6</v>
      </c>
      <c r="C230" s="84">
        <v>836.71260079000001</v>
      </c>
      <c r="D230" s="84">
        <v>828.59511268999995</v>
      </c>
      <c r="E230" s="84">
        <v>140.37228324</v>
      </c>
      <c r="F230" s="84">
        <v>140.37228324</v>
      </c>
    </row>
    <row r="231" spans="1:6" ht="12.75" customHeight="1" x14ac:dyDescent="0.2">
      <c r="A231" s="83" t="s">
        <v>163</v>
      </c>
      <c r="B231" s="83">
        <v>7</v>
      </c>
      <c r="C231" s="84">
        <v>822.89815056999998</v>
      </c>
      <c r="D231" s="84">
        <v>814.97413340000003</v>
      </c>
      <c r="E231" s="84">
        <v>138.06475338000001</v>
      </c>
      <c r="F231" s="84">
        <v>138.06475338000001</v>
      </c>
    </row>
    <row r="232" spans="1:6" ht="12.75" customHeight="1" x14ac:dyDescent="0.2">
      <c r="A232" s="83" t="s">
        <v>163</v>
      </c>
      <c r="B232" s="83">
        <v>8</v>
      </c>
      <c r="C232" s="84">
        <v>771.99243507000006</v>
      </c>
      <c r="D232" s="84">
        <v>764.69556286</v>
      </c>
      <c r="E232" s="84">
        <v>129.54706164000001</v>
      </c>
      <c r="F232" s="84">
        <v>129.54706164000001</v>
      </c>
    </row>
    <row r="233" spans="1:6" ht="12.75" customHeight="1" x14ac:dyDescent="0.2">
      <c r="A233" s="83" t="s">
        <v>163</v>
      </c>
      <c r="B233" s="83">
        <v>9</v>
      </c>
      <c r="C233" s="84">
        <v>712.35492180000006</v>
      </c>
      <c r="D233" s="84">
        <v>705.90227814000002</v>
      </c>
      <c r="E233" s="84">
        <v>119.58689233</v>
      </c>
      <c r="F233" s="84">
        <v>119.58689233</v>
      </c>
    </row>
    <row r="234" spans="1:6" ht="12.75" customHeight="1" x14ac:dyDescent="0.2">
      <c r="A234" s="83" t="s">
        <v>163</v>
      </c>
      <c r="B234" s="83">
        <v>10</v>
      </c>
      <c r="C234" s="84">
        <v>642.04646786000001</v>
      </c>
      <c r="D234" s="84">
        <v>635.90541014999997</v>
      </c>
      <c r="E234" s="84">
        <v>107.72872417000001</v>
      </c>
      <c r="F234" s="84">
        <v>107.72872417000001</v>
      </c>
    </row>
    <row r="235" spans="1:6" ht="12.75" customHeight="1" x14ac:dyDescent="0.2">
      <c r="A235" s="83" t="s">
        <v>163</v>
      </c>
      <c r="B235" s="83">
        <v>11</v>
      </c>
      <c r="C235" s="84">
        <v>613.65178653999999</v>
      </c>
      <c r="D235" s="84">
        <v>606.85672049000004</v>
      </c>
      <c r="E235" s="84">
        <v>102.80758618</v>
      </c>
      <c r="F235" s="84">
        <v>102.80758618</v>
      </c>
    </row>
    <row r="236" spans="1:6" ht="12.75" customHeight="1" x14ac:dyDescent="0.2">
      <c r="A236" s="83" t="s">
        <v>163</v>
      </c>
      <c r="B236" s="83">
        <v>12</v>
      </c>
      <c r="C236" s="84">
        <v>616.72880227999997</v>
      </c>
      <c r="D236" s="84">
        <v>610.68754296999998</v>
      </c>
      <c r="E236" s="84">
        <v>103.45656575</v>
      </c>
      <c r="F236" s="84">
        <v>103.45656575</v>
      </c>
    </row>
    <row r="237" spans="1:6" ht="12.75" customHeight="1" x14ac:dyDescent="0.2">
      <c r="A237" s="83" t="s">
        <v>163</v>
      </c>
      <c r="B237" s="83">
        <v>13</v>
      </c>
      <c r="C237" s="84">
        <v>638.56310805999999</v>
      </c>
      <c r="D237" s="84">
        <v>632.37538643000005</v>
      </c>
      <c r="E237" s="84">
        <v>107.13070292</v>
      </c>
      <c r="F237" s="84">
        <v>107.13070292</v>
      </c>
    </row>
    <row r="238" spans="1:6" ht="12.75" customHeight="1" x14ac:dyDescent="0.2">
      <c r="A238" s="83" t="s">
        <v>163</v>
      </c>
      <c r="B238" s="83">
        <v>14</v>
      </c>
      <c r="C238" s="84">
        <v>634.80639525000004</v>
      </c>
      <c r="D238" s="84">
        <v>627.89448578999998</v>
      </c>
      <c r="E238" s="84">
        <v>106.37159362</v>
      </c>
      <c r="F238" s="84">
        <v>106.37159362</v>
      </c>
    </row>
    <row r="239" spans="1:6" ht="12.75" customHeight="1" x14ac:dyDescent="0.2">
      <c r="A239" s="83" t="s">
        <v>163</v>
      </c>
      <c r="B239" s="83">
        <v>15</v>
      </c>
      <c r="C239" s="84">
        <v>646.30764877000001</v>
      </c>
      <c r="D239" s="84">
        <v>639.81047913999998</v>
      </c>
      <c r="E239" s="84">
        <v>108.39028184</v>
      </c>
      <c r="F239" s="84">
        <v>108.39028184</v>
      </c>
    </row>
    <row r="240" spans="1:6" ht="12.75" customHeight="1" x14ac:dyDescent="0.2">
      <c r="A240" s="83" t="s">
        <v>163</v>
      </c>
      <c r="B240" s="83">
        <v>16</v>
      </c>
      <c r="C240" s="84">
        <v>647.03643322000005</v>
      </c>
      <c r="D240" s="84">
        <v>640.59974242999999</v>
      </c>
      <c r="E240" s="84">
        <v>108.52399092</v>
      </c>
      <c r="F240" s="84">
        <v>108.52399092</v>
      </c>
    </row>
    <row r="241" spans="1:6" ht="12.75" customHeight="1" x14ac:dyDescent="0.2">
      <c r="A241" s="83" t="s">
        <v>163</v>
      </c>
      <c r="B241" s="83">
        <v>17</v>
      </c>
      <c r="C241" s="84">
        <v>646.77486342999998</v>
      </c>
      <c r="D241" s="84">
        <v>640.44127375999994</v>
      </c>
      <c r="E241" s="84">
        <v>108.49714475</v>
      </c>
      <c r="F241" s="84">
        <v>108.49714475</v>
      </c>
    </row>
    <row r="242" spans="1:6" ht="12.75" customHeight="1" x14ac:dyDescent="0.2">
      <c r="A242" s="83" t="s">
        <v>163</v>
      </c>
      <c r="B242" s="83">
        <v>18</v>
      </c>
      <c r="C242" s="84">
        <v>655.44277490000002</v>
      </c>
      <c r="D242" s="84">
        <v>649.47405614000002</v>
      </c>
      <c r="E242" s="84">
        <v>110.02738825</v>
      </c>
      <c r="F242" s="84">
        <v>110.02738825</v>
      </c>
    </row>
    <row r="243" spans="1:6" ht="12.75" customHeight="1" x14ac:dyDescent="0.2">
      <c r="A243" s="83" t="s">
        <v>163</v>
      </c>
      <c r="B243" s="83">
        <v>19</v>
      </c>
      <c r="C243" s="84">
        <v>647.58705941000005</v>
      </c>
      <c r="D243" s="84">
        <v>641.71605418000001</v>
      </c>
      <c r="E243" s="84">
        <v>108.71310527999999</v>
      </c>
      <c r="F243" s="84">
        <v>108.71310527999999</v>
      </c>
    </row>
    <row r="244" spans="1:6" ht="12.75" customHeight="1" x14ac:dyDescent="0.2">
      <c r="A244" s="83" t="s">
        <v>163</v>
      </c>
      <c r="B244" s="83">
        <v>20</v>
      </c>
      <c r="C244" s="84">
        <v>651.20494313999995</v>
      </c>
      <c r="D244" s="84">
        <v>645.05798467</v>
      </c>
      <c r="E244" s="84">
        <v>109.27926166</v>
      </c>
      <c r="F244" s="84">
        <v>109.27926166</v>
      </c>
    </row>
    <row r="245" spans="1:6" ht="12.75" customHeight="1" x14ac:dyDescent="0.2">
      <c r="A245" s="83" t="s">
        <v>163</v>
      </c>
      <c r="B245" s="83">
        <v>21</v>
      </c>
      <c r="C245" s="84">
        <v>656.67830965999997</v>
      </c>
      <c r="D245" s="84">
        <v>649.61556227000005</v>
      </c>
      <c r="E245" s="84">
        <v>110.0513608</v>
      </c>
      <c r="F245" s="84">
        <v>110.0513608</v>
      </c>
    </row>
    <row r="246" spans="1:6" ht="12.75" customHeight="1" x14ac:dyDescent="0.2">
      <c r="A246" s="83" t="s">
        <v>163</v>
      </c>
      <c r="B246" s="83">
        <v>22</v>
      </c>
      <c r="C246" s="84">
        <v>664.76520590999996</v>
      </c>
      <c r="D246" s="84">
        <v>658.14429068000004</v>
      </c>
      <c r="E246" s="84">
        <v>111.49621252999999</v>
      </c>
      <c r="F246" s="84">
        <v>111.49621252999999</v>
      </c>
    </row>
    <row r="247" spans="1:6" ht="12.75" customHeight="1" x14ac:dyDescent="0.2">
      <c r="A247" s="83" t="s">
        <v>163</v>
      </c>
      <c r="B247" s="83">
        <v>23</v>
      </c>
      <c r="C247" s="84">
        <v>655.08757065999998</v>
      </c>
      <c r="D247" s="84">
        <v>648.50613040999997</v>
      </c>
      <c r="E247" s="84">
        <v>109.86341197</v>
      </c>
      <c r="F247" s="84">
        <v>109.86341197</v>
      </c>
    </row>
    <row r="248" spans="1:6" ht="12.75" customHeight="1" x14ac:dyDescent="0.2">
      <c r="A248" s="83" t="s">
        <v>163</v>
      </c>
      <c r="B248" s="83">
        <v>24</v>
      </c>
      <c r="C248" s="84">
        <v>735.97208438999996</v>
      </c>
      <c r="D248" s="84">
        <v>728.68812385000001</v>
      </c>
      <c r="E248" s="84">
        <v>123.44704204</v>
      </c>
      <c r="F248" s="84">
        <v>123.44704204</v>
      </c>
    </row>
    <row r="249" spans="1:6" ht="12.75" customHeight="1" x14ac:dyDescent="0.2">
      <c r="A249" s="83" t="s">
        <v>164</v>
      </c>
      <c r="B249" s="83">
        <v>1</v>
      </c>
      <c r="C249" s="84">
        <v>852.70725682</v>
      </c>
      <c r="D249" s="84">
        <v>843.80865617999996</v>
      </c>
      <c r="E249" s="84">
        <v>142.94960936999999</v>
      </c>
      <c r="F249" s="84">
        <v>142.94960936999999</v>
      </c>
    </row>
    <row r="250" spans="1:6" ht="12.75" customHeight="1" x14ac:dyDescent="0.2">
      <c r="A250" s="83" t="s">
        <v>164</v>
      </c>
      <c r="B250" s="83">
        <v>2</v>
      </c>
      <c r="C250" s="84">
        <v>865.70401321999998</v>
      </c>
      <c r="D250" s="84">
        <v>855.42759713999999</v>
      </c>
      <c r="E250" s="84">
        <v>144.91797395</v>
      </c>
      <c r="F250" s="84">
        <v>144.91797395</v>
      </c>
    </row>
    <row r="251" spans="1:6" ht="12.75" customHeight="1" x14ac:dyDescent="0.2">
      <c r="A251" s="83" t="s">
        <v>164</v>
      </c>
      <c r="B251" s="83">
        <v>3</v>
      </c>
      <c r="C251" s="84">
        <v>842.49627014999999</v>
      </c>
      <c r="D251" s="84">
        <v>834.84192414999995</v>
      </c>
      <c r="E251" s="84">
        <v>141.43055545999999</v>
      </c>
      <c r="F251" s="84">
        <v>141.43055545999999</v>
      </c>
    </row>
    <row r="252" spans="1:6" ht="12.75" customHeight="1" x14ac:dyDescent="0.2">
      <c r="A252" s="83" t="s">
        <v>164</v>
      </c>
      <c r="B252" s="83">
        <v>4</v>
      </c>
      <c r="C252" s="84">
        <v>846.17128647000004</v>
      </c>
      <c r="D252" s="84">
        <v>838.55728066999995</v>
      </c>
      <c r="E252" s="84">
        <v>142.05997393999999</v>
      </c>
      <c r="F252" s="84">
        <v>142.05997393999999</v>
      </c>
    </row>
    <row r="253" spans="1:6" ht="12.75" customHeight="1" x14ac:dyDescent="0.2">
      <c r="A253" s="83" t="s">
        <v>164</v>
      </c>
      <c r="B253" s="83">
        <v>5</v>
      </c>
      <c r="C253" s="84">
        <v>840.67312461999995</v>
      </c>
      <c r="D253" s="84">
        <v>833.01229218000003</v>
      </c>
      <c r="E253" s="84">
        <v>141.12059754000001</v>
      </c>
      <c r="F253" s="84">
        <v>141.12059754000001</v>
      </c>
    </row>
    <row r="254" spans="1:6" ht="12.75" customHeight="1" x14ac:dyDescent="0.2">
      <c r="A254" s="83" t="s">
        <v>164</v>
      </c>
      <c r="B254" s="83">
        <v>6</v>
      </c>
      <c r="C254" s="84">
        <v>839.07382182000003</v>
      </c>
      <c r="D254" s="84">
        <v>831.24660887000005</v>
      </c>
      <c r="E254" s="84">
        <v>140.82147316000001</v>
      </c>
      <c r="F254" s="84">
        <v>140.82147316000001</v>
      </c>
    </row>
    <row r="255" spans="1:6" ht="12.75" customHeight="1" x14ac:dyDescent="0.2">
      <c r="A255" s="83" t="s">
        <v>164</v>
      </c>
      <c r="B255" s="83">
        <v>7</v>
      </c>
      <c r="C255" s="84">
        <v>857.12612687000001</v>
      </c>
      <c r="D255" s="84">
        <v>849.01347151000004</v>
      </c>
      <c r="E255" s="84">
        <v>143.83135704</v>
      </c>
      <c r="F255" s="84">
        <v>143.83135704</v>
      </c>
    </row>
    <row r="256" spans="1:6" ht="12.75" customHeight="1" x14ac:dyDescent="0.2">
      <c r="A256" s="83" t="s">
        <v>164</v>
      </c>
      <c r="B256" s="83">
        <v>8</v>
      </c>
      <c r="C256" s="84">
        <v>828.50732589999996</v>
      </c>
      <c r="D256" s="84">
        <v>820.93188031</v>
      </c>
      <c r="E256" s="84">
        <v>139.07405517999999</v>
      </c>
      <c r="F256" s="84">
        <v>139.07405517999999</v>
      </c>
    </row>
    <row r="257" spans="1:6" ht="12.75" customHeight="1" x14ac:dyDescent="0.2">
      <c r="A257" s="83" t="s">
        <v>164</v>
      </c>
      <c r="B257" s="83">
        <v>9</v>
      </c>
      <c r="C257" s="84">
        <v>778.11398396000004</v>
      </c>
      <c r="D257" s="84">
        <v>770.91510363999998</v>
      </c>
      <c r="E257" s="84">
        <v>130.60071393999999</v>
      </c>
      <c r="F257" s="84">
        <v>130.60071393999999</v>
      </c>
    </row>
    <row r="258" spans="1:6" ht="12.75" customHeight="1" x14ac:dyDescent="0.2">
      <c r="A258" s="83" t="s">
        <v>164</v>
      </c>
      <c r="B258" s="83">
        <v>10</v>
      </c>
      <c r="C258" s="84">
        <v>696.00939022</v>
      </c>
      <c r="D258" s="84">
        <v>689.30406239000001</v>
      </c>
      <c r="E258" s="84">
        <v>116.7749889</v>
      </c>
      <c r="F258" s="84">
        <v>116.7749889</v>
      </c>
    </row>
    <row r="259" spans="1:6" ht="12.75" customHeight="1" x14ac:dyDescent="0.2">
      <c r="A259" s="83" t="s">
        <v>164</v>
      </c>
      <c r="B259" s="83">
        <v>11</v>
      </c>
      <c r="C259" s="84">
        <v>627.06842123000001</v>
      </c>
      <c r="D259" s="84">
        <v>620.86890633999997</v>
      </c>
      <c r="E259" s="84">
        <v>105.18139033</v>
      </c>
      <c r="F259" s="84">
        <v>105.18139033</v>
      </c>
    </row>
    <row r="260" spans="1:6" ht="12.75" customHeight="1" x14ac:dyDescent="0.2">
      <c r="A260" s="83" t="s">
        <v>164</v>
      </c>
      <c r="B260" s="83">
        <v>12</v>
      </c>
      <c r="C260" s="84">
        <v>638.26067298999999</v>
      </c>
      <c r="D260" s="84">
        <v>630.52727109</v>
      </c>
      <c r="E260" s="84">
        <v>106.81761373000001</v>
      </c>
      <c r="F260" s="84">
        <v>106.81761373000001</v>
      </c>
    </row>
    <row r="261" spans="1:6" ht="12.75" customHeight="1" x14ac:dyDescent="0.2">
      <c r="A261" s="83" t="s">
        <v>164</v>
      </c>
      <c r="B261" s="83">
        <v>13</v>
      </c>
      <c r="C261" s="84">
        <v>648.30291651000005</v>
      </c>
      <c r="D261" s="84">
        <v>641.16805570999998</v>
      </c>
      <c r="E261" s="84">
        <v>108.62026886</v>
      </c>
      <c r="F261" s="84">
        <v>108.62026886</v>
      </c>
    </row>
    <row r="262" spans="1:6" ht="12.75" customHeight="1" x14ac:dyDescent="0.2">
      <c r="A262" s="83" t="s">
        <v>164</v>
      </c>
      <c r="B262" s="83">
        <v>14</v>
      </c>
      <c r="C262" s="84">
        <v>646.30059340000003</v>
      </c>
      <c r="D262" s="84">
        <v>638.85983363000003</v>
      </c>
      <c r="E262" s="84">
        <v>108.22923299999999</v>
      </c>
      <c r="F262" s="84">
        <v>108.22923299999999</v>
      </c>
    </row>
    <row r="263" spans="1:6" ht="12.75" customHeight="1" x14ac:dyDescent="0.2">
      <c r="A263" s="83" t="s">
        <v>164</v>
      </c>
      <c r="B263" s="83">
        <v>15</v>
      </c>
      <c r="C263" s="84">
        <v>654.41640996000001</v>
      </c>
      <c r="D263" s="84">
        <v>647.81890311999996</v>
      </c>
      <c r="E263" s="84">
        <v>109.74698881</v>
      </c>
      <c r="F263" s="84">
        <v>109.74698881</v>
      </c>
    </row>
    <row r="264" spans="1:6" ht="12.75" customHeight="1" x14ac:dyDescent="0.2">
      <c r="A264" s="83" t="s">
        <v>164</v>
      </c>
      <c r="B264" s="83">
        <v>16</v>
      </c>
      <c r="C264" s="84">
        <v>661.78726010000003</v>
      </c>
      <c r="D264" s="84">
        <v>655.11962843000003</v>
      </c>
      <c r="E264" s="84">
        <v>110.98380455</v>
      </c>
      <c r="F264" s="84">
        <v>110.98380455</v>
      </c>
    </row>
    <row r="265" spans="1:6" ht="12.75" customHeight="1" x14ac:dyDescent="0.2">
      <c r="A265" s="83" t="s">
        <v>164</v>
      </c>
      <c r="B265" s="83">
        <v>17</v>
      </c>
      <c r="C265" s="84">
        <v>662.06243757000004</v>
      </c>
      <c r="D265" s="84">
        <v>655.49663682000005</v>
      </c>
      <c r="E265" s="84">
        <v>111.04767353</v>
      </c>
      <c r="F265" s="84">
        <v>111.04767353</v>
      </c>
    </row>
    <row r="266" spans="1:6" ht="12.75" customHeight="1" x14ac:dyDescent="0.2">
      <c r="A266" s="83" t="s">
        <v>164</v>
      </c>
      <c r="B266" s="83">
        <v>18</v>
      </c>
      <c r="C266" s="84">
        <v>666.10643703999995</v>
      </c>
      <c r="D266" s="84">
        <v>659.82925077000004</v>
      </c>
      <c r="E266" s="84">
        <v>111.78166159</v>
      </c>
      <c r="F266" s="84">
        <v>111.78166159</v>
      </c>
    </row>
    <row r="267" spans="1:6" ht="12.75" customHeight="1" x14ac:dyDescent="0.2">
      <c r="A267" s="83" t="s">
        <v>164</v>
      </c>
      <c r="B267" s="83">
        <v>19</v>
      </c>
      <c r="C267" s="84">
        <v>661.78917454999998</v>
      </c>
      <c r="D267" s="84">
        <v>654.95223322000004</v>
      </c>
      <c r="E267" s="84">
        <v>110.95544613</v>
      </c>
      <c r="F267" s="84">
        <v>110.95544613</v>
      </c>
    </row>
    <row r="268" spans="1:6" ht="12.75" customHeight="1" x14ac:dyDescent="0.2">
      <c r="A268" s="83" t="s">
        <v>164</v>
      </c>
      <c r="B268" s="83">
        <v>20</v>
      </c>
      <c r="C268" s="84">
        <v>651.36348161000001</v>
      </c>
      <c r="D268" s="84">
        <v>644.19018220999999</v>
      </c>
      <c r="E268" s="84">
        <v>109.13224726</v>
      </c>
      <c r="F268" s="84">
        <v>109.13224726</v>
      </c>
    </row>
    <row r="269" spans="1:6" ht="12.75" customHeight="1" x14ac:dyDescent="0.2">
      <c r="A269" s="83" t="s">
        <v>164</v>
      </c>
      <c r="B269" s="83">
        <v>21</v>
      </c>
      <c r="C269" s="84">
        <v>646.36293281999997</v>
      </c>
      <c r="D269" s="84">
        <v>639.65394103999995</v>
      </c>
      <c r="E269" s="84">
        <v>108.36376273</v>
      </c>
      <c r="F269" s="84">
        <v>108.36376273</v>
      </c>
    </row>
    <row r="270" spans="1:6" ht="12.75" customHeight="1" x14ac:dyDescent="0.2">
      <c r="A270" s="83" t="s">
        <v>164</v>
      </c>
      <c r="B270" s="83">
        <v>22</v>
      </c>
      <c r="C270" s="84">
        <v>649.15917596999998</v>
      </c>
      <c r="D270" s="84">
        <v>641.65211292000004</v>
      </c>
      <c r="E270" s="84">
        <v>108.70227299</v>
      </c>
      <c r="F270" s="84">
        <v>108.70227299</v>
      </c>
    </row>
    <row r="271" spans="1:6" ht="12.75" customHeight="1" x14ac:dyDescent="0.2">
      <c r="A271" s="83" t="s">
        <v>164</v>
      </c>
      <c r="B271" s="83">
        <v>23</v>
      </c>
      <c r="C271" s="84">
        <v>687.07853476000003</v>
      </c>
      <c r="D271" s="84">
        <v>679.42519491999997</v>
      </c>
      <c r="E271" s="84">
        <v>115.10141013</v>
      </c>
      <c r="F271" s="84">
        <v>115.10141013</v>
      </c>
    </row>
    <row r="272" spans="1:6" ht="12.75" customHeight="1" x14ac:dyDescent="0.2">
      <c r="A272" s="83" t="s">
        <v>164</v>
      </c>
      <c r="B272" s="83">
        <v>24</v>
      </c>
      <c r="C272" s="84">
        <v>777.41721992999999</v>
      </c>
      <c r="D272" s="84">
        <v>769.42297481000003</v>
      </c>
      <c r="E272" s="84">
        <v>130.34793242000001</v>
      </c>
      <c r="F272" s="84">
        <v>130.34793242000001</v>
      </c>
    </row>
    <row r="273" spans="1:6" ht="12.75" customHeight="1" x14ac:dyDescent="0.2">
      <c r="A273" s="83" t="s">
        <v>165</v>
      </c>
      <c r="B273" s="83">
        <v>1</v>
      </c>
      <c r="C273" s="84">
        <v>883.14201402000003</v>
      </c>
      <c r="D273" s="84">
        <v>874.02217827000004</v>
      </c>
      <c r="E273" s="84">
        <v>148.06808161000001</v>
      </c>
      <c r="F273" s="84">
        <v>148.06808161000001</v>
      </c>
    </row>
    <row r="274" spans="1:6" ht="12.75" customHeight="1" x14ac:dyDescent="0.2">
      <c r="A274" s="83" t="s">
        <v>165</v>
      </c>
      <c r="B274" s="83">
        <v>2</v>
      </c>
      <c r="C274" s="84">
        <v>855.46137985999997</v>
      </c>
      <c r="D274" s="84">
        <v>845.94359364000002</v>
      </c>
      <c r="E274" s="84">
        <v>143.31128909</v>
      </c>
      <c r="F274" s="84">
        <v>143.31128909</v>
      </c>
    </row>
    <row r="275" spans="1:6" ht="12.75" customHeight="1" x14ac:dyDescent="0.2">
      <c r="A275" s="83" t="s">
        <v>165</v>
      </c>
      <c r="B275" s="83">
        <v>3</v>
      </c>
      <c r="C275" s="84">
        <v>833.64628037</v>
      </c>
      <c r="D275" s="84">
        <v>825.58364109000001</v>
      </c>
      <c r="E275" s="84">
        <v>139.86210989</v>
      </c>
      <c r="F275" s="84">
        <v>139.86210989</v>
      </c>
    </row>
    <row r="276" spans="1:6" ht="12.75" customHeight="1" x14ac:dyDescent="0.2">
      <c r="A276" s="83" t="s">
        <v>165</v>
      </c>
      <c r="B276" s="83">
        <v>4</v>
      </c>
      <c r="C276" s="84">
        <v>839.71756651999999</v>
      </c>
      <c r="D276" s="84">
        <v>830.67680710000002</v>
      </c>
      <c r="E276" s="84">
        <v>140.72494305000001</v>
      </c>
      <c r="F276" s="84">
        <v>140.72494305000001</v>
      </c>
    </row>
    <row r="277" spans="1:6" ht="12.75" customHeight="1" x14ac:dyDescent="0.2">
      <c r="A277" s="83" t="s">
        <v>165</v>
      </c>
      <c r="B277" s="83">
        <v>5</v>
      </c>
      <c r="C277" s="84">
        <v>832.33868938000001</v>
      </c>
      <c r="D277" s="84">
        <v>823.27916345000006</v>
      </c>
      <c r="E277" s="84">
        <v>139.47170836999999</v>
      </c>
      <c r="F277" s="84">
        <v>139.47170836999999</v>
      </c>
    </row>
    <row r="278" spans="1:6" ht="12.75" customHeight="1" x14ac:dyDescent="0.2">
      <c r="A278" s="83" t="s">
        <v>165</v>
      </c>
      <c r="B278" s="83">
        <v>6</v>
      </c>
      <c r="C278" s="84">
        <v>837.77883646999999</v>
      </c>
      <c r="D278" s="84">
        <v>828.80829985000003</v>
      </c>
      <c r="E278" s="84">
        <v>140.40839926999999</v>
      </c>
      <c r="F278" s="84">
        <v>140.40839926999999</v>
      </c>
    </row>
    <row r="279" spans="1:6" ht="12.75" customHeight="1" x14ac:dyDescent="0.2">
      <c r="A279" s="83" t="s">
        <v>165</v>
      </c>
      <c r="B279" s="83">
        <v>7</v>
      </c>
      <c r="C279" s="84">
        <v>854.45720585000004</v>
      </c>
      <c r="D279" s="84">
        <v>845.28988774000004</v>
      </c>
      <c r="E279" s="84">
        <v>143.20054478</v>
      </c>
      <c r="F279" s="84">
        <v>143.20054478</v>
      </c>
    </row>
    <row r="280" spans="1:6" ht="12.75" customHeight="1" x14ac:dyDescent="0.2">
      <c r="A280" s="83" t="s">
        <v>165</v>
      </c>
      <c r="B280" s="83">
        <v>8</v>
      </c>
      <c r="C280" s="84">
        <v>871.45250818</v>
      </c>
      <c r="D280" s="84">
        <v>862.34221219999995</v>
      </c>
      <c r="E280" s="84">
        <v>146.08937875999999</v>
      </c>
      <c r="F280" s="84">
        <v>146.08937875999999</v>
      </c>
    </row>
    <row r="281" spans="1:6" ht="12.75" customHeight="1" x14ac:dyDescent="0.2">
      <c r="A281" s="83" t="s">
        <v>165</v>
      </c>
      <c r="B281" s="83">
        <v>9</v>
      </c>
      <c r="C281" s="84">
        <v>806.69800539000005</v>
      </c>
      <c r="D281" s="84">
        <v>800.79202332</v>
      </c>
      <c r="E281" s="84">
        <v>135.66216237</v>
      </c>
      <c r="F281" s="84">
        <v>135.66216237</v>
      </c>
    </row>
    <row r="282" spans="1:6" ht="12.75" customHeight="1" x14ac:dyDescent="0.2">
      <c r="A282" s="83" t="s">
        <v>165</v>
      </c>
      <c r="B282" s="83">
        <v>10</v>
      </c>
      <c r="C282" s="84">
        <v>725.84695844999999</v>
      </c>
      <c r="D282" s="84">
        <v>718.65864869999996</v>
      </c>
      <c r="E282" s="84">
        <v>121.74794884000001</v>
      </c>
      <c r="F282" s="84">
        <v>121.74794884000001</v>
      </c>
    </row>
    <row r="283" spans="1:6" ht="12.75" customHeight="1" x14ac:dyDescent="0.2">
      <c r="A283" s="83" t="s">
        <v>165</v>
      </c>
      <c r="B283" s="83">
        <v>11</v>
      </c>
      <c r="C283" s="84">
        <v>666.52375145999997</v>
      </c>
      <c r="D283" s="84">
        <v>659.42530667000005</v>
      </c>
      <c r="E283" s="84">
        <v>111.71322942</v>
      </c>
      <c r="F283" s="84">
        <v>111.71322942</v>
      </c>
    </row>
    <row r="284" spans="1:6" ht="12.75" customHeight="1" x14ac:dyDescent="0.2">
      <c r="A284" s="83" t="s">
        <v>165</v>
      </c>
      <c r="B284" s="83">
        <v>12</v>
      </c>
      <c r="C284" s="84">
        <v>669.79413506000003</v>
      </c>
      <c r="D284" s="84">
        <v>655.23278972000003</v>
      </c>
      <c r="E284" s="84">
        <v>111.00297519999999</v>
      </c>
      <c r="F284" s="84">
        <v>111.00297519999999</v>
      </c>
    </row>
    <row r="285" spans="1:6" ht="12.75" customHeight="1" x14ac:dyDescent="0.2">
      <c r="A285" s="83" t="s">
        <v>165</v>
      </c>
      <c r="B285" s="83">
        <v>13</v>
      </c>
      <c r="C285" s="84">
        <v>669.05931580000004</v>
      </c>
      <c r="D285" s="84">
        <v>653.42753680999999</v>
      </c>
      <c r="E285" s="84">
        <v>110.69714734</v>
      </c>
      <c r="F285" s="84">
        <v>110.69714734</v>
      </c>
    </row>
    <row r="286" spans="1:6" ht="12.75" customHeight="1" x14ac:dyDescent="0.2">
      <c r="A286" s="83" t="s">
        <v>165</v>
      </c>
      <c r="B286" s="83">
        <v>14</v>
      </c>
      <c r="C286" s="84">
        <v>673.49844685000005</v>
      </c>
      <c r="D286" s="84">
        <v>659.59086325999999</v>
      </c>
      <c r="E286" s="84">
        <v>111.74127636</v>
      </c>
      <c r="F286" s="84">
        <v>111.74127636</v>
      </c>
    </row>
    <row r="287" spans="1:6" ht="12.75" customHeight="1" x14ac:dyDescent="0.2">
      <c r="A287" s="83" t="s">
        <v>165</v>
      </c>
      <c r="B287" s="83">
        <v>15</v>
      </c>
      <c r="C287" s="84">
        <v>673.54143802999999</v>
      </c>
      <c r="D287" s="84">
        <v>667.29664792000005</v>
      </c>
      <c r="E287" s="84">
        <v>113.0467132</v>
      </c>
      <c r="F287" s="84">
        <v>113.0467132</v>
      </c>
    </row>
    <row r="288" spans="1:6" ht="12.75" customHeight="1" x14ac:dyDescent="0.2">
      <c r="A288" s="83" t="s">
        <v>165</v>
      </c>
      <c r="B288" s="83">
        <v>16</v>
      </c>
      <c r="C288" s="84">
        <v>666.58858273999999</v>
      </c>
      <c r="D288" s="84">
        <v>659.37764477999997</v>
      </c>
      <c r="E288" s="84">
        <v>111.70515502000001</v>
      </c>
      <c r="F288" s="84">
        <v>111.70515502000001</v>
      </c>
    </row>
    <row r="289" spans="1:6" ht="12.75" customHeight="1" x14ac:dyDescent="0.2">
      <c r="A289" s="83" t="s">
        <v>165</v>
      </c>
      <c r="B289" s="83">
        <v>17</v>
      </c>
      <c r="C289" s="84">
        <v>666.86009984999998</v>
      </c>
      <c r="D289" s="84">
        <v>659.61558457000001</v>
      </c>
      <c r="E289" s="84">
        <v>111.7454644</v>
      </c>
      <c r="F289" s="84">
        <v>111.7454644</v>
      </c>
    </row>
    <row r="290" spans="1:6" ht="12.75" customHeight="1" x14ac:dyDescent="0.2">
      <c r="A290" s="83" t="s">
        <v>165</v>
      </c>
      <c r="B290" s="83">
        <v>18</v>
      </c>
      <c r="C290" s="84">
        <v>664.54007812999998</v>
      </c>
      <c r="D290" s="84">
        <v>657.48363021</v>
      </c>
      <c r="E290" s="84">
        <v>111.38429005</v>
      </c>
      <c r="F290" s="84">
        <v>111.38429005</v>
      </c>
    </row>
    <row r="291" spans="1:6" ht="12.75" customHeight="1" x14ac:dyDescent="0.2">
      <c r="A291" s="83" t="s">
        <v>165</v>
      </c>
      <c r="B291" s="83">
        <v>19</v>
      </c>
      <c r="C291" s="84">
        <v>668.25897367000005</v>
      </c>
      <c r="D291" s="84">
        <v>661.00496625000005</v>
      </c>
      <c r="E291" s="84">
        <v>111.98083952</v>
      </c>
      <c r="F291" s="84">
        <v>111.98083952</v>
      </c>
    </row>
    <row r="292" spans="1:6" ht="12.75" customHeight="1" x14ac:dyDescent="0.2">
      <c r="A292" s="83" t="s">
        <v>165</v>
      </c>
      <c r="B292" s="83">
        <v>20</v>
      </c>
      <c r="C292" s="84">
        <v>658.38470179000001</v>
      </c>
      <c r="D292" s="84">
        <v>651.06328822</v>
      </c>
      <c r="E292" s="84">
        <v>110.29662003</v>
      </c>
      <c r="F292" s="84">
        <v>110.29662003</v>
      </c>
    </row>
    <row r="293" spans="1:6" ht="12.75" customHeight="1" x14ac:dyDescent="0.2">
      <c r="A293" s="83" t="s">
        <v>165</v>
      </c>
      <c r="B293" s="83">
        <v>21</v>
      </c>
      <c r="C293" s="84">
        <v>646.61958024</v>
      </c>
      <c r="D293" s="84">
        <v>640.02117983000005</v>
      </c>
      <c r="E293" s="84">
        <v>108.42597664</v>
      </c>
      <c r="F293" s="84">
        <v>108.42597664</v>
      </c>
    </row>
    <row r="294" spans="1:6" ht="12.75" customHeight="1" x14ac:dyDescent="0.2">
      <c r="A294" s="83" t="s">
        <v>165</v>
      </c>
      <c r="B294" s="83">
        <v>22</v>
      </c>
      <c r="C294" s="84">
        <v>633.65123077999999</v>
      </c>
      <c r="D294" s="84">
        <v>627.72483222000005</v>
      </c>
      <c r="E294" s="84">
        <v>106.34285260999999</v>
      </c>
      <c r="F294" s="84">
        <v>106.34285260999999</v>
      </c>
    </row>
    <row r="295" spans="1:6" ht="12.75" customHeight="1" x14ac:dyDescent="0.2">
      <c r="A295" s="83" t="s">
        <v>165</v>
      </c>
      <c r="B295" s="83">
        <v>23</v>
      </c>
      <c r="C295" s="84">
        <v>670.04324496000004</v>
      </c>
      <c r="D295" s="84">
        <v>663.70847295999999</v>
      </c>
      <c r="E295" s="84">
        <v>112.43884054999999</v>
      </c>
      <c r="F295" s="84">
        <v>112.43884054999999</v>
      </c>
    </row>
    <row r="296" spans="1:6" ht="12.75" customHeight="1" x14ac:dyDescent="0.2">
      <c r="A296" s="83" t="s">
        <v>165</v>
      </c>
      <c r="B296" s="83">
        <v>24</v>
      </c>
      <c r="C296" s="84">
        <v>760.35496499999999</v>
      </c>
      <c r="D296" s="84">
        <v>753.56199836999997</v>
      </c>
      <c r="E296" s="84">
        <v>127.66092467999999</v>
      </c>
      <c r="F296" s="84">
        <v>127.66092467999999</v>
      </c>
    </row>
    <row r="297" spans="1:6" ht="12.75" customHeight="1" x14ac:dyDescent="0.2">
      <c r="A297" s="83" t="s">
        <v>166</v>
      </c>
      <c r="B297" s="83">
        <v>1</v>
      </c>
      <c r="C297" s="84">
        <v>818.90802847999998</v>
      </c>
      <c r="D297" s="84">
        <v>811.13879528999996</v>
      </c>
      <c r="E297" s="84">
        <v>137.41500882</v>
      </c>
      <c r="F297" s="84">
        <v>137.41500882</v>
      </c>
    </row>
    <row r="298" spans="1:6" ht="12.75" customHeight="1" x14ac:dyDescent="0.2">
      <c r="A298" s="83" t="s">
        <v>166</v>
      </c>
      <c r="B298" s="83">
        <v>2</v>
      </c>
      <c r="C298" s="84">
        <v>867.28363413</v>
      </c>
      <c r="D298" s="84">
        <v>858.80639488999998</v>
      </c>
      <c r="E298" s="84">
        <v>145.49037602000001</v>
      </c>
      <c r="F298" s="84">
        <v>145.49037602000001</v>
      </c>
    </row>
    <row r="299" spans="1:6" ht="12.75" customHeight="1" x14ac:dyDescent="0.2">
      <c r="A299" s="83" t="s">
        <v>166</v>
      </c>
      <c r="B299" s="83">
        <v>3</v>
      </c>
      <c r="C299" s="84">
        <v>864.18584831999999</v>
      </c>
      <c r="D299" s="84">
        <v>856.13277806999997</v>
      </c>
      <c r="E299" s="84">
        <v>145.03743864</v>
      </c>
      <c r="F299" s="84">
        <v>145.03743864</v>
      </c>
    </row>
    <row r="300" spans="1:6" ht="12.75" customHeight="1" x14ac:dyDescent="0.2">
      <c r="A300" s="83" t="s">
        <v>166</v>
      </c>
      <c r="B300" s="83">
        <v>4</v>
      </c>
      <c r="C300" s="84">
        <v>849.16293637000001</v>
      </c>
      <c r="D300" s="84">
        <v>840.79089385999998</v>
      </c>
      <c r="E300" s="84">
        <v>142.43837031000001</v>
      </c>
      <c r="F300" s="84">
        <v>142.43837031000001</v>
      </c>
    </row>
    <row r="301" spans="1:6" ht="12.75" customHeight="1" x14ac:dyDescent="0.2">
      <c r="A301" s="83" t="s">
        <v>166</v>
      </c>
      <c r="B301" s="83">
        <v>5</v>
      </c>
      <c r="C301" s="84">
        <v>842.52968615999998</v>
      </c>
      <c r="D301" s="84">
        <v>834.00233923999997</v>
      </c>
      <c r="E301" s="84">
        <v>141.28832138999999</v>
      </c>
      <c r="F301" s="84">
        <v>141.28832138999999</v>
      </c>
    </row>
    <row r="302" spans="1:6" ht="12.75" customHeight="1" x14ac:dyDescent="0.2">
      <c r="A302" s="83" t="s">
        <v>166</v>
      </c>
      <c r="B302" s="83">
        <v>6</v>
      </c>
      <c r="C302" s="84">
        <v>851.94333128999995</v>
      </c>
      <c r="D302" s="84">
        <v>843.34353168999996</v>
      </c>
      <c r="E302" s="84">
        <v>142.87081264</v>
      </c>
      <c r="F302" s="84">
        <v>142.87081264</v>
      </c>
    </row>
    <row r="303" spans="1:6" ht="12.75" customHeight="1" x14ac:dyDescent="0.2">
      <c r="A303" s="83" t="s">
        <v>166</v>
      </c>
      <c r="B303" s="83">
        <v>7</v>
      </c>
      <c r="C303" s="84">
        <v>865.34521409000001</v>
      </c>
      <c r="D303" s="84">
        <v>856.6339408</v>
      </c>
      <c r="E303" s="84">
        <v>145.12234061000001</v>
      </c>
      <c r="F303" s="84">
        <v>145.12234061000001</v>
      </c>
    </row>
    <row r="304" spans="1:6" ht="12.75" customHeight="1" x14ac:dyDescent="0.2">
      <c r="A304" s="83" t="s">
        <v>166</v>
      </c>
      <c r="B304" s="83">
        <v>8</v>
      </c>
      <c r="C304" s="84">
        <v>843.33855585000003</v>
      </c>
      <c r="D304" s="84">
        <v>834.87128217999998</v>
      </c>
      <c r="E304" s="84">
        <v>141.435529</v>
      </c>
      <c r="F304" s="84">
        <v>141.435529</v>
      </c>
    </row>
    <row r="305" spans="1:6" ht="12.75" customHeight="1" x14ac:dyDescent="0.2">
      <c r="A305" s="83" t="s">
        <v>166</v>
      </c>
      <c r="B305" s="83">
        <v>9</v>
      </c>
      <c r="C305" s="84">
        <v>784.69137491000004</v>
      </c>
      <c r="D305" s="84">
        <v>779.05897333999997</v>
      </c>
      <c r="E305" s="84">
        <v>131.98036676000001</v>
      </c>
      <c r="F305" s="84">
        <v>131.98036676000001</v>
      </c>
    </row>
    <row r="306" spans="1:6" ht="12.75" customHeight="1" x14ac:dyDescent="0.2">
      <c r="A306" s="83" t="s">
        <v>166</v>
      </c>
      <c r="B306" s="83">
        <v>10</v>
      </c>
      <c r="C306" s="84">
        <v>684.99584993999997</v>
      </c>
      <c r="D306" s="84">
        <v>678.35205997000003</v>
      </c>
      <c r="E306" s="84">
        <v>114.91961035999999</v>
      </c>
      <c r="F306" s="84">
        <v>114.91961035999999</v>
      </c>
    </row>
    <row r="307" spans="1:6" ht="12.75" customHeight="1" x14ac:dyDescent="0.2">
      <c r="A307" s="83" t="s">
        <v>166</v>
      </c>
      <c r="B307" s="83">
        <v>11</v>
      </c>
      <c r="C307" s="84">
        <v>624.76113951000002</v>
      </c>
      <c r="D307" s="84">
        <v>618.17533596999999</v>
      </c>
      <c r="E307" s="84">
        <v>104.72507262000001</v>
      </c>
      <c r="F307" s="84">
        <v>104.72507262000001</v>
      </c>
    </row>
    <row r="308" spans="1:6" ht="12.75" customHeight="1" x14ac:dyDescent="0.2">
      <c r="A308" s="83" t="s">
        <v>166</v>
      </c>
      <c r="B308" s="83">
        <v>12</v>
      </c>
      <c r="C308" s="84">
        <v>620.39274683999997</v>
      </c>
      <c r="D308" s="84">
        <v>613.95078583999998</v>
      </c>
      <c r="E308" s="84">
        <v>104.00939166000001</v>
      </c>
      <c r="F308" s="84">
        <v>104.00939166000001</v>
      </c>
    </row>
    <row r="309" spans="1:6" ht="12.75" customHeight="1" x14ac:dyDescent="0.2">
      <c r="A309" s="83" t="s">
        <v>166</v>
      </c>
      <c r="B309" s="83">
        <v>13</v>
      </c>
      <c r="C309" s="84">
        <v>642.33642288999999</v>
      </c>
      <c r="D309" s="84">
        <v>635.25307726999995</v>
      </c>
      <c r="E309" s="84">
        <v>107.61821247</v>
      </c>
      <c r="F309" s="84">
        <v>107.61821247</v>
      </c>
    </row>
    <row r="310" spans="1:6" ht="12.75" customHeight="1" x14ac:dyDescent="0.2">
      <c r="A310" s="83" t="s">
        <v>166</v>
      </c>
      <c r="B310" s="83">
        <v>14</v>
      </c>
      <c r="C310" s="84">
        <v>656.11703253999997</v>
      </c>
      <c r="D310" s="84">
        <v>645.43644531999996</v>
      </c>
      <c r="E310" s="84">
        <v>109.34337667</v>
      </c>
      <c r="F310" s="84">
        <v>109.34337667</v>
      </c>
    </row>
    <row r="311" spans="1:6" ht="12.75" customHeight="1" x14ac:dyDescent="0.2">
      <c r="A311" s="83" t="s">
        <v>166</v>
      </c>
      <c r="B311" s="83">
        <v>15</v>
      </c>
      <c r="C311" s="84">
        <v>671.46538185999998</v>
      </c>
      <c r="D311" s="84">
        <v>649.12797766999995</v>
      </c>
      <c r="E311" s="84">
        <v>109.9687591</v>
      </c>
      <c r="F311" s="84">
        <v>109.9687591</v>
      </c>
    </row>
    <row r="312" spans="1:6" ht="12.75" customHeight="1" x14ac:dyDescent="0.2">
      <c r="A312" s="83" t="s">
        <v>166</v>
      </c>
      <c r="B312" s="83">
        <v>16</v>
      </c>
      <c r="C312" s="84">
        <v>661.82060625999998</v>
      </c>
      <c r="D312" s="84">
        <v>636.90397969000003</v>
      </c>
      <c r="E312" s="84">
        <v>107.89789182</v>
      </c>
      <c r="F312" s="84">
        <v>107.89789182</v>
      </c>
    </row>
    <row r="313" spans="1:6" ht="12.75" customHeight="1" x14ac:dyDescent="0.2">
      <c r="A313" s="83" t="s">
        <v>166</v>
      </c>
      <c r="B313" s="83">
        <v>17</v>
      </c>
      <c r="C313" s="84">
        <v>651.12341483</v>
      </c>
      <c r="D313" s="84">
        <v>633.02649486999996</v>
      </c>
      <c r="E313" s="84">
        <v>107.24100719</v>
      </c>
      <c r="F313" s="84">
        <v>107.24100719</v>
      </c>
    </row>
    <row r="314" spans="1:6" ht="12.75" customHeight="1" x14ac:dyDescent="0.2">
      <c r="A314" s="83" t="s">
        <v>166</v>
      </c>
      <c r="B314" s="83">
        <v>18</v>
      </c>
      <c r="C314" s="84">
        <v>643.82269071999997</v>
      </c>
      <c r="D314" s="84">
        <v>637.04339585000002</v>
      </c>
      <c r="E314" s="84">
        <v>107.92151031</v>
      </c>
      <c r="F314" s="84">
        <v>107.92151031</v>
      </c>
    </row>
    <row r="315" spans="1:6" ht="12.75" customHeight="1" x14ac:dyDescent="0.2">
      <c r="A315" s="83" t="s">
        <v>166</v>
      </c>
      <c r="B315" s="83">
        <v>19</v>
      </c>
      <c r="C315" s="84">
        <v>653.66671110000004</v>
      </c>
      <c r="D315" s="84">
        <v>647.04176373999996</v>
      </c>
      <c r="E315" s="84">
        <v>109.61533364</v>
      </c>
      <c r="F315" s="84">
        <v>109.61533364</v>
      </c>
    </row>
    <row r="316" spans="1:6" ht="12.75" customHeight="1" x14ac:dyDescent="0.2">
      <c r="A316" s="83" t="s">
        <v>166</v>
      </c>
      <c r="B316" s="83">
        <v>20</v>
      </c>
      <c r="C316" s="84">
        <v>646.49379556999997</v>
      </c>
      <c r="D316" s="84">
        <v>639.24279856999999</v>
      </c>
      <c r="E316" s="84">
        <v>108.29411109</v>
      </c>
      <c r="F316" s="84">
        <v>108.29411109</v>
      </c>
    </row>
    <row r="317" spans="1:6" ht="12.75" customHeight="1" x14ac:dyDescent="0.2">
      <c r="A317" s="83" t="s">
        <v>166</v>
      </c>
      <c r="B317" s="83">
        <v>21</v>
      </c>
      <c r="C317" s="84">
        <v>629.68556860000001</v>
      </c>
      <c r="D317" s="84">
        <v>623.48518564000005</v>
      </c>
      <c r="E317" s="84">
        <v>105.62461415999999</v>
      </c>
      <c r="F317" s="84">
        <v>105.62461415999999</v>
      </c>
    </row>
    <row r="318" spans="1:6" ht="12.75" customHeight="1" x14ac:dyDescent="0.2">
      <c r="A318" s="83" t="s">
        <v>166</v>
      </c>
      <c r="B318" s="83">
        <v>22</v>
      </c>
      <c r="C318" s="84">
        <v>617.20208883999999</v>
      </c>
      <c r="D318" s="84">
        <v>611.60287438</v>
      </c>
      <c r="E318" s="84">
        <v>103.61163202</v>
      </c>
      <c r="F318" s="84">
        <v>103.61163202</v>
      </c>
    </row>
    <row r="319" spans="1:6" ht="12.75" customHeight="1" x14ac:dyDescent="0.2">
      <c r="A319" s="83" t="s">
        <v>166</v>
      </c>
      <c r="B319" s="83">
        <v>23</v>
      </c>
      <c r="C319" s="84">
        <v>651.12495855999998</v>
      </c>
      <c r="D319" s="84">
        <v>645.33923119999997</v>
      </c>
      <c r="E319" s="84">
        <v>109.32690762999999</v>
      </c>
      <c r="F319" s="84">
        <v>109.32690762999999</v>
      </c>
    </row>
    <row r="320" spans="1:6" ht="12.75" customHeight="1" x14ac:dyDescent="0.2">
      <c r="A320" s="83" t="s">
        <v>166</v>
      </c>
      <c r="B320" s="83">
        <v>24</v>
      </c>
      <c r="C320" s="84">
        <v>747.91094470999997</v>
      </c>
      <c r="D320" s="84">
        <v>741.00952686999995</v>
      </c>
      <c r="E320" s="84">
        <v>125.53441071</v>
      </c>
      <c r="F320" s="84">
        <v>125.53441071</v>
      </c>
    </row>
    <row r="321" spans="1:6" ht="12.75" customHeight="1" x14ac:dyDescent="0.2">
      <c r="A321" s="83" t="s">
        <v>167</v>
      </c>
      <c r="B321" s="83">
        <v>1</v>
      </c>
      <c r="C321" s="84">
        <v>778.30986779</v>
      </c>
      <c r="D321" s="84">
        <v>771.41604718999997</v>
      </c>
      <c r="E321" s="84">
        <v>130.68557877000001</v>
      </c>
      <c r="F321" s="84">
        <v>130.68557877000001</v>
      </c>
    </row>
    <row r="322" spans="1:6" ht="12.75" customHeight="1" x14ac:dyDescent="0.2">
      <c r="A322" s="83" t="s">
        <v>167</v>
      </c>
      <c r="B322" s="83">
        <v>2</v>
      </c>
      <c r="C322" s="84">
        <v>800.43930254999998</v>
      </c>
      <c r="D322" s="84">
        <v>793.13612072000001</v>
      </c>
      <c r="E322" s="84">
        <v>134.36517603999999</v>
      </c>
      <c r="F322" s="84">
        <v>134.36517603999999</v>
      </c>
    </row>
    <row r="323" spans="1:6" ht="12.75" customHeight="1" x14ac:dyDescent="0.2">
      <c r="A323" s="83" t="s">
        <v>167</v>
      </c>
      <c r="B323" s="83">
        <v>3</v>
      </c>
      <c r="C323" s="84">
        <v>823.54572899000004</v>
      </c>
      <c r="D323" s="84">
        <v>815.78424166000002</v>
      </c>
      <c r="E323" s="84">
        <v>138.20199381</v>
      </c>
      <c r="F323" s="84">
        <v>138.20199381</v>
      </c>
    </row>
    <row r="324" spans="1:6" ht="12.75" customHeight="1" x14ac:dyDescent="0.2">
      <c r="A324" s="83" t="s">
        <v>167</v>
      </c>
      <c r="B324" s="83">
        <v>4</v>
      </c>
      <c r="C324" s="84">
        <v>839.09522737999998</v>
      </c>
      <c r="D324" s="84">
        <v>831.27547204999996</v>
      </c>
      <c r="E324" s="84">
        <v>140.82636287</v>
      </c>
      <c r="F324" s="84">
        <v>140.82636287</v>
      </c>
    </row>
    <row r="325" spans="1:6" ht="12.75" customHeight="1" x14ac:dyDescent="0.2">
      <c r="A325" s="83" t="s">
        <v>167</v>
      </c>
      <c r="B325" s="83">
        <v>5</v>
      </c>
      <c r="C325" s="84">
        <v>838.97985143000005</v>
      </c>
      <c r="D325" s="84">
        <v>831.42569251999998</v>
      </c>
      <c r="E325" s="84">
        <v>140.85181172</v>
      </c>
      <c r="F325" s="84">
        <v>140.85181172</v>
      </c>
    </row>
    <row r="326" spans="1:6" ht="12.75" customHeight="1" x14ac:dyDescent="0.2">
      <c r="A326" s="83" t="s">
        <v>167</v>
      </c>
      <c r="B326" s="83">
        <v>6</v>
      </c>
      <c r="C326" s="84">
        <v>831.23365588000001</v>
      </c>
      <c r="D326" s="84">
        <v>823.68671179</v>
      </c>
      <c r="E326" s="84">
        <v>139.54075112999999</v>
      </c>
      <c r="F326" s="84">
        <v>139.54075112999999</v>
      </c>
    </row>
    <row r="327" spans="1:6" ht="12.75" customHeight="1" x14ac:dyDescent="0.2">
      <c r="A327" s="83" t="s">
        <v>167</v>
      </c>
      <c r="B327" s="83">
        <v>7</v>
      </c>
      <c r="C327" s="84">
        <v>820.83056277000003</v>
      </c>
      <c r="D327" s="84">
        <v>813.29516994999994</v>
      </c>
      <c r="E327" s="84">
        <v>137.78032021000001</v>
      </c>
      <c r="F327" s="84">
        <v>137.78032021000001</v>
      </c>
    </row>
    <row r="328" spans="1:6" ht="12.75" customHeight="1" x14ac:dyDescent="0.2">
      <c r="A328" s="83" t="s">
        <v>167</v>
      </c>
      <c r="B328" s="83">
        <v>8</v>
      </c>
      <c r="C328" s="84">
        <v>791.54992814000002</v>
      </c>
      <c r="D328" s="84">
        <v>783.92469841000002</v>
      </c>
      <c r="E328" s="84">
        <v>132.80466915</v>
      </c>
      <c r="F328" s="84">
        <v>132.80466915</v>
      </c>
    </row>
    <row r="329" spans="1:6" ht="12.75" customHeight="1" x14ac:dyDescent="0.2">
      <c r="A329" s="83" t="s">
        <v>167</v>
      </c>
      <c r="B329" s="83">
        <v>9</v>
      </c>
      <c r="C329" s="84">
        <v>741.14586154999995</v>
      </c>
      <c r="D329" s="84">
        <v>735.87028572999998</v>
      </c>
      <c r="E329" s="84">
        <v>124.66377196000001</v>
      </c>
      <c r="F329" s="84">
        <v>124.66377196000001</v>
      </c>
    </row>
    <row r="330" spans="1:6" ht="12.75" customHeight="1" x14ac:dyDescent="0.2">
      <c r="A330" s="83" t="s">
        <v>167</v>
      </c>
      <c r="B330" s="83">
        <v>10</v>
      </c>
      <c r="C330" s="84">
        <v>675.36876176999999</v>
      </c>
      <c r="D330" s="84">
        <v>669.17003599999998</v>
      </c>
      <c r="E330" s="84">
        <v>113.36408385</v>
      </c>
      <c r="F330" s="84">
        <v>113.36408385</v>
      </c>
    </row>
    <row r="331" spans="1:6" ht="12.75" customHeight="1" x14ac:dyDescent="0.2">
      <c r="A331" s="83" t="s">
        <v>167</v>
      </c>
      <c r="B331" s="83">
        <v>11</v>
      </c>
      <c r="C331" s="84">
        <v>621.79280749999998</v>
      </c>
      <c r="D331" s="84">
        <v>614.84870694000006</v>
      </c>
      <c r="E331" s="84">
        <v>104.16150845999999</v>
      </c>
      <c r="F331" s="84">
        <v>104.16150845999999</v>
      </c>
    </row>
    <row r="332" spans="1:6" ht="12.75" customHeight="1" x14ac:dyDescent="0.2">
      <c r="A332" s="83" t="s">
        <v>167</v>
      </c>
      <c r="B332" s="83">
        <v>12</v>
      </c>
      <c r="C332" s="84">
        <v>627.64687733000005</v>
      </c>
      <c r="D332" s="84">
        <v>617.87038082000004</v>
      </c>
      <c r="E332" s="84">
        <v>104.67341018</v>
      </c>
      <c r="F332" s="84">
        <v>104.67341018</v>
      </c>
    </row>
    <row r="333" spans="1:6" ht="12.75" customHeight="1" x14ac:dyDescent="0.2">
      <c r="A333" s="83" t="s">
        <v>167</v>
      </c>
      <c r="B333" s="83">
        <v>13</v>
      </c>
      <c r="C333" s="84">
        <v>634.83199639999998</v>
      </c>
      <c r="D333" s="84">
        <v>622.48473765999995</v>
      </c>
      <c r="E333" s="84">
        <v>105.45512829</v>
      </c>
      <c r="F333" s="84">
        <v>105.45512829</v>
      </c>
    </row>
    <row r="334" spans="1:6" ht="12.75" customHeight="1" x14ac:dyDescent="0.2">
      <c r="A334" s="83" t="s">
        <v>167</v>
      </c>
      <c r="B334" s="83">
        <v>14</v>
      </c>
      <c r="C334" s="84">
        <v>640.75728216000005</v>
      </c>
      <c r="D334" s="84">
        <v>629.43370885000002</v>
      </c>
      <c r="E334" s="84">
        <v>106.63235337</v>
      </c>
      <c r="F334" s="84">
        <v>106.63235337</v>
      </c>
    </row>
    <row r="335" spans="1:6" ht="12.75" customHeight="1" x14ac:dyDescent="0.2">
      <c r="A335" s="83" t="s">
        <v>167</v>
      </c>
      <c r="B335" s="83">
        <v>15</v>
      </c>
      <c r="C335" s="84">
        <v>640.99918486000001</v>
      </c>
      <c r="D335" s="84">
        <v>634.68389911999998</v>
      </c>
      <c r="E335" s="84">
        <v>107.52178800999999</v>
      </c>
      <c r="F335" s="84">
        <v>107.52178800999999</v>
      </c>
    </row>
    <row r="336" spans="1:6" ht="12.75" customHeight="1" x14ac:dyDescent="0.2">
      <c r="A336" s="83" t="s">
        <v>167</v>
      </c>
      <c r="B336" s="83">
        <v>16</v>
      </c>
      <c r="C336" s="84">
        <v>627.48908461999997</v>
      </c>
      <c r="D336" s="84">
        <v>621.44231765999996</v>
      </c>
      <c r="E336" s="84">
        <v>105.27853193</v>
      </c>
      <c r="F336" s="84">
        <v>105.27853193</v>
      </c>
    </row>
    <row r="337" spans="1:6" ht="12.75" customHeight="1" x14ac:dyDescent="0.2">
      <c r="A337" s="83" t="s">
        <v>167</v>
      </c>
      <c r="B337" s="83">
        <v>17</v>
      </c>
      <c r="C337" s="84">
        <v>625.50557428000002</v>
      </c>
      <c r="D337" s="84">
        <v>618.84067887000003</v>
      </c>
      <c r="E337" s="84">
        <v>104.83778835</v>
      </c>
      <c r="F337" s="84">
        <v>104.83778835</v>
      </c>
    </row>
    <row r="338" spans="1:6" ht="12.75" customHeight="1" x14ac:dyDescent="0.2">
      <c r="A338" s="83" t="s">
        <v>167</v>
      </c>
      <c r="B338" s="83">
        <v>18</v>
      </c>
      <c r="C338" s="84">
        <v>633.02497774000005</v>
      </c>
      <c r="D338" s="84">
        <v>625.88152789000003</v>
      </c>
      <c r="E338" s="84">
        <v>106.03057846</v>
      </c>
      <c r="F338" s="84">
        <v>106.03057846</v>
      </c>
    </row>
    <row r="339" spans="1:6" ht="12.75" customHeight="1" x14ac:dyDescent="0.2">
      <c r="A339" s="83" t="s">
        <v>167</v>
      </c>
      <c r="B339" s="83">
        <v>19</v>
      </c>
      <c r="C339" s="84">
        <v>639.90847853000002</v>
      </c>
      <c r="D339" s="84">
        <v>632.56066844999998</v>
      </c>
      <c r="E339" s="84">
        <v>107.16209154000001</v>
      </c>
      <c r="F339" s="84">
        <v>107.16209154000001</v>
      </c>
    </row>
    <row r="340" spans="1:6" ht="12.75" customHeight="1" x14ac:dyDescent="0.2">
      <c r="A340" s="83" t="s">
        <v>167</v>
      </c>
      <c r="B340" s="83">
        <v>20</v>
      </c>
      <c r="C340" s="84">
        <v>635.21506394999994</v>
      </c>
      <c r="D340" s="84">
        <v>627.79275070000006</v>
      </c>
      <c r="E340" s="84">
        <v>106.35435868</v>
      </c>
      <c r="F340" s="84">
        <v>106.35435868</v>
      </c>
    </row>
    <row r="341" spans="1:6" ht="12.75" customHeight="1" x14ac:dyDescent="0.2">
      <c r="A341" s="83" t="s">
        <v>167</v>
      </c>
      <c r="B341" s="83">
        <v>21</v>
      </c>
      <c r="C341" s="84">
        <v>631.46245010999996</v>
      </c>
      <c r="D341" s="84">
        <v>625.13365955999996</v>
      </c>
      <c r="E341" s="84">
        <v>105.9038821</v>
      </c>
      <c r="F341" s="84">
        <v>105.9038821</v>
      </c>
    </row>
    <row r="342" spans="1:6" ht="12.75" customHeight="1" x14ac:dyDescent="0.2">
      <c r="A342" s="83" t="s">
        <v>167</v>
      </c>
      <c r="B342" s="83">
        <v>22</v>
      </c>
      <c r="C342" s="84">
        <v>618.38633822999998</v>
      </c>
      <c r="D342" s="84">
        <v>612.38599223000006</v>
      </c>
      <c r="E342" s="84">
        <v>103.7443</v>
      </c>
      <c r="F342" s="84">
        <v>103.7443</v>
      </c>
    </row>
    <row r="343" spans="1:6" ht="12.75" customHeight="1" x14ac:dyDescent="0.2">
      <c r="A343" s="83" t="s">
        <v>167</v>
      </c>
      <c r="B343" s="83">
        <v>23</v>
      </c>
      <c r="C343" s="84">
        <v>638.35926027000005</v>
      </c>
      <c r="D343" s="84">
        <v>631.74401322999995</v>
      </c>
      <c r="E343" s="84">
        <v>107.023742</v>
      </c>
      <c r="F343" s="84">
        <v>107.023742</v>
      </c>
    </row>
    <row r="344" spans="1:6" ht="12.75" customHeight="1" x14ac:dyDescent="0.2">
      <c r="A344" s="83" t="s">
        <v>167</v>
      </c>
      <c r="B344" s="83">
        <v>24</v>
      </c>
      <c r="C344" s="84">
        <v>721.28294378999999</v>
      </c>
      <c r="D344" s="84">
        <v>714.56414063</v>
      </c>
      <c r="E344" s="84">
        <v>121.0542983</v>
      </c>
      <c r="F344" s="84">
        <v>121.0542983</v>
      </c>
    </row>
    <row r="345" spans="1:6" ht="12.75" customHeight="1" x14ac:dyDescent="0.2">
      <c r="A345" s="83" t="s">
        <v>168</v>
      </c>
      <c r="B345" s="83">
        <v>1</v>
      </c>
      <c r="C345" s="84">
        <v>821.49516352000001</v>
      </c>
      <c r="D345" s="84">
        <v>813.68154053000001</v>
      </c>
      <c r="E345" s="84">
        <v>137.84577525</v>
      </c>
      <c r="F345" s="84">
        <v>137.84577525</v>
      </c>
    </row>
    <row r="346" spans="1:6" ht="12.75" customHeight="1" x14ac:dyDescent="0.2">
      <c r="A346" s="83" t="s">
        <v>168</v>
      </c>
      <c r="B346" s="83">
        <v>2</v>
      </c>
      <c r="C346" s="84">
        <v>846.53887139000005</v>
      </c>
      <c r="D346" s="84">
        <v>838.79599345999998</v>
      </c>
      <c r="E346" s="84">
        <v>142.10041426999999</v>
      </c>
      <c r="F346" s="84">
        <v>142.10041426999999</v>
      </c>
    </row>
    <row r="347" spans="1:6" ht="12.75" customHeight="1" x14ac:dyDescent="0.2">
      <c r="A347" s="83" t="s">
        <v>168</v>
      </c>
      <c r="B347" s="83">
        <v>3</v>
      </c>
      <c r="C347" s="84">
        <v>832.25728862999995</v>
      </c>
      <c r="D347" s="84">
        <v>824.71346497000002</v>
      </c>
      <c r="E347" s="84">
        <v>139.71469336999999</v>
      </c>
      <c r="F347" s="84">
        <v>139.71469336999999</v>
      </c>
    </row>
    <row r="348" spans="1:6" ht="12.75" customHeight="1" x14ac:dyDescent="0.2">
      <c r="A348" s="83" t="s">
        <v>168</v>
      </c>
      <c r="B348" s="83">
        <v>4</v>
      </c>
      <c r="C348" s="84">
        <v>824.23625485000002</v>
      </c>
      <c r="D348" s="84">
        <v>816.90184638000005</v>
      </c>
      <c r="E348" s="84">
        <v>138.39132720000001</v>
      </c>
      <c r="F348" s="84">
        <v>138.39132720000001</v>
      </c>
    </row>
    <row r="349" spans="1:6" ht="12.75" customHeight="1" x14ac:dyDescent="0.2">
      <c r="A349" s="83" t="s">
        <v>168</v>
      </c>
      <c r="B349" s="83">
        <v>5</v>
      </c>
      <c r="C349" s="84">
        <v>817.24318962999996</v>
      </c>
      <c r="D349" s="84">
        <v>810.41113641000004</v>
      </c>
      <c r="E349" s="84">
        <v>137.29173614000001</v>
      </c>
      <c r="F349" s="84">
        <v>137.29173614000001</v>
      </c>
    </row>
    <row r="350" spans="1:6" ht="12.75" customHeight="1" x14ac:dyDescent="0.2">
      <c r="A350" s="83" t="s">
        <v>168</v>
      </c>
      <c r="B350" s="83">
        <v>6</v>
      </c>
      <c r="C350" s="84">
        <v>827.11466017999999</v>
      </c>
      <c r="D350" s="84">
        <v>819.76730592000001</v>
      </c>
      <c r="E350" s="84">
        <v>138.87676465000001</v>
      </c>
      <c r="F350" s="84">
        <v>138.87676465000001</v>
      </c>
    </row>
    <row r="351" spans="1:6" ht="12.75" customHeight="1" x14ac:dyDescent="0.2">
      <c r="A351" s="83" t="s">
        <v>168</v>
      </c>
      <c r="B351" s="83">
        <v>7</v>
      </c>
      <c r="C351" s="84">
        <v>821.15482109000004</v>
      </c>
      <c r="D351" s="84">
        <v>813.84881247999999</v>
      </c>
      <c r="E351" s="84">
        <v>137.87411277999999</v>
      </c>
      <c r="F351" s="84">
        <v>137.87411277999999</v>
      </c>
    </row>
    <row r="352" spans="1:6" ht="12.75" customHeight="1" x14ac:dyDescent="0.2">
      <c r="A352" s="83" t="s">
        <v>168</v>
      </c>
      <c r="B352" s="83">
        <v>8</v>
      </c>
      <c r="C352" s="84">
        <v>838.00263677999999</v>
      </c>
      <c r="D352" s="84">
        <v>830.39253124000004</v>
      </c>
      <c r="E352" s="84">
        <v>140.67678387999999</v>
      </c>
      <c r="F352" s="84">
        <v>140.67678387999999</v>
      </c>
    </row>
    <row r="353" spans="1:6" ht="12.75" customHeight="1" x14ac:dyDescent="0.2">
      <c r="A353" s="83" t="s">
        <v>168</v>
      </c>
      <c r="B353" s="83">
        <v>9</v>
      </c>
      <c r="C353" s="84">
        <v>781.72509552999998</v>
      </c>
      <c r="D353" s="84">
        <v>776.03441029999999</v>
      </c>
      <c r="E353" s="84">
        <v>131.46797559000001</v>
      </c>
      <c r="F353" s="84">
        <v>131.46797559000001</v>
      </c>
    </row>
    <row r="354" spans="1:6" ht="12.75" customHeight="1" x14ac:dyDescent="0.2">
      <c r="A354" s="83" t="s">
        <v>168</v>
      </c>
      <c r="B354" s="83">
        <v>10</v>
      </c>
      <c r="C354" s="84">
        <v>671.25644780000005</v>
      </c>
      <c r="D354" s="84">
        <v>665.12539105999997</v>
      </c>
      <c r="E354" s="84">
        <v>112.67888062</v>
      </c>
      <c r="F354" s="84">
        <v>112.67888062</v>
      </c>
    </row>
    <row r="355" spans="1:6" ht="12.75" customHeight="1" x14ac:dyDescent="0.2">
      <c r="A355" s="83" t="s">
        <v>168</v>
      </c>
      <c r="B355" s="83">
        <v>11</v>
      </c>
      <c r="C355" s="84">
        <v>602.19132607999995</v>
      </c>
      <c r="D355" s="84">
        <v>595.60841415000004</v>
      </c>
      <c r="E355" s="84">
        <v>100.9020108</v>
      </c>
      <c r="F355" s="84">
        <v>100.9020108</v>
      </c>
    </row>
    <row r="356" spans="1:6" ht="12.75" customHeight="1" x14ac:dyDescent="0.2">
      <c r="A356" s="83" t="s">
        <v>168</v>
      </c>
      <c r="B356" s="83">
        <v>12</v>
      </c>
      <c r="C356" s="84">
        <v>605.61555315999999</v>
      </c>
      <c r="D356" s="84">
        <v>594.03990119000002</v>
      </c>
      <c r="E356" s="84">
        <v>100.63628905</v>
      </c>
      <c r="F356" s="84">
        <v>100.63628905</v>
      </c>
    </row>
    <row r="357" spans="1:6" ht="12.75" customHeight="1" x14ac:dyDescent="0.2">
      <c r="A357" s="83" t="s">
        <v>168</v>
      </c>
      <c r="B357" s="83">
        <v>13</v>
      </c>
      <c r="C357" s="84">
        <v>613.34064232000003</v>
      </c>
      <c r="D357" s="84">
        <v>601.35231167999996</v>
      </c>
      <c r="E357" s="84">
        <v>101.87508438</v>
      </c>
      <c r="F357" s="84">
        <v>101.87508438</v>
      </c>
    </row>
    <row r="358" spans="1:6" ht="12.75" customHeight="1" x14ac:dyDescent="0.2">
      <c r="A358" s="83" t="s">
        <v>168</v>
      </c>
      <c r="B358" s="83">
        <v>14</v>
      </c>
      <c r="C358" s="84">
        <v>611.50029114999995</v>
      </c>
      <c r="D358" s="84">
        <v>599.25966013000004</v>
      </c>
      <c r="E358" s="84">
        <v>101.52056832</v>
      </c>
      <c r="F358" s="84">
        <v>101.52056832</v>
      </c>
    </row>
    <row r="359" spans="1:6" ht="12.75" customHeight="1" x14ac:dyDescent="0.2">
      <c r="A359" s="83" t="s">
        <v>168</v>
      </c>
      <c r="B359" s="83">
        <v>15</v>
      </c>
      <c r="C359" s="84">
        <v>604.33431365000001</v>
      </c>
      <c r="D359" s="84">
        <v>597.26243812999996</v>
      </c>
      <c r="E359" s="84">
        <v>101.18221896999999</v>
      </c>
      <c r="F359" s="84">
        <v>101.18221896999999</v>
      </c>
    </row>
    <row r="360" spans="1:6" ht="12.75" customHeight="1" x14ac:dyDescent="0.2">
      <c r="A360" s="83" t="s">
        <v>168</v>
      </c>
      <c r="B360" s="83">
        <v>16</v>
      </c>
      <c r="C360" s="84">
        <v>591.14916557000004</v>
      </c>
      <c r="D360" s="84">
        <v>584.54728918000001</v>
      </c>
      <c r="E360" s="84">
        <v>99.028145820000006</v>
      </c>
      <c r="F360" s="84">
        <v>99.028145820000006</v>
      </c>
    </row>
    <row r="361" spans="1:6" ht="12.75" customHeight="1" x14ac:dyDescent="0.2">
      <c r="A361" s="83" t="s">
        <v>168</v>
      </c>
      <c r="B361" s="83">
        <v>17</v>
      </c>
      <c r="C361" s="84">
        <v>584.81568319999997</v>
      </c>
      <c r="D361" s="84">
        <v>578.24205324000002</v>
      </c>
      <c r="E361" s="84">
        <v>97.959975909999997</v>
      </c>
      <c r="F361" s="84">
        <v>97.959975909999997</v>
      </c>
    </row>
    <row r="362" spans="1:6" ht="12.75" customHeight="1" x14ac:dyDescent="0.2">
      <c r="A362" s="83" t="s">
        <v>168</v>
      </c>
      <c r="B362" s="83">
        <v>18</v>
      </c>
      <c r="C362" s="84">
        <v>595.01516063999998</v>
      </c>
      <c r="D362" s="84">
        <v>588.51424199999997</v>
      </c>
      <c r="E362" s="84">
        <v>99.700187220000004</v>
      </c>
      <c r="F362" s="84">
        <v>99.700187220000004</v>
      </c>
    </row>
    <row r="363" spans="1:6" ht="12.75" customHeight="1" x14ac:dyDescent="0.2">
      <c r="A363" s="83" t="s">
        <v>168</v>
      </c>
      <c r="B363" s="83">
        <v>19</v>
      </c>
      <c r="C363" s="84">
        <v>586.96673280000005</v>
      </c>
      <c r="D363" s="84">
        <v>580.71474202000002</v>
      </c>
      <c r="E363" s="84">
        <v>98.378874069999995</v>
      </c>
      <c r="F363" s="84">
        <v>98.378874069999995</v>
      </c>
    </row>
    <row r="364" spans="1:6" ht="12.75" customHeight="1" x14ac:dyDescent="0.2">
      <c r="A364" s="83" t="s">
        <v>168</v>
      </c>
      <c r="B364" s="83">
        <v>20</v>
      </c>
      <c r="C364" s="84">
        <v>575.01828478000004</v>
      </c>
      <c r="D364" s="84">
        <v>569.46089941000002</v>
      </c>
      <c r="E364" s="84">
        <v>96.472360800000004</v>
      </c>
      <c r="F364" s="84">
        <v>96.472360800000004</v>
      </c>
    </row>
    <row r="365" spans="1:6" ht="12.75" customHeight="1" x14ac:dyDescent="0.2">
      <c r="A365" s="83" t="s">
        <v>168</v>
      </c>
      <c r="B365" s="83">
        <v>21</v>
      </c>
      <c r="C365" s="84">
        <v>560.46687575999999</v>
      </c>
      <c r="D365" s="84">
        <v>555.20914087999995</v>
      </c>
      <c r="E365" s="84">
        <v>94.057970639999994</v>
      </c>
      <c r="F365" s="84">
        <v>94.057970639999994</v>
      </c>
    </row>
    <row r="366" spans="1:6" ht="12.75" customHeight="1" x14ac:dyDescent="0.2">
      <c r="A366" s="83" t="s">
        <v>168</v>
      </c>
      <c r="B366" s="83">
        <v>22</v>
      </c>
      <c r="C366" s="84">
        <v>554.32949324000003</v>
      </c>
      <c r="D366" s="84">
        <v>552.09193617999995</v>
      </c>
      <c r="E366" s="84">
        <v>93.529885050000004</v>
      </c>
      <c r="F366" s="84">
        <v>93.529885050000004</v>
      </c>
    </row>
    <row r="367" spans="1:6" ht="12.75" customHeight="1" x14ac:dyDescent="0.2">
      <c r="A367" s="83" t="s">
        <v>168</v>
      </c>
      <c r="B367" s="83">
        <v>23</v>
      </c>
      <c r="C367" s="84">
        <v>601.90649937000001</v>
      </c>
      <c r="D367" s="84">
        <v>596.32178477000002</v>
      </c>
      <c r="E367" s="84">
        <v>101.02286291</v>
      </c>
      <c r="F367" s="84">
        <v>101.02286291</v>
      </c>
    </row>
    <row r="368" spans="1:6" ht="12.75" customHeight="1" x14ac:dyDescent="0.2">
      <c r="A368" s="83" t="s">
        <v>168</v>
      </c>
      <c r="B368" s="83">
        <v>24</v>
      </c>
      <c r="C368" s="84">
        <v>712.77953074000004</v>
      </c>
      <c r="D368" s="84">
        <v>706.12416387999997</v>
      </c>
      <c r="E368" s="84">
        <v>119.62448199000001</v>
      </c>
      <c r="F368" s="84">
        <v>119.62448199000001</v>
      </c>
    </row>
    <row r="369" spans="1:6" ht="12.75" customHeight="1" x14ac:dyDescent="0.2">
      <c r="A369" s="83" t="s">
        <v>169</v>
      </c>
      <c r="B369" s="83">
        <v>1</v>
      </c>
      <c r="C369" s="84">
        <v>781.70197413000005</v>
      </c>
      <c r="D369" s="84">
        <v>774.66124562000005</v>
      </c>
      <c r="E369" s="84">
        <v>131.23534778000001</v>
      </c>
      <c r="F369" s="84">
        <v>131.23534778000001</v>
      </c>
    </row>
    <row r="370" spans="1:6" ht="12.75" customHeight="1" x14ac:dyDescent="0.2">
      <c r="A370" s="83" t="s">
        <v>169</v>
      </c>
      <c r="B370" s="83">
        <v>2</v>
      </c>
      <c r="C370" s="84">
        <v>814.73596782000004</v>
      </c>
      <c r="D370" s="84">
        <v>807.30234368000004</v>
      </c>
      <c r="E370" s="84">
        <v>136.76507562</v>
      </c>
      <c r="F370" s="84">
        <v>136.76507562</v>
      </c>
    </row>
    <row r="371" spans="1:6" ht="12.75" customHeight="1" x14ac:dyDescent="0.2">
      <c r="A371" s="83" t="s">
        <v>169</v>
      </c>
      <c r="B371" s="83">
        <v>3</v>
      </c>
      <c r="C371" s="84">
        <v>838.31908218000001</v>
      </c>
      <c r="D371" s="84">
        <v>830.35051153999996</v>
      </c>
      <c r="E371" s="84">
        <v>140.66966532999999</v>
      </c>
      <c r="F371" s="84">
        <v>140.66966532999999</v>
      </c>
    </row>
    <row r="372" spans="1:6" ht="12.75" customHeight="1" x14ac:dyDescent="0.2">
      <c r="A372" s="83" t="s">
        <v>169</v>
      </c>
      <c r="B372" s="83">
        <v>4</v>
      </c>
      <c r="C372" s="84">
        <v>841.94666638000001</v>
      </c>
      <c r="D372" s="84">
        <v>833.83794837999994</v>
      </c>
      <c r="E372" s="84">
        <v>141.26047194</v>
      </c>
      <c r="F372" s="84">
        <v>141.26047194</v>
      </c>
    </row>
    <row r="373" spans="1:6" ht="12.75" customHeight="1" x14ac:dyDescent="0.2">
      <c r="A373" s="83" t="s">
        <v>169</v>
      </c>
      <c r="B373" s="83">
        <v>5</v>
      </c>
      <c r="C373" s="84">
        <v>834.11530754</v>
      </c>
      <c r="D373" s="84">
        <v>826.10522244000003</v>
      </c>
      <c r="E373" s="84">
        <v>139.95047098000001</v>
      </c>
      <c r="F373" s="84">
        <v>139.95047098000001</v>
      </c>
    </row>
    <row r="374" spans="1:6" ht="12.75" customHeight="1" x14ac:dyDescent="0.2">
      <c r="A374" s="83" t="s">
        <v>169</v>
      </c>
      <c r="B374" s="83">
        <v>6</v>
      </c>
      <c r="C374" s="84">
        <v>843.94529026999999</v>
      </c>
      <c r="D374" s="84">
        <v>836.01046180000003</v>
      </c>
      <c r="E374" s="84">
        <v>141.62851739999999</v>
      </c>
      <c r="F374" s="84">
        <v>141.62851739999999</v>
      </c>
    </row>
    <row r="375" spans="1:6" ht="12.75" customHeight="1" x14ac:dyDescent="0.2">
      <c r="A375" s="83" t="s">
        <v>169</v>
      </c>
      <c r="B375" s="83">
        <v>7</v>
      </c>
      <c r="C375" s="84">
        <v>822.68246170999998</v>
      </c>
      <c r="D375" s="84">
        <v>814.99847769999997</v>
      </c>
      <c r="E375" s="84">
        <v>138.06887755</v>
      </c>
      <c r="F375" s="84">
        <v>138.06887755</v>
      </c>
    </row>
    <row r="376" spans="1:6" ht="12.75" customHeight="1" x14ac:dyDescent="0.2">
      <c r="A376" s="83" t="s">
        <v>169</v>
      </c>
      <c r="B376" s="83">
        <v>8</v>
      </c>
      <c r="C376" s="84">
        <v>790.67284484000004</v>
      </c>
      <c r="D376" s="84">
        <v>782.58488512999998</v>
      </c>
      <c r="E376" s="84">
        <v>132.57769141</v>
      </c>
      <c r="F376" s="84">
        <v>132.57769141</v>
      </c>
    </row>
    <row r="377" spans="1:6" ht="12.75" customHeight="1" x14ac:dyDescent="0.2">
      <c r="A377" s="83" t="s">
        <v>169</v>
      </c>
      <c r="B377" s="83">
        <v>9</v>
      </c>
      <c r="C377" s="84">
        <v>728.90462993000006</v>
      </c>
      <c r="D377" s="84">
        <v>717.18050459999995</v>
      </c>
      <c r="E377" s="84">
        <v>121.49753647</v>
      </c>
      <c r="F377" s="84">
        <v>121.49753647</v>
      </c>
    </row>
    <row r="378" spans="1:6" ht="12.75" customHeight="1" x14ac:dyDescent="0.2">
      <c r="A378" s="83" t="s">
        <v>169</v>
      </c>
      <c r="B378" s="83">
        <v>10</v>
      </c>
      <c r="C378" s="84">
        <v>662.05448339999998</v>
      </c>
      <c r="D378" s="84">
        <v>650.56753279999998</v>
      </c>
      <c r="E378" s="84">
        <v>110.21263411</v>
      </c>
      <c r="F378" s="84">
        <v>110.21263411</v>
      </c>
    </row>
    <row r="379" spans="1:6" ht="12.75" customHeight="1" x14ac:dyDescent="0.2">
      <c r="A379" s="83" t="s">
        <v>169</v>
      </c>
      <c r="B379" s="83">
        <v>11</v>
      </c>
      <c r="C379" s="84">
        <v>622.17924347999997</v>
      </c>
      <c r="D379" s="84">
        <v>611.05216243999996</v>
      </c>
      <c r="E379" s="84">
        <v>103.51833592</v>
      </c>
      <c r="F379" s="84">
        <v>103.51833592</v>
      </c>
    </row>
    <row r="380" spans="1:6" ht="12.75" customHeight="1" x14ac:dyDescent="0.2">
      <c r="A380" s="83" t="s">
        <v>169</v>
      </c>
      <c r="B380" s="83">
        <v>12</v>
      </c>
      <c r="C380" s="84">
        <v>636.20322515999999</v>
      </c>
      <c r="D380" s="84">
        <v>625.44630180000001</v>
      </c>
      <c r="E380" s="84">
        <v>105.95684682</v>
      </c>
      <c r="F380" s="84">
        <v>105.95684682</v>
      </c>
    </row>
    <row r="381" spans="1:6" ht="12.75" customHeight="1" x14ac:dyDescent="0.2">
      <c r="A381" s="83" t="s">
        <v>169</v>
      </c>
      <c r="B381" s="83">
        <v>13</v>
      </c>
      <c r="C381" s="84">
        <v>638.88706924999997</v>
      </c>
      <c r="D381" s="84">
        <v>627.87209263</v>
      </c>
      <c r="E381" s="84">
        <v>106.3678</v>
      </c>
      <c r="F381" s="84">
        <v>106.3678</v>
      </c>
    </row>
    <row r="382" spans="1:6" ht="12.75" customHeight="1" x14ac:dyDescent="0.2">
      <c r="A382" s="83" t="s">
        <v>169</v>
      </c>
      <c r="B382" s="83">
        <v>14</v>
      </c>
      <c r="C382" s="84">
        <v>654.17211779000002</v>
      </c>
      <c r="D382" s="84">
        <v>642.00856433000001</v>
      </c>
      <c r="E382" s="84">
        <v>108.76265941</v>
      </c>
      <c r="F382" s="84">
        <v>108.76265941</v>
      </c>
    </row>
    <row r="383" spans="1:6" ht="12.75" customHeight="1" x14ac:dyDescent="0.2">
      <c r="A383" s="83" t="s">
        <v>169</v>
      </c>
      <c r="B383" s="83">
        <v>15</v>
      </c>
      <c r="C383" s="84">
        <v>664.78848723999999</v>
      </c>
      <c r="D383" s="84">
        <v>650.91560833000005</v>
      </c>
      <c r="E383" s="84">
        <v>110.27160158</v>
      </c>
      <c r="F383" s="84">
        <v>110.27160158</v>
      </c>
    </row>
    <row r="384" spans="1:6" ht="12.75" customHeight="1" x14ac:dyDescent="0.2">
      <c r="A384" s="83" t="s">
        <v>169</v>
      </c>
      <c r="B384" s="83">
        <v>16</v>
      </c>
      <c r="C384" s="84">
        <v>655.92748048999999</v>
      </c>
      <c r="D384" s="84">
        <v>644.44610254999998</v>
      </c>
      <c r="E384" s="84">
        <v>109.17560272</v>
      </c>
      <c r="F384" s="84">
        <v>109.17560272</v>
      </c>
    </row>
    <row r="385" spans="1:6" ht="12.75" customHeight="1" x14ac:dyDescent="0.2">
      <c r="A385" s="83" t="s">
        <v>169</v>
      </c>
      <c r="B385" s="83">
        <v>17</v>
      </c>
      <c r="C385" s="84">
        <v>655.82614099</v>
      </c>
      <c r="D385" s="84">
        <v>643.61947663000001</v>
      </c>
      <c r="E385" s="84">
        <v>109.03556404</v>
      </c>
      <c r="F385" s="84">
        <v>109.03556404</v>
      </c>
    </row>
    <row r="386" spans="1:6" ht="12.75" customHeight="1" x14ac:dyDescent="0.2">
      <c r="A386" s="83" t="s">
        <v>169</v>
      </c>
      <c r="B386" s="83">
        <v>18</v>
      </c>
      <c r="C386" s="84">
        <v>653.34392823999997</v>
      </c>
      <c r="D386" s="84">
        <v>641.29071733000001</v>
      </c>
      <c r="E386" s="84">
        <v>108.64104897</v>
      </c>
      <c r="F386" s="84">
        <v>108.64104897</v>
      </c>
    </row>
    <row r="387" spans="1:6" ht="12.75" customHeight="1" x14ac:dyDescent="0.2">
      <c r="A387" s="83" t="s">
        <v>169</v>
      </c>
      <c r="B387" s="83">
        <v>19</v>
      </c>
      <c r="C387" s="84">
        <v>652.56049724000002</v>
      </c>
      <c r="D387" s="84">
        <v>640.03515404999996</v>
      </c>
      <c r="E387" s="84">
        <v>108.42834401</v>
      </c>
      <c r="F387" s="84">
        <v>108.42834401</v>
      </c>
    </row>
    <row r="388" spans="1:6" ht="12.75" customHeight="1" x14ac:dyDescent="0.2">
      <c r="A388" s="83" t="s">
        <v>169</v>
      </c>
      <c r="B388" s="83">
        <v>20</v>
      </c>
      <c r="C388" s="84">
        <v>645.10886245999995</v>
      </c>
      <c r="D388" s="84">
        <v>633.47034500999996</v>
      </c>
      <c r="E388" s="84">
        <v>107.31619983</v>
      </c>
      <c r="F388" s="84">
        <v>107.31619983</v>
      </c>
    </row>
    <row r="389" spans="1:6" ht="12.75" customHeight="1" x14ac:dyDescent="0.2">
      <c r="A389" s="83" t="s">
        <v>169</v>
      </c>
      <c r="B389" s="83">
        <v>21</v>
      </c>
      <c r="C389" s="84">
        <v>628.94946670000002</v>
      </c>
      <c r="D389" s="84">
        <v>616.71934653000005</v>
      </c>
      <c r="E389" s="84">
        <v>104.47841348</v>
      </c>
      <c r="F389" s="84">
        <v>104.47841348</v>
      </c>
    </row>
    <row r="390" spans="1:6" ht="12.75" customHeight="1" x14ac:dyDescent="0.2">
      <c r="A390" s="83" t="s">
        <v>169</v>
      </c>
      <c r="B390" s="83">
        <v>22</v>
      </c>
      <c r="C390" s="84">
        <v>605.41905932999998</v>
      </c>
      <c r="D390" s="84">
        <v>595.42535846999999</v>
      </c>
      <c r="E390" s="84">
        <v>100.87099934</v>
      </c>
      <c r="F390" s="84">
        <v>100.87099934</v>
      </c>
    </row>
    <row r="391" spans="1:6" ht="12.75" customHeight="1" x14ac:dyDescent="0.2">
      <c r="A391" s="83" t="s">
        <v>169</v>
      </c>
      <c r="B391" s="83">
        <v>23</v>
      </c>
      <c r="C391" s="84">
        <v>629.01435388000004</v>
      </c>
      <c r="D391" s="84">
        <v>618.38033098999995</v>
      </c>
      <c r="E391" s="84">
        <v>104.75980083</v>
      </c>
      <c r="F391" s="84">
        <v>104.75980083</v>
      </c>
    </row>
    <row r="392" spans="1:6" ht="12.75" customHeight="1" x14ac:dyDescent="0.2">
      <c r="A392" s="83" t="s">
        <v>169</v>
      </c>
      <c r="B392" s="83">
        <v>24</v>
      </c>
      <c r="C392" s="84">
        <v>723.95219984000005</v>
      </c>
      <c r="D392" s="84">
        <v>711.07321688000002</v>
      </c>
      <c r="E392" s="84">
        <v>120.46290097000001</v>
      </c>
      <c r="F392" s="84">
        <v>120.46290097000001</v>
      </c>
    </row>
    <row r="393" spans="1:6" ht="12.75" customHeight="1" x14ac:dyDescent="0.2">
      <c r="A393" s="83" t="s">
        <v>170</v>
      </c>
      <c r="B393" s="83">
        <v>1</v>
      </c>
      <c r="C393" s="84">
        <v>827.30015676000005</v>
      </c>
      <c r="D393" s="84">
        <v>811.98122824999996</v>
      </c>
      <c r="E393" s="84">
        <v>137.55772537000001</v>
      </c>
      <c r="F393" s="84">
        <v>137.55772537000001</v>
      </c>
    </row>
    <row r="394" spans="1:6" ht="12.75" customHeight="1" x14ac:dyDescent="0.2">
      <c r="A394" s="83" t="s">
        <v>170</v>
      </c>
      <c r="B394" s="83">
        <v>2</v>
      </c>
      <c r="C394" s="84">
        <v>860.24354161999997</v>
      </c>
      <c r="D394" s="84">
        <v>843.36883396999997</v>
      </c>
      <c r="E394" s="84">
        <v>142.8750991</v>
      </c>
      <c r="F394" s="84">
        <v>142.8750991</v>
      </c>
    </row>
    <row r="395" spans="1:6" ht="12.75" customHeight="1" x14ac:dyDescent="0.2">
      <c r="A395" s="83" t="s">
        <v>170</v>
      </c>
      <c r="B395" s="83">
        <v>3</v>
      </c>
      <c r="C395" s="84">
        <v>879.44260549000001</v>
      </c>
      <c r="D395" s="84">
        <v>860.88091915999996</v>
      </c>
      <c r="E395" s="84">
        <v>145.84182114000001</v>
      </c>
      <c r="F395" s="84">
        <v>145.84182114000001</v>
      </c>
    </row>
    <row r="396" spans="1:6" ht="12.75" customHeight="1" x14ac:dyDescent="0.2">
      <c r="A396" s="83" t="s">
        <v>170</v>
      </c>
      <c r="B396" s="83">
        <v>4</v>
      </c>
      <c r="C396" s="84">
        <v>873.14518124999995</v>
      </c>
      <c r="D396" s="84">
        <v>853.88663944999996</v>
      </c>
      <c r="E396" s="84">
        <v>144.65692034</v>
      </c>
      <c r="F396" s="84">
        <v>144.65692034</v>
      </c>
    </row>
    <row r="397" spans="1:6" ht="12.75" customHeight="1" x14ac:dyDescent="0.2">
      <c r="A397" s="83" t="s">
        <v>170</v>
      </c>
      <c r="B397" s="83">
        <v>5</v>
      </c>
      <c r="C397" s="84">
        <v>872.12119646999997</v>
      </c>
      <c r="D397" s="84">
        <v>851.76334134000001</v>
      </c>
      <c r="E397" s="84">
        <v>144.29721244000001</v>
      </c>
      <c r="F397" s="84">
        <v>144.29721244000001</v>
      </c>
    </row>
    <row r="398" spans="1:6" ht="12.75" customHeight="1" x14ac:dyDescent="0.2">
      <c r="A398" s="83" t="s">
        <v>170</v>
      </c>
      <c r="B398" s="83">
        <v>6</v>
      </c>
      <c r="C398" s="84">
        <v>882.56374071000005</v>
      </c>
      <c r="D398" s="84">
        <v>859.01026396999998</v>
      </c>
      <c r="E398" s="84">
        <v>145.52491347</v>
      </c>
      <c r="F398" s="84">
        <v>145.52491347</v>
      </c>
    </row>
    <row r="399" spans="1:6" ht="12.75" customHeight="1" x14ac:dyDescent="0.2">
      <c r="A399" s="83" t="s">
        <v>170</v>
      </c>
      <c r="B399" s="83">
        <v>7</v>
      </c>
      <c r="C399" s="84">
        <v>882.33808864000002</v>
      </c>
      <c r="D399" s="84">
        <v>864.88949591999994</v>
      </c>
      <c r="E399" s="84">
        <v>146.52091404999999</v>
      </c>
      <c r="F399" s="84">
        <v>146.52091404999999</v>
      </c>
    </row>
    <row r="400" spans="1:6" ht="12.75" customHeight="1" x14ac:dyDescent="0.2">
      <c r="A400" s="83" t="s">
        <v>170</v>
      </c>
      <c r="B400" s="83">
        <v>8</v>
      </c>
      <c r="C400" s="84">
        <v>837.26404388000003</v>
      </c>
      <c r="D400" s="84">
        <v>820.91766443999995</v>
      </c>
      <c r="E400" s="84">
        <v>139.07164687</v>
      </c>
      <c r="F400" s="84">
        <v>139.07164687</v>
      </c>
    </row>
    <row r="401" spans="1:6" ht="12.75" customHeight="1" x14ac:dyDescent="0.2">
      <c r="A401" s="83" t="s">
        <v>170</v>
      </c>
      <c r="B401" s="83">
        <v>9</v>
      </c>
      <c r="C401" s="84">
        <v>777.68610211999999</v>
      </c>
      <c r="D401" s="84">
        <v>765.25525112000003</v>
      </c>
      <c r="E401" s="84">
        <v>129.64187842000001</v>
      </c>
      <c r="F401" s="84">
        <v>129.64187842000001</v>
      </c>
    </row>
    <row r="402" spans="1:6" ht="12.75" customHeight="1" x14ac:dyDescent="0.2">
      <c r="A402" s="83" t="s">
        <v>170</v>
      </c>
      <c r="B402" s="83">
        <v>10</v>
      </c>
      <c r="C402" s="84">
        <v>699.14335556000003</v>
      </c>
      <c r="D402" s="84">
        <v>686.11105175</v>
      </c>
      <c r="E402" s="84">
        <v>116.23406102</v>
      </c>
      <c r="F402" s="84">
        <v>116.23406102</v>
      </c>
    </row>
    <row r="403" spans="1:6" ht="12.75" customHeight="1" x14ac:dyDescent="0.2">
      <c r="A403" s="83" t="s">
        <v>170</v>
      </c>
      <c r="B403" s="83">
        <v>11</v>
      </c>
      <c r="C403" s="84">
        <v>651.72775200000001</v>
      </c>
      <c r="D403" s="84">
        <v>638.78421904000004</v>
      </c>
      <c r="E403" s="84">
        <v>108.21642314</v>
      </c>
      <c r="F403" s="84">
        <v>108.21642314</v>
      </c>
    </row>
    <row r="404" spans="1:6" ht="12.75" customHeight="1" x14ac:dyDescent="0.2">
      <c r="A404" s="83" t="s">
        <v>170</v>
      </c>
      <c r="B404" s="83">
        <v>12</v>
      </c>
      <c r="C404" s="84">
        <v>650.34587220000003</v>
      </c>
      <c r="D404" s="84">
        <v>637.21745656999997</v>
      </c>
      <c r="E404" s="84">
        <v>107.95099793</v>
      </c>
      <c r="F404" s="84">
        <v>107.95099793</v>
      </c>
    </row>
    <row r="405" spans="1:6" ht="12.75" customHeight="1" x14ac:dyDescent="0.2">
      <c r="A405" s="83" t="s">
        <v>170</v>
      </c>
      <c r="B405" s="83">
        <v>13</v>
      </c>
      <c r="C405" s="84">
        <v>653.59964247000005</v>
      </c>
      <c r="D405" s="84">
        <v>640.88735961999998</v>
      </c>
      <c r="E405" s="84">
        <v>108.57271615000001</v>
      </c>
      <c r="F405" s="84">
        <v>108.57271615000001</v>
      </c>
    </row>
    <row r="406" spans="1:6" ht="12.75" customHeight="1" x14ac:dyDescent="0.2">
      <c r="A406" s="83" t="s">
        <v>170</v>
      </c>
      <c r="B406" s="83">
        <v>14</v>
      </c>
      <c r="C406" s="84">
        <v>664.42251426999997</v>
      </c>
      <c r="D406" s="84">
        <v>650.01983353000003</v>
      </c>
      <c r="E406" s="84">
        <v>110.11984839</v>
      </c>
      <c r="F406" s="84">
        <v>110.11984839</v>
      </c>
    </row>
    <row r="407" spans="1:6" ht="12.75" customHeight="1" x14ac:dyDescent="0.2">
      <c r="A407" s="83" t="s">
        <v>170</v>
      </c>
      <c r="B407" s="83">
        <v>15</v>
      </c>
      <c r="C407" s="84">
        <v>663.28478292</v>
      </c>
      <c r="D407" s="84">
        <v>647.88700412000003</v>
      </c>
      <c r="E407" s="84">
        <v>109.75852578999999</v>
      </c>
      <c r="F407" s="84">
        <v>109.75852578999999</v>
      </c>
    </row>
    <row r="408" spans="1:6" ht="12.75" customHeight="1" x14ac:dyDescent="0.2">
      <c r="A408" s="83" t="s">
        <v>170</v>
      </c>
      <c r="B408" s="83">
        <v>16</v>
      </c>
      <c r="C408" s="84">
        <v>665.61754982000002</v>
      </c>
      <c r="D408" s="84">
        <v>652.65070073000004</v>
      </c>
      <c r="E408" s="84">
        <v>110.56554355</v>
      </c>
      <c r="F408" s="84">
        <v>110.56554355</v>
      </c>
    </row>
    <row r="409" spans="1:6" ht="12.75" customHeight="1" x14ac:dyDescent="0.2">
      <c r="A409" s="83" t="s">
        <v>170</v>
      </c>
      <c r="B409" s="83">
        <v>17</v>
      </c>
      <c r="C409" s="84">
        <v>664.56998060000001</v>
      </c>
      <c r="D409" s="84">
        <v>650.89086146</v>
      </c>
      <c r="E409" s="84">
        <v>110.26740921</v>
      </c>
      <c r="F409" s="84">
        <v>110.26740921</v>
      </c>
    </row>
    <row r="410" spans="1:6" ht="12.75" customHeight="1" x14ac:dyDescent="0.2">
      <c r="A410" s="83" t="s">
        <v>170</v>
      </c>
      <c r="B410" s="83">
        <v>18</v>
      </c>
      <c r="C410" s="84">
        <v>665.92556134999995</v>
      </c>
      <c r="D410" s="84">
        <v>651.85356048999995</v>
      </c>
      <c r="E410" s="84">
        <v>110.43050004</v>
      </c>
      <c r="F410" s="84">
        <v>110.43050004</v>
      </c>
    </row>
    <row r="411" spans="1:6" ht="12.75" customHeight="1" x14ac:dyDescent="0.2">
      <c r="A411" s="83" t="s">
        <v>170</v>
      </c>
      <c r="B411" s="83">
        <v>19</v>
      </c>
      <c r="C411" s="84">
        <v>659.37893935</v>
      </c>
      <c r="D411" s="84">
        <v>646.47330479000004</v>
      </c>
      <c r="E411" s="84">
        <v>109.51903102</v>
      </c>
      <c r="F411" s="84">
        <v>109.51903102</v>
      </c>
    </row>
    <row r="412" spans="1:6" ht="12.75" customHeight="1" x14ac:dyDescent="0.2">
      <c r="A412" s="83" t="s">
        <v>170</v>
      </c>
      <c r="B412" s="83">
        <v>20</v>
      </c>
      <c r="C412" s="84">
        <v>651.35433917</v>
      </c>
      <c r="D412" s="84">
        <v>638.20934093999995</v>
      </c>
      <c r="E412" s="84">
        <v>108.11903305</v>
      </c>
      <c r="F412" s="84">
        <v>108.11903305</v>
      </c>
    </row>
    <row r="413" spans="1:6" ht="12.75" customHeight="1" x14ac:dyDescent="0.2">
      <c r="A413" s="83" t="s">
        <v>170</v>
      </c>
      <c r="B413" s="83">
        <v>21</v>
      </c>
      <c r="C413" s="84">
        <v>613.64596332999997</v>
      </c>
      <c r="D413" s="84">
        <v>601.13617610999995</v>
      </c>
      <c r="E413" s="84">
        <v>101.83846886000001</v>
      </c>
      <c r="F413" s="84">
        <v>101.83846886000001</v>
      </c>
    </row>
    <row r="414" spans="1:6" ht="12.75" customHeight="1" x14ac:dyDescent="0.2">
      <c r="A414" s="83" t="s">
        <v>170</v>
      </c>
      <c r="B414" s="83">
        <v>22</v>
      </c>
      <c r="C414" s="84">
        <v>612.75079204999997</v>
      </c>
      <c r="D414" s="84">
        <v>602.05147088000001</v>
      </c>
      <c r="E414" s="84">
        <v>101.99352893</v>
      </c>
      <c r="F414" s="84">
        <v>101.99352893</v>
      </c>
    </row>
    <row r="415" spans="1:6" ht="12.75" customHeight="1" x14ac:dyDescent="0.2">
      <c r="A415" s="83" t="s">
        <v>170</v>
      </c>
      <c r="B415" s="83">
        <v>23</v>
      </c>
      <c r="C415" s="84">
        <v>667.30278367000005</v>
      </c>
      <c r="D415" s="84">
        <v>654.91951252000001</v>
      </c>
      <c r="E415" s="84">
        <v>110.94990292</v>
      </c>
      <c r="F415" s="84">
        <v>110.94990292</v>
      </c>
    </row>
    <row r="416" spans="1:6" ht="12.75" customHeight="1" x14ac:dyDescent="0.2">
      <c r="A416" s="83" t="s">
        <v>170</v>
      </c>
      <c r="B416" s="83">
        <v>24</v>
      </c>
      <c r="C416" s="84">
        <v>740.43917481999995</v>
      </c>
      <c r="D416" s="84">
        <v>726.89917365999997</v>
      </c>
      <c r="E416" s="84">
        <v>123.14397603</v>
      </c>
      <c r="F416" s="84">
        <v>123.14397603</v>
      </c>
    </row>
    <row r="417" spans="1:6" ht="12.75" customHeight="1" x14ac:dyDescent="0.2">
      <c r="A417" s="83" t="s">
        <v>171</v>
      </c>
      <c r="B417" s="83">
        <v>1</v>
      </c>
      <c r="C417" s="84">
        <v>859.46952720000002</v>
      </c>
      <c r="D417" s="84">
        <v>843.55492578999997</v>
      </c>
      <c r="E417" s="84">
        <v>142.90662491000001</v>
      </c>
      <c r="F417" s="84">
        <v>142.90662491000001</v>
      </c>
    </row>
    <row r="418" spans="1:6" ht="12.75" customHeight="1" x14ac:dyDescent="0.2">
      <c r="A418" s="83" t="s">
        <v>171</v>
      </c>
      <c r="B418" s="83">
        <v>2</v>
      </c>
      <c r="C418" s="84">
        <v>898.80347560999996</v>
      </c>
      <c r="D418" s="84">
        <v>881.71569566000005</v>
      </c>
      <c r="E418" s="84">
        <v>149.37144025000001</v>
      </c>
      <c r="F418" s="84">
        <v>149.37144025000001</v>
      </c>
    </row>
    <row r="419" spans="1:6" ht="12.75" customHeight="1" x14ac:dyDescent="0.2">
      <c r="A419" s="83" t="s">
        <v>171</v>
      </c>
      <c r="B419" s="83">
        <v>3</v>
      </c>
      <c r="C419" s="84">
        <v>881.46841508</v>
      </c>
      <c r="D419" s="84">
        <v>861.60111603999997</v>
      </c>
      <c r="E419" s="84">
        <v>145.96382968</v>
      </c>
      <c r="F419" s="84">
        <v>145.96382968</v>
      </c>
    </row>
    <row r="420" spans="1:6" ht="12.75" customHeight="1" x14ac:dyDescent="0.2">
      <c r="A420" s="83" t="s">
        <v>171</v>
      </c>
      <c r="B420" s="83">
        <v>4</v>
      </c>
      <c r="C420" s="84">
        <v>866.43168021999998</v>
      </c>
      <c r="D420" s="84">
        <v>849.60165313000005</v>
      </c>
      <c r="E420" s="84">
        <v>143.93100088</v>
      </c>
      <c r="F420" s="84">
        <v>143.93100088</v>
      </c>
    </row>
    <row r="421" spans="1:6" ht="12.75" customHeight="1" x14ac:dyDescent="0.2">
      <c r="A421" s="83" t="s">
        <v>171</v>
      </c>
      <c r="B421" s="83">
        <v>5</v>
      </c>
      <c r="C421" s="84">
        <v>860.73438479000004</v>
      </c>
      <c r="D421" s="84">
        <v>843.34647519999999</v>
      </c>
      <c r="E421" s="84">
        <v>142.8713113</v>
      </c>
      <c r="F421" s="84">
        <v>142.8713113</v>
      </c>
    </row>
    <row r="422" spans="1:6" ht="12.75" customHeight="1" x14ac:dyDescent="0.2">
      <c r="A422" s="83" t="s">
        <v>171</v>
      </c>
      <c r="B422" s="83">
        <v>6</v>
      </c>
      <c r="C422" s="84">
        <v>871.61424378000004</v>
      </c>
      <c r="D422" s="84">
        <v>853.04000956000004</v>
      </c>
      <c r="E422" s="84">
        <v>144.51349278000001</v>
      </c>
      <c r="F422" s="84">
        <v>144.51349278000001</v>
      </c>
    </row>
    <row r="423" spans="1:6" ht="12.75" customHeight="1" x14ac:dyDescent="0.2">
      <c r="A423" s="83" t="s">
        <v>171</v>
      </c>
      <c r="B423" s="83">
        <v>7</v>
      </c>
      <c r="C423" s="84">
        <v>903.19912024999996</v>
      </c>
      <c r="D423" s="84">
        <v>882.87442423000005</v>
      </c>
      <c r="E423" s="84">
        <v>149.56774043999999</v>
      </c>
      <c r="F423" s="84">
        <v>149.56774043999999</v>
      </c>
    </row>
    <row r="424" spans="1:6" ht="12.75" customHeight="1" x14ac:dyDescent="0.2">
      <c r="A424" s="83" t="s">
        <v>171</v>
      </c>
      <c r="B424" s="83">
        <v>8</v>
      </c>
      <c r="C424" s="84">
        <v>876.29069864999997</v>
      </c>
      <c r="D424" s="84">
        <v>859.35624192</v>
      </c>
      <c r="E424" s="84">
        <v>145.58352558999999</v>
      </c>
      <c r="F424" s="84">
        <v>145.58352558999999</v>
      </c>
    </row>
    <row r="425" spans="1:6" ht="12.75" customHeight="1" x14ac:dyDescent="0.2">
      <c r="A425" s="83" t="s">
        <v>171</v>
      </c>
      <c r="B425" s="83">
        <v>9</v>
      </c>
      <c r="C425" s="84">
        <v>816.79001641000002</v>
      </c>
      <c r="D425" s="84">
        <v>803.97357292000004</v>
      </c>
      <c r="E425" s="84">
        <v>136.20114863000001</v>
      </c>
      <c r="F425" s="84">
        <v>136.20114863000001</v>
      </c>
    </row>
    <row r="426" spans="1:6" ht="12.75" customHeight="1" x14ac:dyDescent="0.2">
      <c r="A426" s="83" t="s">
        <v>171</v>
      </c>
      <c r="B426" s="83">
        <v>10</v>
      </c>
      <c r="C426" s="84">
        <v>721.52896099999998</v>
      </c>
      <c r="D426" s="84">
        <v>706.51686821999999</v>
      </c>
      <c r="E426" s="84">
        <v>119.69101001999999</v>
      </c>
      <c r="F426" s="84">
        <v>119.69101001999999</v>
      </c>
    </row>
    <row r="427" spans="1:6" ht="12.75" customHeight="1" x14ac:dyDescent="0.2">
      <c r="A427" s="83" t="s">
        <v>171</v>
      </c>
      <c r="B427" s="83">
        <v>11</v>
      </c>
      <c r="C427" s="84">
        <v>648.49785853000003</v>
      </c>
      <c r="D427" s="84">
        <v>634.61817623000002</v>
      </c>
      <c r="E427" s="84">
        <v>107.51065389999999</v>
      </c>
      <c r="F427" s="84">
        <v>107.51065389999999</v>
      </c>
    </row>
    <row r="428" spans="1:6" ht="12.75" customHeight="1" x14ac:dyDescent="0.2">
      <c r="A428" s="83" t="s">
        <v>171</v>
      </c>
      <c r="B428" s="83">
        <v>12</v>
      </c>
      <c r="C428" s="84">
        <v>636.73737827000002</v>
      </c>
      <c r="D428" s="84">
        <v>623.40750021999997</v>
      </c>
      <c r="E428" s="84">
        <v>105.61145347999999</v>
      </c>
      <c r="F428" s="84">
        <v>105.61145347999999</v>
      </c>
    </row>
    <row r="429" spans="1:6" ht="12.75" customHeight="1" x14ac:dyDescent="0.2">
      <c r="A429" s="83" t="s">
        <v>171</v>
      </c>
      <c r="B429" s="83">
        <v>13</v>
      </c>
      <c r="C429" s="84">
        <v>641.33009239</v>
      </c>
      <c r="D429" s="84">
        <v>627.33987243000001</v>
      </c>
      <c r="E429" s="84">
        <v>106.27763658000001</v>
      </c>
      <c r="F429" s="84">
        <v>106.27763658000001</v>
      </c>
    </row>
    <row r="430" spans="1:6" ht="12.75" customHeight="1" x14ac:dyDescent="0.2">
      <c r="A430" s="83" t="s">
        <v>171</v>
      </c>
      <c r="B430" s="83">
        <v>14</v>
      </c>
      <c r="C430" s="84">
        <v>654.13543191999997</v>
      </c>
      <c r="D430" s="84">
        <v>639.71665569000004</v>
      </c>
      <c r="E430" s="84">
        <v>108.37438720999999</v>
      </c>
      <c r="F430" s="84">
        <v>108.37438720999999</v>
      </c>
    </row>
    <row r="431" spans="1:6" ht="12.75" customHeight="1" x14ac:dyDescent="0.2">
      <c r="A431" s="83" t="s">
        <v>171</v>
      </c>
      <c r="B431" s="83">
        <v>15</v>
      </c>
      <c r="C431" s="84">
        <v>669.95830421999995</v>
      </c>
      <c r="D431" s="84">
        <v>653.60097597000004</v>
      </c>
      <c r="E431" s="84">
        <v>110.72652966</v>
      </c>
      <c r="F431" s="84">
        <v>110.72652966</v>
      </c>
    </row>
    <row r="432" spans="1:6" ht="12.75" customHeight="1" x14ac:dyDescent="0.2">
      <c r="A432" s="83" t="s">
        <v>171</v>
      </c>
      <c r="B432" s="83">
        <v>16</v>
      </c>
      <c r="C432" s="84">
        <v>658.28786073000003</v>
      </c>
      <c r="D432" s="84">
        <v>644.23761736999995</v>
      </c>
      <c r="E432" s="84">
        <v>109.14028325</v>
      </c>
      <c r="F432" s="84">
        <v>109.14028325</v>
      </c>
    </row>
    <row r="433" spans="1:6" ht="12.75" customHeight="1" x14ac:dyDescent="0.2">
      <c r="A433" s="83" t="s">
        <v>171</v>
      </c>
      <c r="B433" s="83">
        <v>17</v>
      </c>
      <c r="C433" s="84">
        <v>654.33460815000001</v>
      </c>
      <c r="D433" s="84">
        <v>640.27050901999996</v>
      </c>
      <c r="E433" s="84">
        <v>108.4682155</v>
      </c>
      <c r="F433" s="84">
        <v>108.4682155</v>
      </c>
    </row>
    <row r="434" spans="1:6" ht="12.75" customHeight="1" x14ac:dyDescent="0.2">
      <c r="A434" s="83" t="s">
        <v>171</v>
      </c>
      <c r="B434" s="83">
        <v>18</v>
      </c>
      <c r="C434" s="84">
        <v>655.92991482000002</v>
      </c>
      <c r="D434" s="84">
        <v>641.99117004000004</v>
      </c>
      <c r="E434" s="84">
        <v>108.75971265</v>
      </c>
      <c r="F434" s="84">
        <v>108.75971265</v>
      </c>
    </row>
    <row r="435" spans="1:6" ht="12.75" customHeight="1" x14ac:dyDescent="0.2">
      <c r="A435" s="83" t="s">
        <v>171</v>
      </c>
      <c r="B435" s="83">
        <v>19</v>
      </c>
      <c r="C435" s="84">
        <v>666.39918252999996</v>
      </c>
      <c r="D435" s="84">
        <v>652.23999991000005</v>
      </c>
      <c r="E435" s="84">
        <v>110.49596673000001</v>
      </c>
      <c r="F435" s="84">
        <v>110.49596673000001</v>
      </c>
    </row>
    <row r="436" spans="1:6" ht="12.75" customHeight="1" x14ac:dyDescent="0.2">
      <c r="A436" s="83" t="s">
        <v>171</v>
      </c>
      <c r="B436" s="83">
        <v>20</v>
      </c>
      <c r="C436" s="84">
        <v>650.96878890000005</v>
      </c>
      <c r="D436" s="84">
        <v>637.04152867000005</v>
      </c>
      <c r="E436" s="84">
        <v>107.92119399000001</v>
      </c>
      <c r="F436" s="84">
        <v>107.92119399000001</v>
      </c>
    </row>
    <row r="437" spans="1:6" ht="12.75" customHeight="1" x14ac:dyDescent="0.2">
      <c r="A437" s="83" t="s">
        <v>171</v>
      </c>
      <c r="B437" s="83">
        <v>21</v>
      </c>
      <c r="C437" s="84">
        <v>644.31178580999995</v>
      </c>
      <c r="D437" s="84">
        <v>630.4208592</v>
      </c>
      <c r="E437" s="84">
        <v>106.7995865</v>
      </c>
      <c r="F437" s="84">
        <v>106.7995865</v>
      </c>
    </row>
    <row r="438" spans="1:6" ht="12.75" customHeight="1" x14ac:dyDescent="0.2">
      <c r="A438" s="83" t="s">
        <v>171</v>
      </c>
      <c r="B438" s="83">
        <v>22</v>
      </c>
      <c r="C438" s="84">
        <v>649.69768321000004</v>
      </c>
      <c r="D438" s="84">
        <v>635.81180758999994</v>
      </c>
      <c r="E438" s="84">
        <v>107.71286696999999</v>
      </c>
      <c r="F438" s="84">
        <v>107.71286696999999</v>
      </c>
    </row>
    <row r="439" spans="1:6" ht="12.75" customHeight="1" x14ac:dyDescent="0.2">
      <c r="A439" s="83" t="s">
        <v>171</v>
      </c>
      <c r="B439" s="83">
        <v>23</v>
      </c>
      <c r="C439" s="84">
        <v>694.17170263000003</v>
      </c>
      <c r="D439" s="84">
        <v>680.91998636000005</v>
      </c>
      <c r="E439" s="84">
        <v>115.35464272999999</v>
      </c>
      <c r="F439" s="84">
        <v>115.35464272999999</v>
      </c>
    </row>
    <row r="440" spans="1:6" ht="12.75" customHeight="1" x14ac:dyDescent="0.2">
      <c r="A440" s="83" t="s">
        <v>171</v>
      </c>
      <c r="B440" s="83">
        <v>24</v>
      </c>
      <c r="C440" s="84">
        <v>777.06247198999995</v>
      </c>
      <c r="D440" s="84">
        <v>761.93795892000003</v>
      </c>
      <c r="E440" s="84">
        <v>129.07989601</v>
      </c>
      <c r="F440" s="84">
        <v>129.07989601</v>
      </c>
    </row>
    <row r="441" spans="1:6" ht="12.75" customHeight="1" x14ac:dyDescent="0.2">
      <c r="A441" s="83" t="s">
        <v>172</v>
      </c>
      <c r="B441" s="83">
        <v>1</v>
      </c>
      <c r="C441" s="84">
        <v>749.42798654000001</v>
      </c>
      <c r="D441" s="84">
        <v>730.21865854999999</v>
      </c>
      <c r="E441" s="84">
        <v>123.7063299</v>
      </c>
      <c r="F441" s="84">
        <v>123.7063299</v>
      </c>
    </row>
    <row r="442" spans="1:6" ht="12.75" customHeight="1" x14ac:dyDescent="0.2">
      <c r="A442" s="83" t="s">
        <v>172</v>
      </c>
      <c r="B442" s="83">
        <v>2</v>
      </c>
      <c r="C442" s="84">
        <v>725.66572064000002</v>
      </c>
      <c r="D442" s="84">
        <v>708.07500793999998</v>
      </c>
      <c r="E442" s="84">
        <v>119.95497444999999</v>
      </c>
      <c r="F442" s="84">
        <v>119.95497444999999</v>
      </c>
    </row>
    <row r="443" spans="1:6" ht="12.75" customHeight="1" x14ac:dyDescent="0.2">
      <c r="A443" s="83" t="s">
        <v>172</v>
      </c>
      <c r="B443" s="83">
        <v>3</v>
      </c>
      <c r="C443" s="84">
        <v>753.74924234000002</v>
      </c>
      <c r="D443" s="84">
        <v>735.65519973999994</v>
      </c>
      <c r="E443" s="84">
        <v>124.62733425</v>
      </c>
      <c r="F443" s="84">
        <v>124.62733425</v>
      </c>
    </row>
    <row r="444" spans="1:6" ht="12.75" customHeight="1" x14ac:dyDescent="0.2">
      <c r="A444" s="83" t="s">
        <v>172</v>
      </c>
      <c r="B444" s="83">
        <v>4</v>
      </c>
      <c r="C444" s="84">
        <v>763.76828007999995</v>
      </c>
      <c r="D444" s="84">
        <v>747.85943761999999</v>
      </c>
      <c r="E444" s="84">
        <v>126.69485397</v>
      </c>
      <c r="F444" s="84">
        <v>126.69485397</v>
      </c>
    </row>
    <row r="445" spans="1:6" ht="12.75" customHeight="1" x14ac:dyDescent="0.2">
      <c r="A445" s="83" t="s">
        <v>172</v>
      </c>
      <c r="B445" s="83">
        <v>5</v>
      </c>
      <c r="C445" s="84">
        <v>763.28919934999999</v>
      </c>
      <c r="D445" s="84">
        <v>746.80488247000005</v>
      </c>
      <c r="E445" s="84">
        <v>126.5162018</v>
      </c>
      <c r="F445" s="84">
        <v>126.5162018</v>
      </c>
    </row>
    <row r="446" spans="1:6" ht="12.75" customHeight="1" x14ac:dyDescent="0.2">
      <c r="A446" s="83" t="s">
        <v>172</v>
      </c>
      <c r="B446" s="83">
        <v>6</v>
      </c>
      <c r="C446" s="84">
        <v>878.23744558999999</v>
      </c>
      <c r="D446" s="84">
        <v>859.30407107999997</v>
      </c>
      <c r="E446" s="84">
        <v>145.57468732999999</v>
      </c>
      <c r="F446" s="84">
        <v>145.57468732999999</v>
      </c>
    </row>
    <row r="447" spans="1:6" ht="12.75" customHeight="1" x14ac:dyDescent="0.2">
      <c r="A447" s="83" t="s">
        <v>172</v>
      </c>
      <c r="B447" s="83">
        <v>7</v>
      </c>
      <c r="C447" s="84">
        <v>837.98628455999994</v>
      </c>
      <c r="D447" s="84">
        <v>820.58963999000002</v>
      </c>
      <c r="E447" s="84">
        <v>139.01607625</v>
      </c>
      <c r="F447" s="84">
        <v>139.01607625</v>
      </c>
    </row>
    <row r="448" spans="1:6" ht="12.75" customHeight="1" x14ac:dyDescent="0.2">
      <c r="A448" s="83" t="s">
        <v>172</v>
      </c>
      <c r="B448" s="83">
        <v>8</v>
      </c>
      <c r="C448" s="84">
        <v>831.24176717</v>
      </c>
      <c r="D448" s="84">
        <v>814.49722708000002</v>
      </c>
      <c r="E448" s="84">
        <v>137.98396069</v>
      </c>
      <c r="F448" s="84">
        <v>137.98396069</v>
      </c>
    </row>
    <row r="449" spans="1:6" ht="12.75" customHeight="1" x14ac:dyDescent="0.2">
      <c r="A449" s="83" t="s">
        <v>172</v>
      </c>
      <c r="B449" s="83">
        <v>9</v>
      </c>
      <c r="C449" s="84">
        <v>832.26363832000004</v>
      </c>
      <c r="D449" s="84">
        <v>818.35399829000005</v>
      </c>
      <c r="E449" s="84">
        <v>138.63733622999999</v>
      </c>
      <c r="F449" s="84">
        <v>138.63733622999999</v>
      </c>
    </row>
    <row r="450" spans="1:6" ht="12.75" customHeight="1" x14ac:dyDescent="0.2">
      <c r="A450" s="83" t="s">
        <v>172</v>
      </c>
      <c r="B450" s="83">
        <v>10</v>
      </c>
      <c r="C450" s="84">
        <v>750.96593214999996</v>
      </c>
      <c r="D450" s="84">
        <v>735.42733747</v>
      </c>
      <c r="E450" s="84">
        <v>124.5887321</v>
      </c>
      <c r="F450" s="84">
        <v>124.5887321</v>
      </c>
    </row>
    <row r="451" spans="1:6" ht="12.75" customHeight="1" x14ac:dyDescent="0.2">
      <c r="A451" s="83" t="s">
        <v>172</v>
      </c>
      <c r="B451" s="83">
        <v>11</v>
      </c>
      <c r="C451" s="84">
        <v>693.32025317</v>
      </c>
      <c r="D451" s="84">
        <v>678.08687107000003</v>
      </c>
      <c r="E451" s="84">
        <v>114.87468472</v>
      </c>
      <c r="F451" s="84">
        <v>114.87468472</v>
      </c>
    </row>
    <row r="452" spans="1:6" ht="12.75" customHeight="1" x14ac:dyDescent="0.2">
      <c r="A452" s="83" t="s">
        <v>172</v>
      </c>
      <c r="B452" s="83">
        <v>12</v>
      </c>
      <c r="C452" s="84">
        <v>678.26767897000002</v>
      </c>
      <c r="D452" s="84">
        <v>664.43442326000002</v>
      </c>
      <c r="E452" s="84">
        <v>112.56182378</v>
      </c>
      <c r="F452" s="84">
        <v>112.56182378</v>
      </c>
    </row>
    <row r="453" spans="1:6" ht="12.75" customHeight="1" x14ac:dyDescent="0.2">
      <c r="A453" s="83" t="s">
        <v>172</v>
      </c>
      <c r="B453" s="83">
        <v>13</v>
      </c>
      <c r="C453" s="84">
        <v>693.46275675000004</v>
      </c>
      <c r="D453" s="84">
        <v>678.16622316999997</v>
      </c>
      <c r="E453" s="84">
        <v>114.88812775</v>
      </c>
      <c r="F453" s="84">
        <v>114.88812775</v>
      </c>
    </row>
    <row r="454" spans="1:6" ht="12.75" customHeight="1" x14ac:dyDescent="0.2">
      <c r="A454" s="83" t="s">
        <v>172</v>
      </c>
      <c r="B454" s="83">
        <v>14</v>
      </c>
      <c r="C454" s="84">
        <v>708.62057715000003</v>
      </c>
      <c r="D454" s="84">
        <v>692.7329254</v>
      </c>
      <c r="E454" s="84">
        <v>117.35587252000001</v>
      </c>
      <c r="F454" s="84">
        <v>117.35587252000001</v>
      </c>
    </row>
    <row r="455" spans="1:6" ht="12.75" customHeight="1" x14ac:dyDescent="0.2">
      <c r="A455" s="83" t="s">
        <v>172</v>
      </c>
      <c r="B455" s="83">
        <v>15</v>
      </c>
      <c r="C455" s="84">
        <v>703.68591144000004</v>
      </c>
      <c r="D455" s="84">
        <v>686.11553168</v>
      </c>
      <c r="E455" s="84">
        <v>116.23481997</v>
      </c>
      <c r="F455" s="84">
        <v>116.23481997</v>
      </c>
    </row>
    <row r="456" spans="1:6" ht="12.75" customHeight="1" x14ac:dyDescent="0.2">
      <c r="A456" s="83" t="s">
        <v>172</v>
      </c>
      <c r="B456" s="83">
        <v>16</v>
      </c>
      <c r="C456" s="84">
        <v>706.98658278000005</v>
      </c>
      <c r="D456" s="84">
        <v>690.50656401000003</v>
      </c>
      <c r="E456" s="84">
        <v>116.97870467</v>
      </c>
      <c r="F456" s="84">
        <v>116.97870467</v>
      </c>
    </row>
    <row r="457" spans="1:6" ht="12.75" customHeight="1" x14ac:dyDescent="0.2">
      <c r="A457" s="83" t="s">
        <v>172</v>
      </c>
      <c r="B457" s="83">
        <v>17</v>
      </c>
      <c r="C457" s="84">
        <v>704.12911553000004</v>
      </c>
      <c r="D457" s="84">
        <v>685.74196581000001</v>
      </c>
      <c r="E457" s="84">
        <v>116.17153417999999</v>
      </c>
      <c r="F457" s="84">
        <v>116.17153417999999</v>
      </c>
    </row>
    <row r="458" spans="1:6" ht="12.75" customHeight="1" x14ac:dyDescent="0.2">
      <c r="A458" s="83" t="s">
        <v>172</v>
      </c>
      <c r="B458" s="83">
        <v>18</v>
      </c>
      <c r="C458" s="84">
        <v>716.67294675000005</v>
      </c>
      <c r="D458" s="84">
        <v>697.30308425999999</v>
      </c>
      <c r="E458" s="84">
        <v>118.13010305</v>
      </c>
      <c r="F458" s="84">
        <v>118.13010305</v>
      </c>
    </row>
    <row r="459" spans="1:6" ht="12.75" customHeight="1" x14ac:dyDescent="0.2">
      <c r="A459" s="83" t="s">
        <v>172</v>
      </c>
      <c r="B459" s="83">
        <v>19</v>
      </c>
      <c r="C459" s="84">
        <v>712.71797791999995</v>
      </c>
      <c r="D459" s="84">
        <v>692.34426537000002</v>
      </c>
      <c r="E459" s="84">
        <v>117.29002963000001</v>
      </c>
      <c r="F459" s="84">
        <v>117.29002963000001</v>
      </c>
    </row>
    <row r="460" spans="1:6" ht="12.75" customHeight="1" x14ac:dyDescent="0.2">
      <c r="A460" s="83" t="s">
        <v>172</v>
      </c>
      <c r="B460" s="83">
        <v>20</v>
      </c>
      <c r="C460" s="84">
        <v>713.01196198000002</v>
      </c>
      <c r="D460" s="84">
        <v>690.85164629999997</v>
      </c>
      <c r="E460" s="84">
        <v>117.03716506000001</v>
      </c>
      <c r="F460" s="84">
        <v>117.03716506000001</v>
      </c>
    </row>
    <row r="461" spans="1:6" ht="12.75" customHeight="1" x14ac:dyDescent="0.2">
      <c r="A461" s="83" t="s">
        <v>172</v>
      </c>
      <c r="B461" s="83">
        <v>21</v>
      </c>
      <c r="C461" s="84">
        <v>694.08378067000001</v>
      </c>
      <c r="D461" s="84">
        <v>676.40671111999995</v>
      </c>
      <c r="E461" s="84">
        <v>114.59004885</v>
      </c>
      <c r="F461" s="84">
        <v>114.59004885</v>
      </c>
    </row>
    <row r="462" spans="1:6" ht="12.75" customHeight="1" x14ac:dyDescent="0.2">
      <c r="A462" s="83" t="s">
        <v>172</v>
      </c>
      <c r="B462" s="83">
        <v>22</v>
      </c>
      <c r="C462" s="84">
        <v>686.83764538000003</v>
      </c>
      <c r="D462" s="84">
        <v>670.08382320999999</v>
      </c>
      <c r="E462" s="84">
        <v>113.51888852</v>
      </c>
      <c r="F462" s="84">
        <v>113.51888852</v>
      </c>
    </row>
    <row r="463" spans="1:6" ht="12.75" customHeight="1" x14ac:dyDescent="0.2">
      <c r="A463" s="83" t="s">
        <v>172</v>
      </c>
      <c r="B463" s="83">
        <v>23</v>
      </c>
      <c r="C463" s="84">
        <v>730.80900416999998</v>
      </c>
      <c r="D463" s="84">
        <v>713.75744530999998</v>
      </c>
      <c r="E463" s="84">
        <v>120.91763606000001</v>
      </c>
      <c r="F463" s="84">
        <v>120.91763606000001</v>
      </c>
    </row>
    <row r="464" spans="1:6" ht="12.75" customHeight="1" x14ac:dyDescent="0.2">
      <c r="A464" s="83" t="s">
        <v>172</v>
      </c>
      <c r="B464" s="83">
        <v>24</v>
      </c>
      <c r="C464" s="84">
        <v>740.96924910999996</v>
      </c>
      <c r="D464" s="84">
        <v>725.30617620999999</v>
      </c>
      <c r="E464" s="84">
        <v>122.87410636</v>
      </c>
      <c r="F464" s="84">
        <v>122.87410636</v>
      </c>
    </row>
    <row r="465" spans="1:6" ht="12.75" customHeight="1" x14ac:dyDescent="0.2">
      <c r="A465" s="83" t="s">
        <v>173</v>
      </c>
      <c r="B465" s="83">
        <v>1</v>
      </c>
      <c r="C465" s="84">
        <v>850.58764566000002</v>
      </c>
      <c r="D465" s="84">
        <v>831.53134437000006</v>
      </c>
      <c r="E465" s="84">
        <v>140.86971019999999</v>
      </c>
      <c r="F465" s="84">
        <v>140.86971019999999</v>
      </c>
    </row>
    <row r="466" spans="1:6" ht="12.75" customHeight="1" x14ac:dyDescent="0.2">
      <c r="A466" s="83" t="s">
        <v>173</v>
      </c>
      <c r="B466" s="83">
        <v>2</v>
      </c>
      <c r="C466" s="84">
        <v>887.25302074000001</v>
      </c>
      <c r="D466" s="84">
        <v>866.15970631000005</v>
      </c>
      <c r="E466" s="84">
        <v>146.73610037</v>
      </c>
      <c r="F466" s="84">
        <v>146.73610037</v>
      </c>
    </row>
    <row r="467" spans="1:6" ht="12.75" customHeight="1" x14ac:dyDescent="0.2">
      <c r="A467" s="83" t="s">
        <v>173</v>
      </c>
      <c r="B467" s="83">
        <v>3</v>
      </c>
      <c r="C467" s="84">
        <v>893.59976494</v>
      </c>
      <c r="D467" s="84">
        <v>872.45430239999996</v>
      </c>
      <c r="E467" s="84">
        <v>147.80246778</v>
      </c>
      <c r="F467" s="84">
        <v>147.80246778</v>
      </c>
    </row>
    <row r="468" spans="1:6" ht="12.75" customHeight="1" x14ac:dyDescent="0.2">
      <c r="A468" s="83" t="s">
        <v>173</v>
      </c>
      <c r="B468" s="83">
        <v>4</v>
      </c>
      <c r="C468" s="84">
        <v>882.56967454000005</v>
      </c>
      <c r="D468" s="84">
        <v>862.75302822000003</v>
      </c>
      <c r="E468" s="84">
        <v>146.15897509999999</v>
      </c>
      <c r="F468" s="84">
        <v>146.15897509999999</v>
      </c>
    </row>
    <row r="469" spans="1:6" ht="12.75" customHeight="1" x14ac:dyDescent="0.2">
      <c r="A469" s="83" t="s">
        <v>173</v>
      </c>
      <c r="B469" s="83">
        <v>5</v>
      </c>
      <c r="C469" s="84">
        <v>878.16371655</v>
      </c>
      <c r="D469" s="84">
        <v>857.00675084</v>
      </c>
      <c r="E469" s="84">
        <v>145.18549834999999</v>
      </c>
      <c r="F469" s="84">
        <v>145.18549834999999</v>
      </c>
    </row>
    <row r="470" spans="1:6" ht="12.75" customHeight="1" x14ac:dyDescent="0.2">
      <c r="A470" s="83" t="s">
        <v>173</v>
      </c>
      <c r="B470" s="83">
        <v>6</v>
      </c>
      <c r="C470" s="84">
        <v>886.73393405000002</v>
      </c>
      <c r="D470" s="84">
        <v>865.09710657999995</v>
      </c>
      <c r="E470" s="84">
        <v>146.55608537000001</v>
      </c>
      <c r="F470" s="84">
        <v>146.55608537000001</v>
      </c>
    </row>
    <row r="471" spans="1:6" ht="12.75" customHeight="1" x14ac:dyDescent="0.2">
      <c r="A471" s="83" t="s">
        <v>173</v>
      </c>
      <c r="B471" s="83">
        <v>7</v>
      </c>
      <c r="C471" s="84">
        <v>903.63890339</v>
      </c>
      <c r="D471" s="84">
        <v>882.27959124999995</v>
      </c>
      <c r="E471" s="84">
        <v>149.46696979000001</v>
      </c>
      <c r="F471" s="84">
        <v>149.46696979000001</v>
      </c>
    </row>
    <row r="472" spans="1:6" ht="12.75" customHeight="1" x14ac:dyDescent="0.2">
      <c r="A472" s="83" t="s">
        <v>173</v>
      </c>
      <c r="B472" s="83">
        <v>8</v>
      </c>
      <c r="C472" s="84">
        <v>888.50767116999998</v>
      </c>
      <c r="D472" s="84">
        <v>870.12268414000005</v>
      </c>
      <c r="E472" s="84">
        <v>147.40746838000001</v>
      </c>
      <c r="F472" s="84">
        <v>147.40746838000001</v>
      </c>
    </row>
    <row r="473" spans="1:6" ht="12.75" customHeight="1" x14ac:dyDescent="0.2">
      <c r="A473" s="83" t="s">
        <v>173</v>
      </c>
      <c r="B473" s="83">
        <v>9</v>
      </c>
      <c r="C473" s="84">
        <v>785.59055572</v>
      </c>
      <c r="D473" s="84">
        <v>772.79427300999998</v>
      </c>
      <c r="E473" s="84">
        <v>130.91906399000001</v>
      </c>
      <c r="F473" s="84">
        <v>130.91906399000001</v>
      </c>
    </row>
    <row r="474" spans="1:6" ht="12.75" customHeight="1" x14ac:dyDescent="0.2">
      <c r="A474" s="83" t="s">
        <v>173</v>
      </c>
      <c r="B474" s="83">
        <v>10</v>
      </c>
      <c r="C474" s="84">
        <v>697.80461622999997</v>
      </c>
      <c r="D474" s="84">
        <v>680.16305536000004</v>
      </c>
      <c r="E474" s="84">
        <v>115.22641106</v>
      </c>
      <c r="F474" s="84">
        <v>115.22641106</v>
      </c>
    </row>
    <row r="475" spans="1:6" ht="12.75" customHeight="1" x14ac:dyDescent="0.2">
      <c r="A475" s="83" t="s">
        <v>173</v>
      </c>
      <c r="B475" s="83">
        <v>11</v>
      </c>
      <c r="C475" s="84">
        <v>650.35915799999998</v>
      </c>
      <c r="D475" s="84">
        <v>631.70752599000002</v>
      </c>
      <c r="E475" s="84">
        <v>107.01756069</v>
      </c>
      <c r="F475" s="84">
        <v>107.01756069</v>
      </c>
    </row>
    <row r="476" spans="1:6" ht="12.75" customHeight="1" x14ac:dyDescent="0.2">
      <c r="A476" s="83" t="s">
        <v>173</v>
      </c>
      <c r="B476" s="83">
        <v>12</v>
      </c>
      <c r="C476" s="84">
        <v>649.32027787000004</v>
      </c>
      <c r="D476" s="84">
        <v>630.96782213999995</v>
      </c>
      <c r="E476" s="84">
        <v>106.89224747999999</v>
      </c>
      <c r="F476" s="84">
        <v>106.89224747999999</v>
      </c>
    </row>
    <row r="477" spans="1:6" ht="12.75" customHeight="1" x14ac:dyDescent="0.2">
      <c r="A477" s="83" t="s">
        <v>173</v>
      </c>
      <c r="B477" s="83">
        <v>13</v>
      </c>
      <c r="C477" s="84">
        <v>650.17287364000003</v>
      </c>
      <c r="D477" s="84">
        <v>633.82090498000002</v>
      </c>
      <c r="E477" s="84">
        <v>107.37558819</v>
      </c>
      <c r="F477" s="84">
        <v>107.37558819</v>
      </c>
    </row>
    <row r="478" spans="1:6" ht="12.75" customHeight="1" x14ac:dyDescent="0.2">
      <c r="A478" s="83" t="s">
        <v>173</v>
      </c>
      <c r="B478" s="83">
        <v>14</v>
      </c>
      <c r="C478" s="84">
        <v>667.71611746999997</v>
      </c>
      <c r="D478" s="84">
        <v>650.70309005000001</v>
      </c>
      <c r="E478" s="84">
        <v>110.23559886</v>
      </c>
      <c r="F478" s="84">
        <v>110.23559886</v>
      </c>
    </row>
    <row r="479" spans="1:6" ht="12.75" customHeight="1" x14ac:dyDescent="0.2">
      <c r="A479" s="83" t="s">
        <v>173</v>
      </c>
      <c r="B479" s="83">
        <v>15</v>
      </c>
      <c r="C479" s="84">
        <v>657.08262718000003</v>
      </c>
      <c r="D479" s="84">
        <v>639.89649191000001</v>
      </c>
      <c r="E479" s="84">
        <v>108.40485326</v>
      </c>
      <c r="F479" s="84">
        <v>108.40485326</v>
      </c>
    </row>
    <row r="480" spans="1:6" ht="12.75" customHeight="1" x14ac:dyDescent="0.2">
      <c r="A480" s="83" t="s">
        <v>173</v>
      </c>
      <c r="B480" s="83">
        <v>16</v>
      </c>
      <c r="C480" s="84">
        <v>666.80481827000006</v>
      </c>
      <c r="D480" s="84">
        <v>645.68219579000004</v>
      </c>
      <c r="E480" s="84">
        <v>109.38500925</v>
      </c>
      <c r="F480" s="84">
        <v>109.38500925</v>
      </c>
    </row>
    <row r="481" spans="1:6" ht="12.75" customHeight="1" x14ac:dyDescent="0.2">
      <c r="A481" s="83" t="s">
        <v>173</v>
      </c>
      <c r="B481" s="83">
        <v>17</v>
      </c>
      <c r="C481" s="84">
        <v>662.8285075</v>
      </c>
      <c r="D481" s="84">
        <v>641.33302003999995</v>
      </c>
      <c r="E481" s="84">
        <v>108.64821547</v>
      </c>
      <c r="F481" s="84">
        <v>108.64821547</v>
      </c>
    </row>
    <row r="482" spans="1:6" ht="12.75" customHeight="1" x14ac:dyDescent="0.2">
      <c r="A482" s="83" t="s">
        <v>173</v>
      </c>
      <c r="B482" s="83">
        <v>18</v>
      </c>
      <c r="C482" s="84">
        <v>685.11376537000001</v>
      </c>
      <c r="D482" s="84">
        <v>664.03299122999999</v>
      </c>
      <c r="E482" s="84">
        <v>112.49381717999999</v>
      </c>
      <c r="F482" s="84">
        <v>112.49381717999999</v>
      </c>
    </row>
    <row r="483" spans="1:6" ht="12.75" customHeight="1" x14ac:dyDescent="0.2">
      <c r="A483" s="83" t="s">
        <v>173</v>
      </c>
      <c r="B483" s="83">
        <v>19</v>
      </c>
      <c r="C483" s="84">
        <v>680.05435829999999</v>
      </c>
      <c r="D483" s="84">
        <v>659.26823730000001</v>
      </c>
      <c r="E483" s="84">
        <v>111.6866203</v>
      </c>
      <c r="F483" s="84">
        <v>111.6866203</v>
      </c>
    </row>
    <row r="484" spans="1:6" ht="12.75" customHeight="1" x14ac:dyDescent="0.2">
      <c r="A484" s="83" t="s">
        <v>173</v>
      </c>
      <c r="B484" s="83">
        <v>20</v>
      </c>
      <c r="C484" s="84">
        <v>670.18205165999996</v>
      </c>
      <c r="D484" s="84">
        <v>650.30028593999998</v>
      </c>
      <c r="E484" s="84">
        <v>110.16735982</v>
      </c>
      <c r="F484" s="84">
        <v>110.16735982</v>
      </c>
    </row>
    <row r="485" spans="1:6" ht="12.75" customHeight="1" x14ac:dyDescent="0.2">
      <c r="A485" s="83" t="s">
        <v>173</v>
      </c>
      <c r="B485" s="83">
        <v>21</v>
      </c>
      <c r="C485" s="84">
        <v>649.64125602000001</v>
      </c>
      <c r="D485" s="84">
        <v>633.69826531000001</v>
      </c>
      <c r="E485" s="84">
        <v>107.35481181</v>
      </c>
      <c r="F485" s="84">
        <v>107.35481181</v>
      </c>
    </row>
    <row r="486" spans="1:6" ht="12.75" customHeight="1" x14ac:dyDescent="0.2">
      <c r="A486" s="83" t="s">
        <v>173</v>
      </c>
      <c r="B486" s="83">
        <v>22</v>
      </c>
      <c r="C486" s="84">
        <v>649.08576178999999</v>
      </c>
      <c r="D486" s="84">
        <v>634.70426126999996</v>
      </c>
      <c r="E486" s="84">
        <v>107.52523755999999</v>
      </c>
      <c r="F486" s="84">
        <v>107.52523755999999</v>
      </c>
    </row>
    <row r="487" spans="1:6" ht="12.75" customHeight="1" x14ac:dyDescent="0.2">
      <c r="A487" s="83" t="s">
        <v>173</v>
      </c>
      <c r="B487" s="83">
        <v>23</v>
      </c>
      <c r="C487" s="84">
        <v>696.72404133999999</v>
      </c>
      <c r="D487" s="84">
        <v>682.24589407999997</v>
      </c>
      <c r="E487" s="84">
        <v>115.57926473000001</v>
      </c>
      <c r="F487" s="84">
        <v>115.57926473000001</v>
      </c>
    </row>
    <row r="488" spans="1:6" ht="12.75" customHeight="1" x14ac:dyDescent="0.2">
      <c r="A488" s="83" t="s">
        <v>173</v>
      </c>
      <c r="B488" s="83">
        <v>24</v>
      </c>
      <c r="C488" s="84">
        <v>783.13649394000004</v>
      </c>
      <c r="D488" s="84">
        <v>763.64707227999997</v>
      </c>
      <c r="E488" s="84">
        <v>129.36943686999999</v>
      </c>
      <c r="F488" s="84">
        <v>129.36943686999999</v>
      </c>
    </row>
    <row r="489" spans="1:6" ht="12.75" customHeight="1" x14ac:dyDescent="0.2">
      <c r="A489" s="83" t="s">
        <v>174</v>
      </c>
      <c r="B489" s="83">
        <v>1</v>
      </c>
      <c r="C489" s="84">
        <v>844.32175106</v>
      </c>
      <c r="D489" s="84">
        <v>822.37897585999997</v>
      </c>
      <c r="E489" s="84">
        <v>139.31920761000001</v>
      </c>
      <c r="F489" s="84">
        <v>139.31920761000001</v>
      </c>
    </row>
    <row r="490" spans="1:6" ht="12.75" customHeight="1" x14ac:dyDescent="0.2">
      <c r="A490" s="83" t="s">
        <v>174</v>
      </c>
      <c r="B490" s="83">
        <v>2</v>
      </c>
      <c r="C490" s="84">
        <v>873.13658229999999</v>
      </c>
      <c r="D490" s="84">
        <v>849.83469346000004</v>
      </c>
      <c r="E490" s="84">
        <v>143.97048024</v>
      </c>
      <c r="F490" s="84">
        <v>143.97048024</v>
      </c>
    </row>
    <row r="491" spans="1:6" ht="12.75" customHeight="1" x14ac:dyDescent="0.2">
      <c r="A491" s="83" t="s">
        <v>174</v>
      </c>
      <c r="B491" s="83">
        <v>3</v>
      </c>
      <c r="C491" s="84">
        <v>876.51280997000003</v>
      </c>
      <c r="D491" s="84">
        <v>855.47178036000003</v>
      </c>
      <c r="E491" s="84">
        <v>144.92545903000001</v>
      </c>
      <c r="F491" s="84">
        <v>144.92545903000001</v>
      </c>
    </row>
    <row r="492" spans="1:6" ht="12.75" customHeight="1" x14ac:dyDescent="0.2">
      <c r="A492" s="83" t="s">
        <v>174</v>
      </c>
      <c r="B492" s="83">
        <v>4</v>
      </c>
      <c r="C492" s="84">
        <v>873.40390766999997</v>
      </c>
      <c r="D492" s="84">
        <v>849.13573411000004</v>
      </c>
      <c r="E492" s="84">
        <v>143.85206955000001</v>
      </c>
      <c r="F492" s="84">
        <v>143.85206955000001</v>
      </c>
    </row>
    <row r="493" spans="1:6" ht="12.75" customHeight="1" x14ac:dyDescent="0.2">
      <c r="A493" s="83" t="s">
        <v>174</v>
      </c>
      <c r="B493" s="83">
        <v>5</v>
      </c>
      <c r="C493" s="84">
        <v>861.95030502999998</v>
      </c>
      <c r="D493" s="84">
        <v>839.13299523000001</v>
      </c>
      <c r="E493" s="84">
        <v>142.15750573</v>
      </c>
      <c r="F493" s="84">
        <v>142.15750573</v>
      </c>
    </row>
    <row r="494" spans="1:6" ht="12.75" customHeight="1" x14ac:dyDescent="0.2">
      <c r="A494" s="83" t="s">
        <v>174</v>
      </c>
      <c r="B494" s="83">
        <v>6</v>
      </c>
      <c r="C494" s="84">
        <v>876.46691558999999</v>
      </c>
      <c r="D494" s="84">
        <v>843.59676175000004</v>
      </c>
      <c r="E494" s="84">
        <v>142.91371233999999</v>
      </c>
      <c r="F494" s="84">
        <v>142.91371233999999</v>
      </c>
    </row>
    <row r="495" spans="1:6" ht="12.75" customHeight="1" x14ac:dyDescent="0.2">
      <c r="A495" s="83" t="s">
        <v>174</v>
      </c>
      <c r="B495" s="83">
        <v>7</v>
      </c>
      <c r="C495" s="84">
        <v>1049.5922475100001</v>
      </c>
      <c r="D495" s="84">
        <v>850.19792609000001</v>
      </c>
      <c r="E495" s="84">
        <v>144.03201547</v>
      </c>
      <c r="F495" s="84">
        <v>144.03201547</v>
      </c>
    </row>
    <row r="496" spans="1:6" ht="12.75" customHeight="1" x14ac:dyDescent="0.2">
      <c r="A496" s="83" t="s">
        <v>174</v>
      </c>
      <c r="B496" s="83">
        <v>8</v>
      </c>
      <c r="C496" s="84">
        <v>830.71094011000002</v>
      </c>
      <c r="D496" s="84">
        <v>830.71094011000002</v>
      </c>
      <c r="E496" s="84">
        <v>140.73072553</v>
      </c>
      <c r="F496" s="84">
        <v>140.73072553</v>
      </c>
    </row>
    <row r="497" spans="1:6" ht="12.75" customHeight="1" x14ac:dyDescent="0.2">
      <c r="A497" s="83" t="s">
        <v>174</v>
      </c>
      <c r="B497" s="83">
        <v>9</v>
      </c>
      <c r="C497" s="84">
        <v>728.20618546000003</v>
      </c>
      <c r="D497" s="84">
        <v>728.20618546000003</v>
      </c>
      <c r="E497" s="84">
        <v>123.36539687</v>
      </c>
      <c r="F497" s="84">
        <v>123.36539687</v>
      </c>
    </row>
    <row r="498" spans="1:6" ht="12.75" customHeight="1" x14ac:dyDescent="0.2">
      <c r="A498" s="83" t="s">
        <v>174</v>
      </c>
      <c r="B498" s="83">
        <v>10</v>
      </c>
      <c r="C498" s="84">
        <v>658.93552138999996</v>
      </c>
      <c r="D498" s="84">
        <v>658.93552138999996</v>
      </c>
      <c r="E498" s="84">
        <v>111.63025491</v>
      </c>
      <c r="F498" s="84">
        <v>111.63025491</v>
      </c>
    </row>
    <row r="499" spans="1:6" ht="12.75" customHeight="1" x14ac:dyDescent="0.2">
      <c r="A499" s="83" t="s">
        <v>174</v>
      </c>
      <c r="B499" s="83">
        <v>11</v>
      </c>
      <c r="C499" s="84">
        <v>625.60727176</v>
      </c>
      <c r="D499" s="84">
        <v>625.60727176</v>
      </c>
      <c r="E499" s="84">
        <v>105.98411673</v>
      </c>
      <c r="F499" s="84">
        <v>105.98411673</v>
      </c>
    </row>
    <row r="500" spans="1:6" ht="12.75" customHeight="1" x14ac:dyDescent="0.2">
      <c r="A500" s="83" t="s">
        <v>174</v>
      </c>
      <c r="B500" s="83">
        <v>12</v>
      </c>
      <c r="C500" s="84">
        <v>625.33013384000003</v>
      </c>
      <c r="D500" s="84">
        <v>625.33013384000003</v>
      </c>
      <c r="E500" s="84">
        <v>105.9371668</v>
      </c>
      <c r="F500" s="84">
        <v>105.9371668</v>
      </c>
    </row>
    <row r="501" spans="1:6" ht="12.75" customHeight="1" x14ac:dyDescent="0.2">
      <c r="A501" s="83" t="s">
        <v>174</v>
      </c>
      <c r="B501" s="83">
        <v>13</v>
      </c>
      <c r="C501" s="84">
        <v>629.28645677999998</v>
      </c>
      <c r="D501" s="84">
        <v>629.28645677999998</v>
      </c>
      <c r="E501" s="84">
        <v>106.6074074</v>
      </c>
      <c r="F501" s="84">
        <v>106.6074074</v>
      </c>
    </row>
    <row r="502" spans="1:6" ht="12.75" customHeight="1" x14ac:dyDescent="0.2">
      <c r="A502" s="83" t="s">
        <v>174</v>
      </c>
      <c r="B502" s="83">
        <v>14</v>
      </c>
      <c r="C502" s="84">
        <v>642.21087379000005</v>
      </c>
      <c r="D502" s="84">
        <v>642.21087379000005</v>
      </c>
      <c r="E502" s="84">
        <v>108.79693266</v>
      </c>
      <c r="F502" s="84">
        <v>108.79693266</v>
      </c>
    </row>
    <row r="503" spans="1:6" ht="12.75" customHeight="1" x14ac:dyDescent="0.2">
      <c r="A503" s="83" t="s">
        <v>174</v>
      </c>
      <c r="B503" s="83">
        <v>15</v>
      </c>
      <c r="C503" s="84">
        <v>618.14323065999997</v>
      </c>
      <c r="D503" s="84">
        <v>618.14323065999997</v>
      </c>
      <c r="E503" s="84">
        <v>104.71963366</v>
      </c>
      <c r="F503" s="84">
        <v>104.71963366</v>
      </c>
    </row>
    <row r="504" spans="1:6" ht="12.75" customHeight="1" x14ac:dyDescent="0.2">
      <c r="A504" s="83" t="s">
        <v>174</v>
      </c>
      <c r="B504" s="83">
        <v>16</v>
      </c>
      <c r="C504" s="84">
        <v>628.06376178000005</v>
      </c>
      <c r="D504" s="84">
        <v>628.06376178000005</v>
      </c>
      <c r="E504" s="84">
        <v>106.40027066</v>
      </c>
      <c r="F504" s="84">
        <v>106.40027066</v>
      </c>
    </row>
    <row r="505" spans="1:6" ht="12.75" customHeight="1" x14ac:dyDescent="0.2">
      <c r="A505" s="83" t="s">
        <v>174</v>
      </c>
      <c r="B505" s="83">
        <v>17</v>
      </c>
      <c r="C505" s="84">
        <v>626.47583911000004</v>
      </c>
      <c r="D505" s="84">
        <v>626.47583911000004</v>
      </c>
      <c r="E505" s="84">
        <v>106.13126071000001</v>
      </c>
      <c r="F505" s="84">
        <v>106.13126071000001</v>
      </c>
    </row>
    <row r="506" spans="1:6" ht="12.75" customHeight="1" x14ac:dyDescent="0.2">
      <c r="A506" s="83" t="s">
        <v>174</v>
      </c>
      <c r="B506" s="83">
        <v>18</v>
      </c>
      <c r="C506" s="84">
        <v>648.84907095000005</v>
      </c>
      <c r="D506" s="84">
        <v>648.84907095000005</v>
      </c>
      <c r="E506" s="84">
        <v>109.92150952</v>
      </c>
      <c r="F506" s="84">
        <v>109.92150952</v>
      </c>
    </row>
    <row r="507" spans="1:6" ht="12.75" customHeight="1" x14ac:dyDescent="0.2">
      <c r="A507" s="83" t="s">
        <v>174</v>
      </c>
      <c r="B507" s="83">
        <v>19</v>
      </c>
      <c r="C507" s="84">
        <v>644.12766611999996</v>
      </c>
      <c r="D507" s="84">
        <v>644.12766611999996</v>
      </c>
      <c r="E507" s="84">
        <v>109.12165641</v>
      </c>
      <c r="F507" s="84">
        <v>109.12165641</v>
      </c>
    </row>
    <row r="508" spans="1:6" ht="12.75" customHeight="1" x14ac:dyDescent="0.2">
      <c r="A508" s="83" t="s">
        <v>174</v>
      </c>
      <c r="B508" s="83">
        <v>20</v>
      </c>
      <c r="C508" s="84">
        <v>628.32429185000001</v>
      </c>
      <c r="D508" s="84">
        <v>628.32429185000001</v>
      </c>
      <c r="E508" s="84">
        <v>106.44440706</v>
      </c>
      <c r="F508" s="84">
        <v>106.44440706</v>
      </c>
    </row>
    <row r="509" spans="1:6" ht="12.75" customHeight="1" x14ac:dyDescent="0.2">
      <c r="A509" s="83" t="s">
        <v>174</v>
      </c>
      <c r="B509" s="83">
        <v>21</v>
      </c>
      <c r="C509" s="84">
        <v>609.69296882000003</v>
      </c>
      <c r="D509" s="84">
        <v>609.69296882000003</v>
      </c>
      <c r="E509" s="84">
        <v>103.28807496</v>
      </c>
      <c r="F509" s="84">
        <v>103.28807496</v>
      </c>
    </row>
    <row r="510" spans="1:6" ht="12.75" customHeight="1" x14ac:dyDescent="0.2">
      <c r="A510" s="83" t="s">
        <v>174</v>
      </c>
      <c r="B510" s="83">
        <v>22</v>
      </c>
      <c r="C510" s="84">
        <v>629.80953649000003</v>
      </c>
      <c r="D510" s="84">
        <v>629.80953649000003</v>
      </c>
      <c r="E510" s="84">
        <v>106.69602233000001</v>
      </c>
      <c r="F510" s="84">
        <v>106.69602233000001</v>
      </c>
    </row>
    <row r="511" spans="1:6" ht="12.75" customHeight="1" x14ac:dyDescent="0.2">
      <c r="A511" s="83" t="s">
        <v>174</v>
      </c>
      <c r="B511" s="83">
        <v>23</v>
      </c>
      <c r="C511" s="84">
        <v>679.46137014999999</v>
      </c>
      <c r="D511" s="84">
        <v>679.46137014999999</v>
      </c>
      <c r="E511" s="84">
        <v>115.10753858</v>
      </c>
      <c r="F511" s="84">
        <v>115.10753858</v>
      </c>
    </row>
    <row r="512" spans="1:6" ht="12.75" customHeight="1" x14ac:dyDescent="0.2">
      <c r="A512" s="83" t="s">
        <v>174</v>
      </c>
      <c r="B512" s="83">
        <v>24</v>
      </c>
      <c r="C512" s="84">
        <v>737.82615813999996</v>
      </c>
      <c r="D512" s="84">
        <v>737.82615813999996</v>
      </c>
      <c r="E512" s="84">
        <v>124.99511627</v>
      </c>
      <c r="F512" s="84">
        <v>124.99511627</v>
      </c>
    </row>
    <row r="513" spans="1:6" ht="12.75" customHeight="1" x14ac:dyDescent="0.2">
      <c r="A513" s="83" t="s">
        <v>175</v>
      </c>
      <c r="B513" s="83">
        <v>1</v>
      </c>
      <c r="C513" s="84">
        <v>802.37395129000004</v>
      </c>
      <c r="D513" s="84">
        <v>802.37395129000004</v>
      </c>
      <c r="E513" s="84">
        <v>135.93015675999999</v>
      </c>
      <c r="F513" s="84">
        <v>135.93015675999999</v>
      </c>
    </row>
    <row r="514" spans="1:6" ht="12.75" customHeight="1" x14ac:dyDescent="0.2">
      <c r="A514" s="83" t="s">
        <v>175</v>
      </c>
      <c r="B514" s="83">
        <v>2</v>
      </c>
      <c r="C514" s="84">
        <v>837.22197114999994</v>
      </c>
      <c r="D514" s="84">
        <v>837.22197114999994</v>
      </c>
      <c r="E514" s="84">
        <v>141.83375917999999</v>
      </c>
      <c r="F514" s="84">
        <v>141.83375917999999</v>
      </c>
    </row>
    <row r="515" spans="1:6" ht="12.75" customHeight="1" x14ac:dyDescent="0.2">
      <c r="A515" s="83" t="s">
        <v>175</v>
      </c>
      <c r="B515" s="83">
        <v>3</v>
      </c>
      <c r="C515" s="84">
        <v>870.86296513000002</v>
      </c>
      <c r="D515" s="84">
        <v>870.86296513000002</v>
      </c>
      <c r="E515" s="84">
        <v>147.53287936999999</v>
      </c>
      <c r="F515" s="84">
        <v>147.53287936999999</v>
      </c>
    </row>
    <row r="516" spans="1:6" ht="12.75" customHeight="1" x14ac:dyDescent="0.2">
      <c r="A516" s="83" t="s">
        <v>175</v>
      </c>
      <c r="B516" s="83">
        <v>4</v>
      </c>
      <c r="C516" s="84">
        <v>893.60799093000003</v>
      </c>
      <c r="D516" s="84">
        <v>893.60799093000003</v>
      </c>
      <c r="E516" s="84">
        <v>151.38611377999999</v>
      </c>
      <c r="F516" s="84">
        <v>151.38611377999999</v>
      </c>
    </row>
    <row r="517" spans="1:6" ht="12.75" customHeight="1" x14ac:dyDescent="0.2">
      <c r="A517" s="83" t="s">
        <v>175</v>
      </c>
      <c r="B517" s="83">
        <v>5</v>
      </c>
      <c r="C517" s="84">
        <v>887.03935201000002</v>
      </c>
      <c r="D517" s="84">
        <v>887.03935201000002</v>
      </c>
      <c r="E517" s="84">
        <v>150.27332078000001</v>
      </c>
      <c r="F517" s="84">
        <v>150.27332078000001</v>
      </c>
    </row>
    <row r="518" spans="1:6" ht="12.75" customHeight="1" x14ac:dyDescent="0.2">
      <c r="A518" s="83" t="s">
        <v>175</v>
      </c>
      <c r="B518" s="83">
        <v>6</v>
      </c>
      <c r="C518" s="84">
        <v>883.16848954</v>
      </c>
      <c r="D518" s="84">
        <v>883.16848954</v>
      </c>
      <c r="E518" s="84">
        <v>149.61755804000001</v>
      </c>
      <c r="F518" s="84">
        <v>149.61755804000001</v>
      </c>
    </row>
    <row r="519" spans="1:6" ht="12.75" customHeight="1" x14ac:dyDescent="0.2">
      <c r="A519" s="83" t="s">
        <v>175</v>
      </c>
      <c r="B519" s="83">
        <v>7</v>
      </c>
      <c r="C519" s="84">
        <v>858.66736766999998</v>
      </c>
      <c r="D519" s="84">
        <v>858.66736766999998</v>
      </c>
      <c r="E519" s="84">
        <v>145.46682342</v>
      </c>
      <c r="F519" s="84">
        <v>145.46682342</v>
      </c>
    </row>
    <row r="520" spans="1:6" ht="12.75" customHeight="1" x14ac:dyDescent="0.2">
      <c r="A520" s="83" t="s">
        <v>175</v>
      </c>
      <c r="B520" s="83">
        <v>8</v>
      </c>
      <c r="C520" s="84">
        <v>839.88127832999999</v>
      </c>
      <c r="D520" s="84">
        <v>839.88127832999999</v>
      </c>
      <c r="E520" s="84">
        <v>142.28427235999999</v>
      </c>
      <c r="F520" s="84">
        <v>142.28427235999999</v>
      </c>
    </row>
    <row r="521" spans="1:6" ht="12.75" customHeight="1" x14ac:dyDescent="0.2">
      <c r="A521" s="83" t="s">
        <v>175</v>
      </c>
      <c r="B521" s="83">
        <v>9</v>
      </c>
      <c r="C521" s="84">
        <v>791.38009182999997</v>
      </c>
      <c r="D521" s="84">
        <v>791.38009182999997</v>
      </c>
      <c r="E521" s="84">
        <v>134.06768722000001</v>
      </c>
      <c r="F521" s="84">
        <v>134.06768722000001</v>
      </c>
    </row>
    <row r="522" spans="1:6" ht="12.75" customHeight="1" x14ac:dyDescent="0.2">
      <c r="A522" s="83" t="s">
        <v>175</v>
      </c>
      <c r="B522" s="83">
        <v>10</v>
      </c>
      <c r="C522" s="84">
        <v>722.06328773999996</v>
      </c>
      <c r="D522" s="84">
        <v>722.06328773999996</v>
      </c>
      <c r="E522" s="84">
        <v>122.32472868000001</v>
      </c>
      <c r="F522" s="84">
        <v>122.32472868000001</v>
      </c>
    </row>
    <row r="523" spans="1:6" ht="12.75" customHeight="1" x14ac:dyDescent="0.2">
      <c r="A523" s="83" t="s">
        <v>175</v>
      </c>
      <c r="B523" s="83">
        <v>11</v>
      </c>
      <c r="C523" s="84">
        <v>658.69173850000004</v>
      </c>
      <c r="D523" s="84">
        <v>658.69173850000004</v>
      </c>
      <c r="E523" s="84">
        <v>111.58895565</v>
      </c>
      <c r="F523" s="84">
        <v>111.58895565</v>
      </c>
    </row>
    <row r="524" spans="1:6" ht="12.75" customHeight="1" x14ac:dyDescent="0.2">
      <c r="A524" s="83" t="s">
        <v>175</v>
      </c>
      <c r="B524" s="83">
        <v>12</v>
      </c>
      <c r="C524" s="84">
        <v>594.97749673999999</v>
      </c>
      <c r="D524" s="84">
        <v>594.97749673999999</v>
      </c>
      <c r="E524" s="84">
        <v>100.79512708999999</v>
      </c>
      <c r="F524" s="84">
        <v>100.79512708999999</v>
      </c>
    </row>
    <row r="525" spans="1:6" ht="12.75" customHeight="1" x14ac:dyDescent="0.2">
      <c r="A525" s="83" t="s">
        <v>175</v>
      </c>
      <c r="B525" s="83">
        <v>13</v>
      </c>
      <c r="C525" s="84">
        <v>587.89958061000004</v>
      </c>
      <c r="D525" s="84">
        <v>587.89958061000004</v>
      </c>
      <c r="E525" s="84">
        <v>99.596057450000004</v>
      </c>
      <c r="F525" s="84">
        <v>99.596057450000004</v>
      </c>
    </row>
    <row r="526" spans="1:6" ht="12.75" customHeight="1" x14ac:dyDescent="0.2">
      <c r="A526" s="83" t="s">
        <v>175</v>
      </c>
      <c r="B526" s="83">
        <v>14</v>
      </c>
      <c r="C526" s="84">
        <v>583.74240677</v>
      </c>
      <c r="D526" s="84">
        <v>583.74240677</v>
      </c>
      <c r="E526" s="84">
        <v>98.891790700000001</v>
      </c>
      <c r="F526" s="84">
        <v>98.891790700000001</v>
      </c>
    </row>
    <row r="527" spans="1:6" ht="12.75" customHeight="1" x14ac:dyDescent="0.2">
      <c r="A527" s="83" t="s">
        <v>175</v>
      </c>
      <c r="B527" s="83">
        <v>15</v>
      </c>
      <c r="C527" s="84">
        <v>582.69035510000003</v>
      </c>
      <c r="D527" s="84">
        <v>582.69035510000003</v>
      </c>
      <c r="E527" s="84">
        <v>98.71356265</v>
      </c>
      <c r="F527" s="84">
        <v>98.71356265</v>
      </c>
    </row>
    <row r="528" spans="1:6" ht="12.75" customHeight="1" x14ac:dyDescent="0.2">
      <c r="A528" s="83" t="s">
        <v>175</v>
      </c>
      <c r="B528" s="83">
        <v>16</v>
      </c>
      <c r="C528" s="84">
        <v>585.67308780999997</v>
      </c>
      <c r="D528" s="84">
        <v>585.67308780999997</v>
      </c>
      <c r="E528" s="84">
        <v>99.218867340000003</v>
      </c>
      <c r="F528" s="84">
        <v>99.218867340000003</v>
      </c>
    </row>
    <row r="529" spans="1:6" ht="12.75" customHeight="1" x14ac:dyDescent="0.2">
      <c r="A529" s="83" t="s">
        <v>175</v>
      </c>
      <c r="B529" s="83">
        <v>17</v>
      </c>
      <c r="C529" s="84">
        <v>584.91432243999998</v>
      </c>
      <c r="D529" s="84">
        <v>584.91432243999998</v>
      </c>
      <c r="E529" s="84">
        <v>99.09032492</v>
      </c>
      <c r="F529" s="84">
        <v>99.09032492</v>
      </c>
    </row>
    <row r="530" spans="1:6" ht="12.75" customHeight="1" x14ac:dyDescent="0.2">
      <c r="A530" s="83" t="s">
        <v>175</v>
      </c>
      <c r="B530" s="83">
        <v>18</v>
      </c>
      <c r="C530" s="84">
        <v>591.18757371000004</v>
      </c>
      <c r="D530" s="84">
        <v>591.18757371000004</v>
      </c>
      <c r="E530" s="84">
        <v>100.1530763</v>
      </c>
      <c r="F530" s="84">
        <v>100.1530763</v>
      </c>
    </row>
    <row r="531" spans="1:6" ht="12.75" customHeight="1" x14ac:dyDescent="0.2">
      <c r="A531" s="83" t="s">
        <v>175</v>
      </c>
      <c r="B531" s="83">
        <v>19</v>
      </c>
      <c r="C531" s="84">
        <v>599.54288400999997</v>
      </c>
      <c r="D531" s="84">
        <v>599.54288400999997</v>
      </c>
      <c r="E531" s="84">
        <v>101.56854927000001</v>
      </c>
      <c r="F531" s="84">
        <v>101.56854927000001</v>
      </c>
    </row>
    <row r="532" spans="1:6" ht="12.75" customHeight="1" x14ac:dyDescent="0.2">
      <c r="A532" s="83" t="s">
        <v>175</v>
      </c>
      <c r="B532" s="83">
        <v>20</v>
      </c>
      <c r="C532" s="84">
        <v>596.14215674000002</v>
      </c>
      <c r="D532" s="84">
        <v>596.14215674000002</v>
      </c>
      <c r="E532" s="84">
        <v>100.99243212</v>
      </c>
      <c r="F532" s="84">
        <v>100.99243212</v>
      </c>
    </row>
    <row r="533" spans="1:6" ht="12.75" customHeight="1" x14ac:dyDescent="0.2">
      <c r="A533" s="83" t="s">
        <v>175</v>
      </c>
      <c r="B533" s="83">
        <v>21</v>
      </c>
      <c r="C533" s="84">
        <v>579.38074194000001</v>
      </c>
      <c r="D533" s="84">
        <v>579.38074194000001</v>
      </c>
      <c r="E533" s="84">
        <v>98.152881140000005</v>
      </c>
      <c r="F533" s="84">
        <v>98.152881140000005</v>
      </c>
    </row>
    <row r="534" spans="1:6" ht="12.75" customHeight="1" x14ac:dyDescent="0.2">
      <c r="A534" s="83" t="s">
        <v>175</v>
      </c>
      <c r="B534" s="83">
        <v>22</v>
      </c>
      <c r="C534" s="84">
        <v>583.64378838000005</v>
      </c>
      <c r="D534" s="84">
        <v>583.64378838000005</v>
      </c>
      <c r="E534" s="84">
        <v>98.875083759999995</v>
      </c>
      <c r="F534" s="84">
        <v>98.875083759999995</v>
      </c>
    </row>
    <row r="535" spans="1:6" ht="12.75" customHeight="1" x14ac:dyDescent="0.2">
      <c r="A535" s="83" t="s">
        <v>175</v>
      </c>
      <c r="B535" s="83">
        <v>23</v>
      </c>
      <c r="C535" s="84">
        <v>632.91973460999998</v>
      </c>
      <c r="D535" s="84">
        <v>632.91973460999998</v>
      </c>
      <c r="E535" s="84">
        <v>107.22292093</v>
      </c>
      <c r="F535" s="84">
        <v>107.22292093</v>
      </c>
    </row>
    <row r="536" spans="1:6" ht="12.75" customHeight="1" x14ac:dyDescent="0.2">
      <c r="A536" s="83" t="s">
        <v>175</v>
      </c>
      <c r="B536" s="83">
        <v>24</v>
      </c>
      <c r="C536" s="84">
        <v>760.06221311000002</v>
      </c>
      <c r="D536" s="84">
        <v>760.06221311000002</v>
      </c>
      <c r="E536" s="84">
        <v>128.76212595000001</v>
      </c>
      <c r="F536" s="84">
        <v>128.76212595000001</v>
      </c>
    </row>
    <row r="537" spans="1:6" ht="12.75" customHeight="1" x14ac:dyDescent="0.2">
      <c r="A537" s="83" t="s">
        <v>176</v>
      </c>
      <c r="B537" s="83">
        <v>1</v>
      </c>
      <c r="C537" s="84">
        <v>823.56141127000001</v>
      </c>
      <c r="D537" s="84">
        <v>823.56141127000001</v>
      </c>
      <c r="E537" s="84">
        <v>139.51952396999999</v>
      </c>
      <c r="F537" s="84">
        <v>139.51952396999999</v>
      </c>
    </row>
    <row r="538" spans="1:6" ht="12.75" customHeight="1" x14ac:dyDescent="0.2">
      <c r="A538" s="83" t="s">
        <v>176</v>
      </c>
      <c r="B538" s="83">
        <v>2</v>
      </c>
      <c r="C538" s="84">
        <v>832.47956474</v>
      </c>
      <c r="D538" s="84">
        <v>832.47956474</v>
      </c>
      <c r="E538" s="84">
        <v>141.03034819000001</v>
      </c>
      <c r="F538" s="84">
        <v>141.03034819000001</v>
      </c>
    </row>
    <row r="539" spans="1:6" ht="12.75" customHeight="1" x14ac:dyDescent="0.2">
      <c r="A539" s="83" t="s">
        <v>176</v>
      </c>
      <c r="B539" s="83">
        <v>3</v>
      </c>
      <c r="C539" s="84">
        <v>828.48020328999996</v>
      </c>
      <c r="D539" s="84">
        <v>828.48020328999996</v>
      </c>
      <c r="E539" s="84">
        <v>140.35281644</v>
      </c>
      <c r="F539" s="84">
        <v>140.35281644</v>
      </c>
    </row>
    <row r="540" spans="1:6" ht="12.75" customHeight="1" x14ac:dyDescent="0.2">
      <c r="A540" s="83" t="s">
        <v>176</v>
      </c>
      <c r="B540" s="83">
        <v>4</v>
      </c>
      <c r="C540" s="84">
        <v>829.49549191999995</v>
      </c>
      <c r="D540" s="84">
        <v>829.49549191999995</v>
      </c>
      <c r="E540" s="84">
        <v>140.52481646999999</v>
      </c>
      <c r="F540" s="84">
        <v>140.52481646999999</v>
      </c>
    </row>
    <row r="541" spans="1:6" ht="12.75" customHeight="1" x14ac:dyDescent="0.2">
      <c r="A541" s="83" t="s">
        <v>176</v>
      </c>
      <c r="B541" s="83">
        <v>5</v>
      </c>
      <c r="C541" s="84">
        <v>823.15466636999997</v>
      </c>
      <c r="D541" s="84">
        <v>823.15466636999997</v>
      </c>
      <c r="E541" s="84">
        <v>139.45061733</v>
      </c>
      <c r="F541" s="84">
        <v>139.45061733</v>
      </c>
    </row>
    <row r="542" spans="1:6" ht="12.75" customHeight="1" x14ac:dyDescent="0.2">
      <c r="A542" s="83" t="s">
        <v>176</v>
      </c>
      <c r="B542" s="83">
        <v>6</v>
      </c>
      <c r="C542" s="84">
        <v>824.75161235999997</v>
      </c>
      <c r="D542" s="84">
        <v>824.75161235999997</v>
      </c>
      <c r="E542" s="84">
        <v>139.72115592</v>
      </c>
      <c r="F542" s="84">
        <v>139.72115592</v>
      </c>
    </row>
    <row r="543" spans="1:6" ht="12.75" customHeight="1" x14ac:dyDescent="0.2">
      <c r="A543" s="83" t="s">
        <v>176</v>
      </c>
      <c r="B543" s="83">
        <v>7</v>
      </c>
      <c r="C543" s="84">
        <v>828.60811091999994</v>
      </c>
      <c r="D543" s="84">
        <v>828.60811091999994</v>
      </c>
      <c r="E543" s="84">
        <v>140.37448527000001</v>
      </c>
      <c r="F543" s="84">
        <v>140.37448527000001</v>
      </c>
    </row>
    <row r="544" spans="1:6" ht="12.75" customHeight="1" x14ac:dyDescent="0.2">
      <c r="A544" s="83" t="s">
        <v>176</v>
      </c>
      <c r="B544" s="83">
        <v>8</v>
      </c>
      <c r="C544" s="84">
        <v>833.61368565999999</v>
      </c>
      <c r="D544" s="84">
        <v>833.61368565999999</v>
      </c>
      <c r="E544" s="84">
        <v>141.22247960000001</v>
      </c>
      <c r="F544" s="84">
        <v>141.22247960000001</v>
      </c>
    </row>
    <row r="545" spans="1:6" ht="12.75" customHeight="1" x14ac:dyDescent="0.2">
      <c r="A545" s="83" t="s">
        <v>176</v>
      </c>
      <c r="B545" s="83">
        <v>9</v>
      </c>
      <c r="C545" s="84">
        <v>763.96090385000002</v>
      </c>
      <c r="D545" s="84">
        <v>763.96090385000002</v>
      </c>
      <c r="E545" s="84">
        <v>129.42260307000001</v>
      </c>
      <c r="F545" s="84">
        <v>129.42260307000001</v>
      </c>
    </row>
    <row r="546" spans="1:6" ht="12.75" customHeight="1" x14ac:dyDescent="0.2">
      <c r="A546" s="83" t="s">
        <v>176</v>
      </c>
      <c r="B546" s="83">
        <v>10</v>
      </c>
      <c r="C546" s="84">
        <v>689.52932982000004</v>
      </c>
      <c r="D546" s="84">
        <v>689.52932982000004</v>
      </c>
      <c r="E546" s="84">
        <v>116.81315145000001</v>
      </c>
      <c r="F546" s="84">
        <v>116.81315145000001</v>
      </c>
    </row>
    <row r="547" spans="1:6" ht="12.75" customHeight="1" x14ac:dyDescent="0.2">
      <c r="A547" s="83" t="s">
        <v>176</v>
      </c>
      <c r="B547" s="83">
        <v>11</v>
      </c>
      <c r="C547" s="84">
        <v>637.609193</v>
      </c>
      <c r="D547" s="84">
        <v>637.609193</v>
      </c>
      <c r="E547" s="84">
        <v>108.01736200000001</v>
      </c>
      <c r="F547" s="84">
        <v>108.01736200000001</v>
      </c>
    </row>
    <row r="548" spans="1:6" ht="12.75" customHeight="1" x14ac:dyDescent="0.2">
      <c r="A548" s="83" t="s">
        <v>176</v>
      </c>
      <c r="B548" s="83">
        <v>12</v>
      </c>
      <c r="C548" s="84">
        <v>632.10696970000004</v>
      </c>
      <c r="D548" s="84">
        <v>632.10696970000004</v>
      </c>
      <c r="E548" s="84">
        <v>107.08523045</v>
      </c>
      <c r="F548" s="84">
        <v>107.08523045</v>
      </c>
    </row>
    <row r="549" spans="1:6" ht="12.75" customHeight="1" x14ac:dyDescent="0.2">
      <c r="A549" s="83" t="s">
        <v>176</v>
      </c>
      <c r="B549" s="83">
        <v>13</v>
      </c>
      <c r="C549" s="84">
        <v>633.22304621000001</v>
      </c>
      <c r="D549" s="84">
        <v>633.22304621000001</v>
      </c>
      <c r="E549" s="84">
        <v>107.27430495</v>
      </c>
      <c r="F549" s="84">
        <v>107.27430495</v>
      </c>
    </row>
    <row r="550" spans="1:6" ht="12.75" customHeight="1" x14ac:dyDescent="0.2">
      <c r="A550" s="83" t="s">
        <v>176</v>
      </c>
      <c r="B550" s="83">
        <v>14</v>
      </c>
      <c r="C550" s="84">
        <v>642.40110848999996</v>
      </c>
      <c r="D550" s="84">
        <v>642.40110848999996</v>
      </c>
      <c r="E550" s="84">
        <v>108.82916031000001</v>
      </c>
      <c r="F550" s="84">
        <v>108.82916031000001</v>
      </c>
    </row>
    <row r="551" spans="1:6" ht="12.75" customHeight="1" x14ac:dyDescent="0.2">
      <c r="A551" s="83" t="s">
        <v>176</v>
      </c>
      <c r="B551" s="83">
        <v>15</v>
      </c>
      <c r="C551" s="84">
        <v>644.29240150999999</v>
      </c>
      <c r="D551" s="84">
        <v>644.29240150999999</v>
      </c>
      <c r="E551" s="84">
        <v>109.14956423</v>
      </c>
      <c r="F551" s="84">
        <v>109.14956423</v>
      </c>
    </row>
    <row r="552" spans="1:6" ht="12.75" customHeight="1" x14ac:dyDescent="0.2">
      <c r="A552" s="83" t="s">
        <v>176</v>
      </c>
      <c r="B552" s="83">
        <v>16</v>
      </c>
      <c r="C552" s="84">
        <v>646.47421652000003</v>
      </c>
      <c r="D552" s="84">
        <v>646.47421652000003</v>
      </c>
      <c r="E552" s="84">
        <v>109.51918547</v>
      </c>
      <c r="F552" s="84">
        <v>109.51918547</v>
      </c>
    </row>
    <row r="553" spans="1:6" ht="12.75" customHeight="1" x14ac:dyDescent="0.2">
      <c r="A553" s="83" t="s">
        <v>176</v>
      </c>
      <c r="B553" s="83">
        <v>17</v>
      </c>
      <c r="C553" s="84">
        <v>641.95490074999998</v>
      </c>
      <c r="D553" s="84">
        <v>641.95490074999998</v>
      </c>
      <c r="E553" s="84">
        <v>108.75356827</v>
      </c>
      <c r="F553" s="84">
        <v>108.75356827</v>
      </c>
    </row>
    <row r="554" spans="1:6" ht="12.75" customHeight="1" x14ac:dyDescent="0.2">
      <c r="A554" s="83" t="s">
        <v>176</v>
      </c>
      <c r="B554" s="83">
        <v>18</v>
      </c>
      <c r="C554" s="84">
        <v>646.72383677000005</v>
      </c>
      <c r="D554" s="84">
        <v>646.72383677000005</v>
      </c>
      <c r="E554" s="84">
        <v>109.56147362999999</v>
      </c>
      <c r="F554" s="84">
        <v>109.56147362999999</v>
      </c>
    </row>
    <row r="555" spans="1:6" ht="12.75" customHeight="1" x14ac:dyDescent="0.2">
      <c r="A555" s="83" t="s">
        <v>176</v>
      </c>
      <c r="B555" s="83">
        <v>19</v>
      </c>
      <c r="C555" s="84">
        <v>647.77112447000002</v>
      </c>
      <c r="D555" s="84">
        <v>647.77112447000002</v>
      </c>
      <c r="E555" s="84">
        <v>109.73889463</v>
      </c>
      <c r="F555" s="84">
        <v>109.73889463</v>
      </c>
    </row>
    <row r="556" spans="1:6" ht="12.75" customHeight="1" x14ac:dyDescent="0.2">
      <c r="A556" s="83" t="s">
        <v>176</v>
      </c>
      <c r="B556" s="83">
        <v>20</v>
      </c>
      <c r="C556" s="84">
        <v>645.48550399999999</v>
      </c>
      <c r="D556" s="84">
        <v>645.48550399999999</v>
      </c>
      <c r="E556" s="84">
        <v>109.3516877</v>
      </c>
      <c r="F556" s="84">
        <v>109.3516877</v>
      </c>
    </row>
    <row r="557" spans="1:6" ht="12.75" customHeight="1" x14ac:dyDescent="0.2">
      <c r="A557" s="83" t="s">
        <v>176</v>
      </c>
      <c r="B557" s="83">
        <v>21</v>
      </c>
      <c r="C557" s="84">
        <v>637.31623671</v>
      </c>
      <c r="D557" s="84">
        <v>637.31623671</v>
      </c>
      <c r="E557" s="84">
        <v>107.96773228000001</v>
      </c>
      <c r="F557" s="84">
        <v>107.96773228000001</v>
      </c>
    </row>
    <row r="558" spans="1:6" ht="12.75" customHeight="1" x14ac:dyDescent="0.2">
      <c r="A558" s="83" t="s">
        <v>176</v>
      </c>
      <c r="B558" s="83">
        <v>22</v>
      </c>
      <c r="C558" s="84">
        <v>622.95232426999996</v>
      </c>
      <c r="D558" s="84">
        <v>622.95232426999996</v>
      </c>
      <c r="E558" s="84">
        <v>105.53434213</v>
      </c>
      <c r="F558" s="84">
        <v>105.53434213</v>
      </c>
    </row>
    <row r="559" spans="1:6" ht="12.75" customHeight="1" x14ac:dyDescent="0.2">
      <c r="A559" s="83" t="s">
        <v>176</v>
      </c>
      <c r="B559" s="83">
        <v>23</v>
      </c>
      <c r="C559" s="84">
        <v>666.02118454000004</v>
      </c>
      <c r="D559" s="84">
        <v>666.02118454000004</v>
      </c>
      <c r="E559" s="84">
        <v>112.83063697999999</v>
      </c>
      <c r="F559" s="84">
        <v>112.83063697999999</v>
      </c>
    </row>
    <row r="560" spans="1:6" ht="12.75" customHeight="1" x14ac:dyDescent="0.2">
      <c r="A560" s="83" t="s">
        <v>176</v>
      </c>
      <c r="B560" s="83">
        <v>24</v>
      </c>
      <c r="C560" s="84">
        <v>770.5442329</v>
      </c>
      <c r="D560" s="84">
        <v>770.5442329</v>
      </c>
      <c r="E560" s="84">
        <v>130.53788473</v>
      </c>
      <c r="F560" s="84">
        <v>130.53788473</v>
      </c>
    </row>
    <row r="561" spans="1:6" ht="12.75" customHeight="1" x14ac:dyDescent="0.2">
      <c r="A561" s="83" t="s">
        <v>177</v>
      </c>
      <c r="B561" s="83">
        <v>1</v>
      </c>
      <c r="C561" s="84">
        <v>878.50829931999999</v>
      </c>
      <c r="D561" s="84">
        <v>878.50829931999999</v>
      </c>
      <c r="E561" s="84">
        <v>148.82807528999999</v>
      </c>
      <c r="F561" s="84">
        <v>148.82807528999999</v>
      </c>
    </row>
    <row r="562" spans="1:6" ht="12.75" customHeight="1" x14ac:dyDescent="0.2">
      <c r="A562" s="83" t="s">
        <v>177</v>
      </c>
      <c r="B562" s="83">
        <v>2</v>
      </c>
      <c r="C562" s="84">
        <v>877.19290517000002</v>
      </c>
      <c r="D562" s="84">
        <v>877.19290517000002</v>
      </c>
      <c r="E562" s="84">
        <v>148.6052344</v>
      </c>
      <c r="F562" s="84">
        <v>148.6052344</v>
      </c>
    </row>
    <row r="563" spans="1:6" ht="12.75" customHeight="1" x14ac:dyDescent="0.2">
      <c r="A563" s="83" t="s">
        <v>177</v>
      </c>
      <c r="B563" s="83">
        <v>3</v>
      </c>
      <c r="C563" s="84">
        <v>868.98567560000004</v>
      </c>
      <c r="D563" s="84">
        <v>868.98567560000004</v>
      </c>
      <c r="E563" s="84">
        <v>147.21484778000001</v>
      </c>
      <c r="F563" s="84">
        <v>147.21484778000001</v>
      </c>
    </row>
    <row r="564" spans="1:6" ht="12.75" customHeight="1" x14ac:dyDescent="0.2">
      <c r="A564" s="83" t="s">
        <v>177</v>
      </c>
      <c r="B564" s="83">
        <v>4</v>
      </c>
      <c r="C564" s="84">
        <v>873.01328050999996</v>
      </c>
      <c r="D564" s="84">
        <v>873.01328050999996</v>
      </c>
      <c r="E564" s="84">
        <v>147.89716426000001</v>
      </c>
      <c r="F564" s="84">
        <v>147.89716426000001</v>
      </c>
    </row>
    <row r="565" spans="1:6" ht="12.75" customHeight="1" x14ac:dyDescent="0.2">
      <c r="A565" s="83" t="s">
        <v>177</v>
      </c>
      <c r="B565" s="83">
        <v>5</v>
      </c>
      <c r="C565" s="84">
        <v>872.67280167000001</v>
      </c>
      <c r="D565" s="84">
        <v>872.67280167000001</v>
      </c>
      <c r="E565" s="84">
        <v>147.83948373999999</v>
      </c>
      <c r="F565" s="84">
        <v>147.83948373999999</v>
      </c>
    </row>
    <row r="566" spans="1:6" ht="12.75" customHeight="1" x14ac:dyDescent="0.2">
      <c r="A566" s="83" t="s">
        <v>177</v>
      </c>
      <c r="B566" s="83">
        <v>6</v>
      </c>
      <c r="C566" s="84">
        <v>876.94801825000002</v>
      </c>
      <c r="D566" s="84">
        <v>876.94801825000002</v>
      </c>
      <c r="E566" s="84">
        <v>148.56374811000001</v>
      </c>
      <c r="F566" s="84">
        <v>148.56374811000001</v>
      </c>
    </row>
    <row r="567" spans="1:6" ht="12.75" customHeight="1" x14ac:dyDescent="0.2">
      <c r="A567" s="83" t="s">
        <v>177</v>
      </c>
      <c r="B567" s="83">
        <v>7</v>
      </c>
      <c r="C567" s="84">
        <v>874.50506354000004</v>
      </c>
      <c r="D567" s="84">
        <v>874.50506354000004</v>
      </c>
      <c r="E567" s="84">
        <v>148.14988718999999</v>
      </c>
      <c r="F567" s="84">
        <v>148.14988718999999</v>
      </c>
    </row>
    <row r="568" spans="1:6" ht="12.75" customHeight="1" x14ac:dyDescent="0.2">
      <c r="A568" s="83" t="s">
        <v>177</v>
      </c>
      <c r="B568" s="83">
        <v>8</v>
      </c>
      <c r="C568" s="84">
        <v>816.60857414999998</v>
      </c>
      <c r="D568" s="84">
        <v>816.60857414999998</v>
      </c>
      <c r="E568" s="84">
        <v>138.34164396</v>
      </c>
      <c r="F568" s="84">
        <v>138.34164396</v>
      </c>
    </row>
    <row r="569" spans="1:6" ht="12.75" customHeight="1" x14ac:dyDescent="0.2">
      <c r="A569" s="83" t="s">
        <v>177</v>
      </c>
      <c r="B569" s="83">
        <v>9</v>
      </c>
      <c r="C569" s="84">
        <v>809.64314768999998</v>
      </c>
      <c r="D569" s="84">
        <v>809.64314768999998</v>
      </c>
      <c r="E569" s="84">
        <v>137.16163119000001</v>
      </c>
      <c r="F569" s="84">
        <v>137.16163119000001</v>
      </c>
    </row>
    <row r="570" spans="1:6" ht="12.75" customHeight="1" x14ac:dyDescent="0.2">
      <c r="A570" s="83" t="s">
        <v>177</v>
      </c>
      <c r="B570" s="83">
        <v>10</v>
      </c>
      <c r="C570" s="84">
        <v>721.35695146</v>
      </c>
      <c r="D570" s="84">
        <v>721.35695146</v>
      </c>
      <c r="E570" s="84">
        <v>122.20506826</v>
      </c>
      <c r="F570" s="84">
        <v>122.20506826</v>
      </c>
    </row>
    <row r="571" spans="1:6" ht="12.75" customHeight="1" x14ac:dyDescent="0.2">
      <c r="A571" s="83" t="s">
        <v>177</v>
      </c>
      <c r="B571" s="83">
        <v>11</v>
      </c>
      <c r="C571" s="84">
        <v>655.82578025999999</v>
      </c>
      <c r="D571" s="84">
        <v>655.82578025999999</v>
      </c>
      <c r="E571" s="84">
        <v>111.10343372</v>
      </c>
      <c r="F571" s="84">
        <v>111.10343372</v>
      </c>
    </row>
    <row r="572" spans="1:6" ht="12.75" customHeight="1" x14ac:dyDescent="0.2">
      <c r="A572" s="83" t="s">
        <v>177</v>
      </c>
      <c r="B572" s="83">
        <v>12</v>
      </c>
      <c r="C572" s="84">
        <v>659.77461191999998</v>
      </c>
      <c r="D572" s="84">
        <v>659.77461191999998</v>
      </c>
      <c r="E572" s="84">
        <v>111.77240522</v>
      </c>
      <c r="F572" s="84">
        <v>111.77240522</v>
      </c>
    </row>
    <row r="573" spans="1:6" ht="12.75" customHeight="1" x14ac:dyDescent="0.2">
      <c r="A573" s="83" t="s">
        <v>177</v>
      </c>
      <c r="B573" s="83">
        <v>13</v>
      </c>
      <c r="C573" s="84">
        <v>652.44520239999997</v>
      </c>
      <c r="D573" s="84">
        <v>652.44520239999997</v>
      </c>
      <c r="E573" s="84">
        <v>110.53073008</v>
      </c>
      <c r="F573" s="84">
        <v>110.53073008</v>
      </c>
    </row>
    <row r="574" spans="1:6" ht="12.75" customHeight="1" x14ac:dyDescent="0.2">
      <c r="A574" s="83" t="s">
        <v>177</v>
      </c>
      <c r="B574" s="83">
        <v>14</v>
      </c>
      <c r="C574" s="84">
        <v>658.25469295000005</v>
      </c>
      <c r="D574" s="84">
        <v>658.25469295000005</v>
      </c>
      <c r="E574" s="84">
        <v>111.51491577</v>
      </c>
      <c r="F574" s="84">
        <v>111.51491577</v>
      </c>
    </row>
    <row r="575" spans="1:6" ht="12.75" customHeight="1" x14ac:dyDescent="0.2">
      <c r="A575" s="83" t="s">
        <v>177</v>
      </c>
      <c r="B575" s="83">
        <v>15</v>
      </c>
      <c r="C575" s="84">
        <v>660.24284479999994</v>
      </c>
      <c r="D575" s="84">
        <v>660.24284479999994</v>
      </c>
      <c r="E575" s="84">
        <v>111.85172854</v>
      </c>
      <c r="F575" s="84">
        <v>111.85172854</v>
      </c>
    </row>
    <row r="576" spans="1:6" ht="12.75" customHeight="1" x14ac:dyDescent="0.2">
      <c r="A576" s="83" t="s">
        <v>177</v>
      </c>
      <c r="B576" s="83">
        <v>16</v>
      </c>
      <c r="C576" s="84">
        <v>663.39096124000002</v>
      </c>
      <c r="D576" s="84">
        <v>663.39096124000002</v>
      </c>
      <c r="E576" s="84">
        <v>112.38505089</v>
      </c>
      <c r="F576" s="84">
        <v>112.38505089</v>
      </c>
    </row>
    <row r="577" spans="1:6" ht="12.75" customHeight="1" x14ac:dyDescent="0.2">
      <c r="A577" s="83" t="s">
        <v>177</v>
      </c>
      <c r="B577" s="83">
        <v>17</v>
      </c>
      <c r="C577" s="84">
        <v>660.63525146999996</v>
      </c>
      <c r="D577" s="84">
        <v>660.63525146999996</v>
      </c>
      <c r="E577" s="84">
        <v>111.91820615</v>
      </c>
      <c r="F577" s="84">
        <v>111.91820615</v>
      </c>
    </row>
    <row r="578" spans="1:6" ht="12.75" customHeight="1" x14ac:dyDescent="0.2">
      <c r="A578" s="83" t="s">
        <v>177</v>
      </c>
      <c r="B578" s="83">
        <v>18</v>
      </c>
      <c r="C578" s="84">
        <v>660.12966390999998</v>
      </c>
      <c r="D578" s="84">
        <v>660.12966390999998</v>
      </c>
      <c r="E578" s="84">
        <v>111.83255457</v>
      </c>
      <c r="F578" s="84">
        <v>111.83255457</v>
      </c>
    </row>
    <row r="579" spans="1:6" ht="12.75" customHeight="1" x14ac:dyDescent="0.2">
      <c r="A579" s="83" t="s">
        <v>177</v>
      </c>
      <c r="B579" s="83">
        <v>19</v>
      </c>
      <c r="C579" s="84">
        <v>661.10082616</v>
      </c>
      <c r="D579" s="84">
        <v>661.10082616</v>
      </c>
      <c r="E579" s="84">
        <v>111.99707915</v>
      </c>
      <c r="F579" s="84">
        <v>111.99707915</v>
      </c>
    </row>
    <row r="580" spans="1:6" ht="12.75" customHeight="1" x14ac:dyDescent="0.2">
      <c r="A580" s="83" t="s">
        <v>177</v>
      </c>
      <c r="B580" s="83">
        <v>20</v>
      </c>
      <c r="C580" s="84">
        <v>663.91274288</v>
      </c>
      <c r="D580" s="84">
        <v>663.91274288</v>
      </c>
      <c r="E580" s="84">
        <v>112.47344591</v>
      </c>
      <c r="F580" s="84">
        <v>112.47344591</v>
      </c>
    </row>
    <row r="581" spans="1:6" ht="12.75" customHeight="1" x14ac:dyDescent="0.2">
      <c r="A581" s="83" t="s">
        <v>177</v>
      </c>
      <c r="B581" s="83">
        <v>21</v>
      </c>
      <c r="C581" s="84">
        <v>660.46015190000003</v>
      </c>
      <c r="D581" s="84">
        <v>660.46015190000003</v>
      </c>
      <c r="E581" s="84">
        <v>111.88854254</v>
      </c>
      <c r="F581" s="84">
        <v>111.88854254</v>
      </c>
    </row>
    <row r="582" spans="1:6" ht="12.75" customHeight="1" x14ac:dyDescent="0.2">
      <c r="A582" s="83" t="s">
        <v>177</v>
      </c>
      <c r="B582" s="83">
        <v>22</v>
      </c>
      <c r="C582" s="84">
        <v>631.93324337000001</v>
      </c>
      <c r="D582" s="84">
        <v>631.93324337000001</v>
      </c>
      <c r="E582" s="84">
        <v>107.05579947</v>
      </c>
      <c r="F582" s="84">
        <v>107.05579947</v>
      </c>
    </row>
    <row r="583" spans="1:6" ht="12.75" customHeight="1" x14ac:dyDescent="0.2">
      <c r="A583" s="83" t="s">
        <v>177</v>
      </c>
      <c r="B583" s="83">
        <v>23</v>
      </c>
      <c r="C583" s="84">
        <v>640.08803158000001</v>
      </c>
      <c r="D583" s="84">
        <v>640.08803158000001</v>
      </c>
      <c r="E583" s="84">
        <v>108.437302</v>
      </c>
      <c r="F583" s="84">
        <v>108.437302</v>
      </c>
    </row>
    <row r="584" spans="1:6" ht="12.75" customHeight="1" x14ac:dyDescent="0.2">
      <c r="A584" s="83" t="s">
        <v>177</v>
      </c>
      <c r="B584" s="83">
        <v>24</v>
      </c>
      <c r="C584" s="84">
        <v>721.42990541999995</v>
      </c>
      <c r="D584" s="84">
        <v>721.42990541999995</v>
      </c>
      <c r="E584" s="84">
        <v>122.21742739</v>
      </c>
      <c r="F584" s="84">
        <v>122.21742739</v>
      </c>
    </row>
    <row r="585" spans="1:6" ht="12.75" customHeight="1" x14ac:dyDescent="0.2">
      <c r="A585" s="83" t="s">
        <v>178</v>
      </c>
      <c r="B585" s="83">
        <v>1</v>
      </c>
      <c r="C585" s="84">
        <v>825.27532255000006</v>
      </c>
      <c r="D585" s="84">
        <v>825.27532255000006</v>
      </c>
      <c r="E585" s="84">
        <v>139.80987765</v>
      </c>
      <c r="F585" s="84">
        <v>139.80987765</v>
      </c>
    </row>
    <row r="586" spans="1:6" ht="12.75" customHeight="1" x14ac:dyDescent="0.2">
      <c r="A586" s="83" t="s">
        <v>178</v>
      </c>
      <c r="B586" s="83">
        <v>2</v>
      </c>
      <c r="C586" s="84">
        <v>866.61798037999995</v>
      </c>
      <c r="D586" s="84">
        <v>866.61798037999995</v>
      </c>
      <c r="E586" s="84">
        <v>146.81373658000001</v>
      </c>
      <c r="F586" s="84">
        <v>146.81373658000001</v>
      </c>
    </row>
    <row r="587" spans="1:6" ht="12.75" customHeight="1" x14ac:dyDescent="0.2">
      <c r="A587" s="83" t="s">
        <v>178</v>
      </c>
      <c r="B587" s="83">
        <v>3</v>
      </c>
      <c r="C587" s="84">
        <v>884.93226226000002</v>
      </c>
      <c r="D587" s="84">
        <v>884.93226226000002</v>
      </c>
      <c r="E587" s="84">
        <v>149.91635873999999</v>
      </c>
      <c r="F587" s="84">
        <v>149.91635873999999</v>
      </c>
    </row>
    <row r="588" spans="1:6" ht="12.75" customHeight="1" x14ac:dyDescent="0.2">
      <c r="A588" s="83" t="s">
        <v>178</v>
      </c>
      <c r="B588" s="83">
        <v>4</v>
      </c>
      <c r="C588" s="84">
        <v>901.81720067000003</v>
      </c>
      <c r="D588" s="84">
        <v>901.81720067000003</v>
      </c>
      <c r="E588" s="84">
        <v>152.77683586000001</v>
      </c>
      <c r="F588" s="84">
        <v>152.77683586000001</v>
      </c>
    </row>
    <row r="589" spans="1:6" ht="12.75" customHeight="1" x14ac:dyDescent="0.2">
      <c r="A589" s="83" t="s">
        <v>178</v>
      </c>
      <c r="B589" s="83">
        <v>5</v>
      </c>
      <c r="C589" s="84">
        <v>903.85666968999999</v>
      </c>
      <c r="D589" s="84">
        <v>903.85666968999999</v>
      </c>
      <c r="E589" s="84">
        <v>153.12234226999999</v>
      </c>
      <c r="F589" s="84">
        <v>153.12234226999999</v>
      </c>
    </row>
    <row r="590" spans="1:6" ht="12.75" customHeight="1" x14ac:dyDescent="0.2">
      <c r="A590" s="83" t="s">
        <v>178</v>
      </c>
      <c r="B590" s="83">
        <v>6</v>
      </c>
      <c r="C590" s="84">
        <v>906.86412022000002</v>
      </c>
      <c r="D590" s="84">
        <v>906.86412022000002</v>
      </c>
      <c r="E590" s="84">
        <v>153.63183441000001</v>
      </c>
      <c r="F590" s="84">
        <v>153.63183441000001</v>
      </c>
    </row>
    <row r="591" spans="1:6" ht="12.75" customHeight="1" x14ac:dyDescent="0.2">
      <c r="A591" s="83" t="s">
        <v>178</v>
      </c>
      <c r="B591" s="83">
        <v>7</v>
      </c>
      <c r="C591" s="84">
        <v>907.71106459999999</v>
      </c>
      <c r="D591" s="84">
        <v>907.71106459999999</v>
      </c>
      <c r="E591" s="84">
        <v>153.77531524</v>
      </c>
      <c r="F591" s="84">
        <v>153.77531524</v>
      </c>
    </row>
    <row r="592" spans="1:6" ht="12.75" customHeight="1" x14ac:dyDescent="0.2">
      <c r="A592" s="83" t="s">
        <v>178</v>
      </c>
      <c r="B592" s="83">
        <v>8</v>
      </c>
      <c r="C592" s="84">
        <v>878.56957310999996</v>
      </c>
      <c r="D592" s="84">
        <v>878.56957310999996</v>
      </c>
      <c r="E592" s="84">
        <v>148.83845568999999</v>
      </c>
      <c r="F592" s="84">
        <v>148.83845568999999</v>
      </c>
    </row>
    <row r="593" spans="1:6" ht="12.75" customHeight="1" x14ac:dyDescent="0.2">
      <c r="A593" s="83" t="s">
        <v>178</v>
      </c>
      <c r="B593" s="83">
        <v>9</v>
      </c>
      <c r="C593" s="84">
        <v>824.82032151999999</v>
      </c>
      <c r="D593" s="84">
        <v>824.82032151999999</v>
      </c>
      <c r="E593" s="84">
        <v>139.73279593000001</v>
      </c>
      <c r="F593" s="84">
        <v>139.73279593000001</v>
      </c>
    </row>
    <row r="594" spans="1:6" ht="12.75" customHeight="1" x14ac:dyDescent="0.2">
      <c r="A594" s="83" t="s">
        <v>178</v>
      </c>
      <c r="B594" s="83">
        <v>10</v>
      </c>
      <c r="C594" s="84">
        <v>708.96509716000003</v>
      </c>
      <c r="D594" s="84">
        <v>708.96509716000003</v>
      </c>
      <c r="E594" s="84">
        <v>120.10576445</v>
      </c>
      <c r="F594" s="84">
        <v>120.10576445</v>
      </c>
    </row>
    <row r="595" spans="1:6" ht="12.75" customHeight="1" x14ac:dyDescent="0.2">
      <c r="A595" s="83" t="s">
        <v>178</v>
      </c>
      <c r="B595" s="83">
        <v>11</v>
      </c>
      <c r="C595" s="84">
        <v>653.53643277000003</v>
      </c>
      <c r="D595" s="84">
        <v>653.53643277000003</v>
      </c>
      <c r="E595" s="84">
        <v>110.7155954</v>
      </c>
      <c r="F595" s="84">
        <v>110.7155954</v>
      </c>
    </row>
    <row r="596" spans="1:6" ht="12.75" customHeight="1" x14ac:dyDescent="0.2">
      <c r="A596" s="83" t="s">
        <v>178</v>
      </c>
      <c r="B596" s="83">
        <v>12</v>
      </c>
      <c r="C596" s="84">
        <v>644.80453306000004</v>
      </c>
      <c r="D596" s="84">
        <v>644.80453306000004</v>
      </c>
      <c r="E596" s="84">
        <v>109.23632443</v>
      </c>
      <c r="F596" s="84">
        <v>109.23632443</v>
      </c>
    </row>
    <row r="597" spans="1:6" ht="12.75" customHeight="1" x14ac:dyDescent="0.2">
      <c r="A597" s="83" t="s">
        <v>178</v>
      </c>
      <c r="B597" s="83">
        <v>13</v>
      </c>
      <c r="C597" s="84">
        <v>631.17536840000002</v>
      </c>
      <c r="D597" s="84">
        <v>631.17536840000002</v>
      </c>
      <c r="E597" s="84">
        <v>106.92740789</v>
      </c>
      <c r="F597" s="84">
        <v>106.92740789</v>
      </c>
    </row>
    <row r="598" spans="1:6" ht="12.75" customHeight="1" x14ac:dyDescent="0.2">
      <c r="A598" s="83" t="s">
        <v>178</v>
      </c>
      <c r="B598" s="83">
        <v>14</v>
      </c>
      <c r="C598" s="84">
        <v>615.75090104000003</v>
      </c>
      <c r="D598" s="84">
        <v>615.75090104000003</v>
      </c>
      <c r="E598" s="84">
        <v>104.31434915</v>
      </c>
      <c r="F598" s="84">
        <v>104.31434915</v>
      </c>
    </row>
    <row r="599" spans="1:6" ht="12.75" customHeight="1" x14ac:dyDescent="0.2">
      <c r="A599" s="83" t="s">
        <v>178</v>
      </c>
      <c r="B599" s="83">
        <v>15</v>
      </c>
      <c r="C599" s="84">
        <v>620.82090851999999</v>
      </c>
      <c r="D599" s="84">
        <v>620.82090851999999</v>
      </c>
      <c r="E599" s="84">
        <v>105.17325902</v>
      </c>
      <c r="F599" s="84">
        <v>105.17325902</v>
      </c>
    </row>
    <row r="600" spans="1:6" ht="12.75" customHeight="1" x14ac:dyDescent="0.2">
      <c r="A600" s="83" t="s">
        <v>178</v>
      </c>
      <c r="B600" s="83">
        <v>16</v>
      </c>
      <c r="C600" s="84">
        <v>623.3785216</v>
      </c>
      <c r="D600" s="84">
        <v>623.3785216</v>
      </c>
      <c r="E600" s="84">
        <v>105.60654421</v>
      </c>
      <c r="F600" s="84">
        <v>105.60654421</v>
      </c>
    </row>
    <row r="601" spans="1:6" ht="12.75" customHeight="1" x14ac:dyDescent="0.2">
      <c r="A601" s="83" t="s">
        <v>178</v>
      </c>
      <c r="B601" s="83">
        <v>17</v>
      </c>
      <c r="C601" s="84">
        <v>637.14291206999997</v>
      </c>
      <c r="D601" s="84">
        <v>637.14291206999997</v>
      </c>
      <c r="E601" s="84">
        <v>107.93836935</v>
      </c>
      <c r="F601" s="84">
        <v>107.93836935</v>
      </c>
    </row>
    <row r="602" spans="1:6" ht="12.75" customHeight="1" x14ac:dyDescent="0.2">
      <c r="A602" s="83" t="s">
        <v>178</v>
      </c>
      <c r="B602" s="83">
        <v>18</v>
      </c>
      <c r="C602" s="84">
        <v>639.91426468999998</v>
      </c>
      <c r="D602" s="84">
        <v>639.91426468999998</v>
      </c>
      <c r="E602" s="84">
        <v>108.40786414999999</v>
      </c>
      <c r="F602" s="84">
        <v>108.40786414999999</v>
      </c>
    </row>
    <row r="603" spans="1:6" ht="12.75" customHeight="1" x14ac:dyDescent="0.2">
      <c r="A603" s="83" t="s">
        <v>178</v>
      </c>
      <c r="B603" s="83">
        <v>19</v>
      </c>
      <c r="C603" s="84">
        <v>635.08158809999998</v>
      </c>
      <c r="D603" s="84">
        <v>635.08158809999998</v>
      </c>
      <c r="E603" s="84">
        <v>107.58916050000001</v>
      </c>
      <c r="F603" s="84">
        <v>107.58916050000001</v>
      </c>
    </row>
    <row r="604" spans="1:6" ht="12.75" customHeight="1" x14ac:dyDescent="0.2">
      <c r="A604" s="83" t="s">
        <v>178</v>
      </c>
      <c r="B604" s="83">
        <v>20</v>
      </c>
      <c r="C604" s="84">
        <v>634.16923861999999</v>
      </c>
      <c r="D604" s="84">
        <v>634.16923861999999</v>
      </c>
      <c r="E604" s="84">
        <v>107.43459939</v>
      </c>
      <c r="F604" s="84">
        <v>107.43459939</v>
      </c>
    </row>
    <row r="605" spans="1:6" ht="12.75" customHeight="1" x14ac:dyDescent="0.2">
      <c r="A605" s="83" t="s">
        <v>178</v>
      </c>
      <c r="B605" s="83">
        <v>21</v>
      </c>
      <c r="C605" s="84">
        <v>606.04737838999995</v>
      </c>
      <c r="D605" s="84">
        <v>606.04737838999995</v>
      </c>
      <c r="E605" s="84">
        <v>102.67047555000001</v>
      </c>
      <c r="F605" s="84">
        <v>102.67047555000001</v>
      </c>
    </row>
    <row r="606" spans="1:6" ht="12.75" customHeight="1" x14ac:dyDescent="0.2">
      <c r="A606" s="83" t="s">
        <v>178</v>
      </c>
      <c r="B606" s="83">
        <v>22</v>
      </c>
      <c r="C606" s="84">
        <v>607.74869790000002</v>
      </c>
      <c r="D606" s="84">
        <v>607.74869790000002</v>
      </c>
      <c r="E606" s="84">
        <v>102.95869605999999</v>
      </c>
      <c r="F606" s="84">
        <v>102.95869605999999</v>
      </c>
    </row>
    <row r="607" spans="1:6" ht="12.75" customHeight="1" x14ac:dyDescent="0.2">
      <c r="A607" s="83" t="s">
        <v>178</v>
      </c>
      <c r="B607" s="83">
        <v>23</v>
      </c>
      <c r="C607" s="84">
        <v>663.61991238999997</v>
      </c>
      <c r="D607" s="84">
        <v>663.61991238999997</v>
      </c>
      <c r="E607" s="84">
        <v>112.4238375</v>
      </c>
      <c r="F607" s="84">
        <v>112.4238375</v>
      </c>
    </row>
    <row r="608" spans="1:6" ht="12.75" customHeight="1" x14ac:dyDescent="0.2">
      <c r="A608" s="83" t="s">
        <v>178</v>
      </c>
      <c r="B608" s="83">
        <v>24</v>
      </c>
      <c r="C608" s="84">
        <v>770.39559625000004</v>
      </c>
      <c r="D608" s="84">
        <v>770.39559625000004</v>
      </c>
      <c r="E608" s="84">
        <v>130.5127042</v>
      </c>
      <c r="F608" s="84">
        <v>130.5127042</v>
      </c>
    </row>
    <row r="609" spans="1:6" ht="12.75" customHeight="1" x14ac:dyDescent="0.2">
      <c r="A609" s="83" t="s">
        <v>179</v>
      </c>
      <c r="B609" s="83">
        <v>1</v>
      </c>
      <c r="C609" s="84">
        <v>860.53364082999997</v>
      </c>
      <c r="D609" s="84">
        <v>860.53364082999997</v>
      </c>
      <c r="E609" s="84">
        <v>145.78298871999999</v>
      </c>
      <c r="F609" s="84">
        <v>145.78298871999999</v>
      </c>
    </row>
    <row r="610" spans="1:6" ht="12.75" customHeight="1" x14ac:dyDescent="0.2">
      <c r="A610" s="83" t="s">
        <v>179</v>
      </c>
      <c r="B610" s="83">
        <v>2</v>
      </c>
      <c r="C610" s="84">
        <v>892.98829623999995</v>
      </c>
      <c r="D610" s="84">
        <v>892.98829623999995</v>
      </c>
      <c r="E610" s="84">
        <v>151.28113131000001</v>
      </c>
      <c r="F610" s="84">
        <v>151.28113131000001</v>
      </c>
    </row>
    <row r="611" spans="1:6" ht="12.75" customHeight="1" x14ac:dyDescent="0.2">
      <c r="A611" s="83" t="s">
        <v>179</v>
      </c>
      <c r="B611" s="83">
        <v>3</v>
      </c>
      <c r="C611" s="84">
        <v>910.53796535000004</v>
      </c>
      <c r="D611" s="84">
        <v>910.53796535000004</v>
      </c>
      <c r="E611" s="84">
        <v>154.25422044000001</v>
      </c>
      <c r="F611" s="84">
        <v>154.25422044000001</v>
      </c>
    </row>
    <row r="612" spans="1:6" ht="12.75" customHeight="1" x14ac:dyDescent="0.2">
      <c r="A612" s="83" t="s">
        <v>179</v>
      </c>
      <c r="B612" s="83">
        <v>4</v>
      </c>
      <c r="C612" s="84">
        <v>914.26068439000005</v>
      </c>
      <c r="D612" s="84">
        <v>914.26068439000005</v>
      </c>
      <c r="E612" s="84">
        <v>154.88488620999999</v>
      </c>
      <c r="F612" s="84">
        <v>154.88488620999999</v>
      </c>
    </row>
    <row r="613" spans="1:6" ht="12.75" customHeight="1" x14ac:dyDescent="0.2">
      <c r="A613" s="83" t="s">
        <v>179</v>
      </c>
      <c r="B613" s="83">
        <v>5</v>
      </c>
      <c r="C613" s="84">
        <v>913.84777397000005</v>
      </c>
      <c r="D613" s="84">
        <v>913.84777397000005</v>
      </c>
      <c r="E613" s="84">
        <v>154.81493506000001</v>
      </c>
      <c r="F613" s="84">
        <v>154.81493506000001</v>
      </c>
    </row>
    <row r="614" spans="1:6" ht="12.75" customHeight="1" x14ac:dyDescent="0.2">
      <c r="A614" s="83" t="s">
        <v>179</v>
      </c>
      <c r="B614" s="83">
        <v>6</v>
      </c>
      <c r="C614" s="84">
        <v>917.63093146000006</v>
      </c>
      <c r="D614" s="84">
        <v>917.63093146000006</v>
      </c>
      <c r="E614" s="84">
        <v>155.45583970999999</v>
      </c>
      <c r="F614" s="84">
        <v>155.45583970999999</v>
      </c>
    </row>
    <row r="615" spans="1:6" ht="12.75" customHeight="1" x14ac:dyDescent="0.2">
      <c r="A615" s="83" t="s">
        <v>179</v>
      </c>
      <c r="B615" s="83">
        <v>7</v>
      </c>
      <c r="C615" s="84">
        <v>900.72111581000001</v>
      </c>
      <c r="D615" s="84">
        <v>900.72111581000001</v>
      </c>
      <c r="E615" s="84">
        <v>152.59114814</v>
      </c>
      <c r="F615" s="84">
        <v>152.59114814</v>
      </c>
    </row>
    <row r="616" spans="1:6" ht="12.75" customHeight="1" x14ac:dyDescent="0.2">
      <c r="A616" s="83" t="s">
        <v>179</v>
      </c>
      <c r="B616" s="83">
        <v>8</v>
      </c>
      <c r="C616" s="84">
        <v>870.95778901000006</v>
      </c>
      <c r="D616" s="84">
        <v>870.95778901000006</v>
      </c>
      <c r="E616" s="84">
        <v>147.54894347999999</v>
      </c>
      <c r="F616" s="84">
        <v>147.54894347999999</v>
      </c>
    </row>
    <row r="617" spans="1:6" ht="12.75" customHeight="1" x14ac:dyDescent="0.2">
      <c r="A617" s="83" t="s">
        <v>179</v>
      </c>
      <c r="B617" s="83">
        <v>9</v>
      </c>
      <c r="C617" s="84">
        <v>826.49580165999998</v>
      </c>
      <c r="D617" s="84">
        <v>826.49580165999998</v>
      </c>
      <c r="E617" s="84">
        <v>140.016639</v>
      </c>
      <c r="F617" s="84">
        <v>140.016639</v>
      </c>
    </row>
    <row r="618" spans="1:6" ht="12.75" customHeight="1" x14ac:dyDescent="0.2">
      <c r="A618" s="83" t="s">
        <v>179</v>
      </c>
      <c r="B618" s="83">
        <v>10</v>
      </c>
      <c r="C618" s="84">
        <v>728.03230895000002</v>
      </c>
      <c r="D618" s="84">
        <v>728.03230895000002</v>
      </c>
      <c r="E618" s="84">
        <v>123.33594045</v>
      </c>
      <c r="F618" s="84">
        <v>123.33594045</v>
      </c>
    </row>
    <row r="619" spans="1:6" ht="12.75" customHeight="1" x14ac:dyDescent="0.2">
      <c r="A619" s="83" t="s">
        <v>179</v>
      </c>
      <c r="B619" s="83">
        <v>11</v>
      </c>
      <c r="C619" s="84">
        <v>656.71902907000003</v>
      </c>
      <c r="D619" s="84">
        <v>656.71902907000003</v>
      </c>
      <c r="E619" s="84">
        <v>111.25475898000001</v>
      </c>
      <c r="F619" s="84">
        <v>111.25475898000001</v>
      </c>
    </row>
    <row r="620" spans="1:6" ht="12.75" customHeight="1" x14ac:dyDescent="0.2">
      <c r="A620" s="83" t="s">
        <v>179</v>
      </c>
      <c r="B620" s="83">
        <v>12</v>
      </c>
      <c r="C620" s="84">
        <v>621.05194326000003</v>
      </c>
      <c r="D620" s="84">
        <v>621.05194326000003</v>
      </c>
      <c r="E620" s="84">
        <v>105.21239860999999</v>
      </c>
      <c r="F620" s="84">
        <v>105.21239860999999</v>
      </c>
    </row>
    <row r="621" spans="1:6" ht="12.75" customHeight="1" x14ac:dyDescent="0.2">
      <c r="A621" s="83" t="s">
        <v>179</v>
      </c>
      <c r="B621" s="83">
        <v>13</v>
      </c>
      <c r="C621" s="84">
        <v>627.72989632999997</v>
      </c>
      <c r="D621" s="84">
        <v>627.72989632999997</v>
      </c>
      <c r="E621" s="84">
        <v>106.34371052</v>
      </c>
      <c r="F621" s="84">
        <v>106.34371052</v>
      </c>
    </row>
    <row r="622" spans="1:6" ht="12.75" customHeight="1" x14ac:dyDescent="0.2">
      <c r="A622" s="83" t="s">
        <v>179</v>
      </c>
      <c r="B622" s="83">
        <v>14</v>
      </c>
      <c r="C622" s="84">
        <v>626.25163877</v>
      </c>
      <c r="D622" s="84">
        <v>626.25163877</v>
      </c>
      <c r="E622" s="84">
        <v>106.09327894</v>
      </c>
      <c r="F622" s="84">
        <v>106.09327894</v>
      </c>
    </row>
    <row r="623" spans="1:6" ht="12.75" customHeight="1" x14ac:dyDescent="0.2">
      <c r="A623" s="83" t="s">
        <v>179</v>
      </c>
      <c r="B623" s="83">
        <v>15</v>
      </c>
      <c r="C623" s="84">
        <v>631.17747570999995</v>
      </c>
      <c r="D623" s="84">
        <v>631.17747570999995</v>
      </c>
      <c r="E623" s="84">
        <v>106.92776489000001</v>
      </c>
      <c r="F623" s="84">
        <v>106.92776489000001</v>
      </c>
    </row>
    <row r="624" spans="1:6" ht="12.75" customHeight="1" x14ac:dyDescent="0.2">
      <c r="A624" s="83" t="s">
        <v>179</v>
      </c>
      <c r="B624" s="83">
        <v>16</v>
      </c>
      <c r="C624" s="84">
        <v>633.66526151999994</v>
      </c>
      <c r="D624" s="84">
        <v>633.66526151999994</v>
      </c>
      <c r="E624" s="84">
        <v>107.34922063</v>
      </c>
      <c r="F624" s="84">
        <v>107.34922063</v>
      </c>
    </row>
    <row r="625" spans="1:6" ht="12.75" customHeight="1" x14ac:dyDescent="0.2">
      <c r="A625" s="83" t="s">
        <v>179</v>
      </c>
      <c r="B625" s="83">
        <v>17</v>
      </c>
      <c r="C625" s="84">
        <v>634.31525672999999</v>
      </c>
      <c r="D625" s="84">
        <v>634.31525672999999</v>
      </c>
      <c r="E625" s="84">
        <v>107.45933631</v>
      </c>
      <c r="F625" s="84">
        <v>107.45933631</v>
      </c>
    </row>
    <row r="626" spans="1:6" ht="12.75" customHeight="1" x14ac:dyDescent="0.2">
      <c r="A626" s="83" t="s">
        <v>179</v>
      </c>
      <c r="B626" s="83">
        <v>18</v>
      </c>
      <c r="C626" s="84">
        <v>654.89722056999994</v>
      </c>
      <c r="D626" s="84">
        <v>654.89722056999994</v>
      </c>
      <c r="E626" s="84">
        <v>110.94612644</v>
      </c>
      <c r="F626" s="84">
        <v>110.94612644</v>
      </c>
    </row>
    <row r="627" spans="1:6" ht="12.75" customHeight="1" x14ac:dyDescent="0.2">
      <c r="A627" s="83" t="s">
        <v>179</v>
      </c>
      <c r="B627" s="83">
        <v>19</v>
      </c>
      <c r="C627" s="84">
        <v>652.76258593</v>
      </c>
      <c r="D627" s="84">
        <v>652.76258593</v>
      </c>
      <c r="E627" s="84">
        <v>110.58449802</v>
      </c>
      <c r="F627" s="84">
        <v>110.58449802</v>
      </c>
    </row>
    <row r="628" spans="1:6" ht="12.75" customHeight="1" x14ac:dyDescent="0.2">
      <c r="A628" s="83" t="s">
        <v>179</v>
      </c>
      <c r="B628" s="83">
        <v>20</v>
      </c>
      <c r="C628" s="84">
        <v>650.36879019000003</v>
      </c>
      <c r="D628" s="84">
        <v>650.36879019000003</v>
      </c>
      <c r="E628" s="84">
        <v>110.17896512999999</v>
      </c>
      <c r="F628" s="84">
        <v>110.17896512999999</v>
      </c>
    </row>
    <row r="629" spans="1:6" ht="12.75" customHeight="1" x14ac:dyDescent="0.2">
      <c r="A629" s="83" t="s">
        <v>179</v>
      </c>
      <c r="B629" s="83">
        <v>21</v>
      </c>
      <c r="C629" s="84">
        <v>623.79986690999999</v>
      </c>
      <c r="D629" s="84">
        <v>623.79986690999999</v>
      </c>
      <c r="E629" s="84">
        <v>105.67792430999999</v>
      </c>
      <c r="F629" s="84">
        <v>105.67792430999999</v>
      </c>
    </row>
    <row r="630" spans="1:6" ht="12.75" customHeight="1" x14ac:dyDescent="0.2">
      <c r="A630" s="83" t="s">
        <v>179</v>
      </c>
      <c r="B630" s="83">
        <v>22</v>
      </c>
      <c r="C630" s="84">
        <v>624.25147306999997</v>
      </c>
      <c r="D630" s="84">
        <v>624.25147306999997</v>
      </c>
      <c r="E630" s="84">
        <v>105.7544309</v>
      </c>
      <c r="F630" s="84">
        <v>105.7544309</v>
      </c>
    </row>
    <row r="631" spans="1:6" ht="12.75" customHeight="1" x14ac:dyDescent="0.2">
      <c r="A631" s="83" t="s">
        <v>179</v>
      </c>
      <c r="B631" s="83">
        <v>23</v>
      </c>
      <c r="C631" s="84">
        <v>691.63871455000003</v>
      </c>
      <c r="D631" s="84">
        <v>691.63871455000003</v>
      </c>
      <c r="E631" s="84">
        <v>117.17050227999999</v>
      </c>
      <c r="F631" s="84">
        <v>117.17050227999999</v>
      </c>
    </row>
    <row r="632" spans="1:6" ht="12.75" customHeight="1" x14ac:dyDescent="0.2">
      <c r="A632" s="83" t="s">
        <v>179</v>
      </c>
      <c r="B632" s="83">
        <v>24</v>
      </c>
      <c r="C632" s="84">
        <v>782.81736566999996</v>
      </c>
      <c r="D632" s="84">
        <v>782.81736566999996</v>
      </c>
      <c r="E632" s="84">
        <v>132.61707593</v>
      </c>
      <c r="F632" s="84">
        <v>132.61707593</v>
      </c>
    </row>
    <row r="633" spans="1:6" ht="12.75" customHeight="1" x14ac:dyDescent="0.2">
      <c r="A633" s="83" t="s">
        <v>180</v>
      </c>
      <c r="B633" s="83">
        <v>1</v>
      </c>
      <c r="C633" s="84">
        <v>841.59214192000002</v>
      </c>
      <c r="D633" s="84">
        <v>841.59214192000002</v>
      </c>
      <c r="E633" s="84">
        <v>142.57410973</v>
      </c>
      <c r="F633" s="84">
        <v>142.57410973</v>
      </c>
    </row>
    <row r="634" spans="1:6" ht="12.75" customHeight="1" x14ac:dyDescent="0.2">
      <c r="A634" s="83" t="s">
        <v>180</v>
      </c>
      <c r="B634" s="83">
        <v>2</v>
      </c>
      <c r="C634" s="84">
        <v>871.28420276999998</v>
      </c>
      <c r="D634" s="84">
        <v>871.28420276999998</v>
      </c>
      <c r="E634" s="84">
        <v>147.60424123000001</v>
      </c>
      <c r="F634" s="84">
        <v>147.60424123000001</v>
      </c>
    </row>
    <row r="635" spans="1:6" ht="12.75" customHeight="1" x14ac:dyDescent="0.2">
      <c r="A635" s="83" t="s">
        <v>180</v>
      </c>
      <c r="B635" s="83">
        <v>3</v>
      </c>
      <c r="C635" s="84">
        <v>878.32235748999994</v>
      </c>
      <c r="D635" s="84">
        <v>878.32235748999994</v>
      </c>
      <c r="E635" s="84">
        <v>148.79657488999999</v>
      </c>
      <c r="F635" s="84">
        <v>148.79657488999999</v>
      </c>
    </row>
    <row r="636" spans="1:6" ht="12.75" customHeight="1" x14ac:dyDescent="0.2">
      <c r="A636" s="83" t="s">
        <v>180</v>
      </c>
      <c r="B636" s="83">
        <v>4</v>
      </c>
      <c r="C636" s="84">
        <v>883.95739504999995</v>
      </c>
      <c r="D636" s="84">
        <v>883.95739504999995</v>
      </c>
      <c r="E636" s="84">
        <v>149.75120651</v>
      </c>
      <c r="F636" s="84">
        <v>149.75120651</v>
      </c>
    </row>
    <row r="637" spans="1:6" ht="12.75" customHeight="1" x14ac:dyDescent="0.2">
      <c r="A637" s="83" t="s">
        <v>180</v>
      </c>
      <c r="B637" s="83">
        <v>5</v>
      </c>
      <c r="C637" s="84">
        <v>888.88403626000002</v>
      </c>
      <c r="D637" s="84">
        <v>888.88403626000002</v>
      </c>
      <c r="E637" s="84">
        <v>150.58582870000001</v>
      </c>
      <c r="F637" s="84">
        <v>150.58582870000001</v>
      </c>
    </row>
    <row r="638" spans="1:6" ht="12.75" customHeight="1" x14ac:dyDescent="0.2">
      <c r="A638" s="83" t="s">
        <v>180</v>
      </c>
      <c r="B638" s="83">
        <v>6</v>
      </c>
      <c r="C638" s="84">
        <v>885.83676937999996</v>
      </c>
      <c r="D638" s="84">
        <v>885.83676937999996</v>
      </c>
      <c r="E638" s="84">
        <v>150.06959128</v>
      </c>
      <c r="F638" s="84">
        <v>150.06959128</v>
      </c>
    </row>
    <row r="639" spans="1:6" ht="12.75" customHeight="1" x14ac:dyDescent="0.2">
      <c r="A639" s="83" t="s">
        <v>180</v>
      </c>
      <c r="B639" s="83">
        <v>7</v>
      </c>
      <c r="C639" s="84">
        <v>890.23235435000004</v>
      </c>
      <c r="D639" s="84">
        <v>890.23235435000004</v>
      </c>
      <c r="E639" s="84">
        <v>150.81424724999999</v>
      </c>
      <c r="F639" s="84">
        <v>150.81424724999999</v>
      </c>
    </row>
    <row r="640" spans="1:6" ht="12.75" customHeight="1" x14ac:dyDescent="0.2">
      <c r="A640" s="83" t="s">
        <v>180</v>
      </c>
      <c r="B640" s="83">
        <v>8</v>
      </c>
      <c r="C640" s="84">
        <v>832.67518232999998</v>
      </c>
      <c r="D640" s="84">
        <v>832.67518232999998</v>
      </c>
      <c r="E640" s="84">
        <v>141.06348775999999</v>
      </c>
      <c r="F640" s="84">
        <v>141.06348775999999</v>
      </c>
    </row>
    <row r="641" spans="1:6" ht="12.75" customHeight="1" x14ac:dyDescent="0.2">
      <c r="A641" s="83" t="s">
        <v>180</v>
      </c>
      <c r="B641" s="83">
        <v>9</v>
      </c>
      <c r="C641" s="84">
        <v>815.46715388999996</v>
      </c>
      <c r="D641" s="84">
        <v>815.46715388999996</v>
      </c>
      <c r="E641" s="84">
        <v>138.14827596999999</v>
      </c>
      <c r="F641" s="84">
        <v>138.14827596999999</v>
      </c>
    </row>
    <row r="642" spans="1:6" ht="12.75" customHeight="1" x14ac:dyDescent="0.2">
      <c r="A642" s="83" t="s">
        <v>180</v>
      </c>
      <c r="B642" s="83">
        <v>10</v>
      </c>
      <c r="C642" s="84">
        <v>723.26582214999996</v>
      </c>
      <c r="D642" s="84">
        <v>723.26582214999996</v>
      </c>
      <c r="E642" s="84">
        <v>122.52845001</v>
      </c>
      <c r="F642" s="84">
        <v>122.52845001</v>
      </c>
    </row>
    <row r="643" spans="1:6" ht="12.75" customHeight="1" x14ac:dyDescent="0.2">
      <c r="A643" s="83" t="s">
        <v>180</v>
      </c>
      <c r="B643" s="83">
        <v>11</v>
      </c>
      <c r="C643" s="84">
        <v>653.79735645000005</v>
      </c>
      <c r="D643" s="84">
        <v>653.79735645000005</v>
      </c>
      <c r="E643" s="84">
        <v>110.75979848</v>
      </c>
      <c r="F643" s="84">
        <v>110.75979848</v>
      </c>
    </row>
    <row r="644" spans="1:6" ht="12.75" customHeight="1" x14ac:dyDescent="0.2">
      <c r="A644" s="83" t="s">
        <v>180</v>
      </c>
      <c r="B644" s="83">
        <v>12</v>
      </c>
      <c r="C644" s="84">
        <v>650.52397512000005</v>
      </c>
      <c r="D644" s="84">
        <v>650.52397512000005</v>
      </c>
      <c r="E644" s="84">
        <v>110.20525499999999</v>
      </c>
      <c r="F644" s="84">
        <v>110.20525499999999</v>
      </c>
    </row>
    <row r="645" spans="1:6" ht="12.75" customHeight="1" x14ac:dyDescent="0.2">
      <c r="A645" s="83" t="s">
        <v>180</v>
      </c>
      <c r="B645" s="83">
        <v>13</v>
      </c>
      <c r="C645" s="84">
        <v>643.80527128000006</v>
      </c>
      <c r="D645" s="84">
        <v>643.80527128000006</v>
      </c>
      <c r="E645" s="84">
        <v>109.06703951</v>
      </c>
      <c r="F645" s="84">
        <v>109.06703951</v>
      </c>
    </row>
    <row r="646" spans="1:6" ht="12.75" customHeight="1" x14ac:dyDescent="0.2">
      <c r="A646" s="83" t="s">
        <v>180</v>
      </c>
      <c r="B646" s="83">
        <v>14</v>
      </c>
      <c r="C646" s="84">
        <v>645.99603825999998</v>
      </c>
      <c r="D646" s="84">
        <v>645.99603825999998</v>
      </c>
      <c r="E646" s="84">
        <v>109.43817730000001</v>
      </c>
      <c r="F646" s="84">
        <v>109.43817730000001</v>
      </c>
    </row>
    <row r="647" spans="1:6" ht="12.75" customHeight="1" x14ac:dyDescent="0.2">
      <c r="A647" s="83" t="s">
        <v>180</v>
      </c>
      <c r="B647" s="83">
        <v>15</v>
      </c>
      <c r="C647" s="84">
        <v>672.30708543000003</v>
      </c>
      <c r="D647" s="84">
        <v>672.30708543000003</v>
      </c>
      <c r="E647" s="84">
        <v>113.89553133</v>
      </c>
      <c r="F647" s="84">
        <v>113.89553133</v>
      </c>
    </row>
    <row r="648" spans="1:6" ht="12.75" customHeight="1" x14ac:dyDescent="0.2">
      <c r="A648" s="83" t="s">
        <v>180</v>
      </c>
      <c r="B648" s="83">
        <v>16</v>
      </c>
      <c r="C648" s="84">
        <v>678.61465147000001</v>
      </c>
      <c r="D648" s="84">
        <v>678.61465147000001</v>
      </c>
      <c r="E648" s="84">
        <v>114.96409598</v>
      </c>
      <c r="F648" s="84">
        <v>114.96409598</v>
      </c>
    </row>
    <row r="649" spans="1:6" ht="12.75" customHeight="1" x14ac:dyDescent="0.2">
      <c r="A649" s="83" t="s">
        <v>180</v>
      </c>
      <c r="B649" s="83">
        <v>17</v>
      </c>
      <c r="C649" s="84">
        <v>657.18108200999995</v>
      </c>
      <c r="D649" s="84">
        <v>657.18108200999995</v>
      </c>
      <c r="E649" s="84">
        <v>111.33303536</v>
      </c>
      <c r="F649" s="84">
        <v>111.33303536</v>
      </c>
    </row>
    <row r="650" spans="1:6" ht="12.75" customHeight="1" x14ac:dyDescent="0.2">
      <c r="A650" s="83" t="s">
        <v>180</v>
      </c>
      <c r="B650" s="83">
        <v>18</v>
      </c>
      <c r="C650" s="84">
        <v>660.05419366000001</v>
      </c>
      <c r="D650" s="84">
        <v>660.05419366000001</v>
      </c>
      <c r="E650" s="84">
        <v>111.81976916000001</v>
      </c>
      <c r="F650" s="84">
        <v>111.81976916000001</v>
      </c>
    </row>
    <row r="651" spans="1:6" ht="12.75" customHeight="1" x14ac:dyDescent="0.2">
      <c r="A651" s="83" t="s">
        <v>180</v>
      </c>
      <c r="B651" s="83">
        <v>19</v>
      </c>
      <c r="C651" s="84">
        <v>683.29625390000001</v>
      </c>
      <c r="D651" s="84">
        <v>683.29625390000001</v>
      </c>
      <c r="E651" s="84">
        <v>115.75720617</v>
      </c>
      <c r="F651" s="84">
        <v>115.75720617</v>
      </c>
    </row>
    <row r="652" spans="1:6" ht="12.75" customHeight="1" x14ac:dyDescent="0.2">
      <c r="A652" s="83" t="s">
        <v>180</v>
      </c>
      <c r="B652" s="83">
        <v>20</v>
      </c>
      <c r="C652" s="84">
        <v>683.60702255000001</v>
      </c>
      <c r="D652" s="84">
        <v>683.60702255000001</v>
      </c>
      <c r="E652" s="84">
        <v>115.80985348</v>
      </c>
      <c r="F652" s="84">
        <v>115.80985348</v>
      </c>
    </row>
    <row r="653" spans="1:6" ht="12.75" customHeight="1" x14ac:dyDescent="0.2">
      <c r="A653" s="83" t="s">
        <v>180</v>
      </c>
      <c r="B653" s="83">
        <v>21</v>
      </c>
      <c r="C653" s="84">
        <v>652.99672222000004</v>
      </c>
      <c r="D653" s="84">
        <v>652.99672222000004</v>
      </c>
      <c r="E653" s="84">
        <v>110.62416305000001</v>
      </c>
      <c r="F653" s="84">
        <v>110.62416305000001</v>
      </c>
    </row>
    <row r="654" spans="1:6" ht="12.75" customHeight="1" x14ac:dyDescent="0.2">
      <c r="A654" s="83" t="s">
        <v>180</v>
      </c>
      <c r="B654" s="83">
        <v>22</v>
      </c>
      <c r="C654" s="84">
        <v>627.23424332000002</v>
      </c>
      <c r="D654" s="84">
        <v>627.23424332000002</v>
      </c>
      <c r="E654" s="84">
        <v>106.25974196</v>
      </c>
      <c r="F654" s="84">
        <v>106.25974196</v>
      </c>
    </row>
    <row r="655" spans="1:6" ht="12.75" customHeight="1" x14ac:dyDescent="0.2">
      <c r="A655" s="83" t="s">
        <v>180</v>
      </c>
      <c r="B655" s="83">
        <v>23</v>
      </c>
      <c r="C655" s="84">
        <v>667.08752256000002</v>
      </c>
      <c r="D655" s="84">
        <v>667.08752256000002</v>
      </c>
      <c r="E655" s="84">
        <v>113.01128528</v>
      </c>
      <c r="F655" s="84">
        <v>113.01128528</v>
      </c>
    </row>
    <row r="656" spans="1:6" ht="12.75" customHeight="1" x14ac:dyDescent="0.2">
      <c r="A656" s="83" t="s">
        <v>180</v>
      </c>
      <c r="B656" s="83">
        <v>24</v>
      </c>
      <c r="C656" s="84">
        <v>747.56874228000004</v>
      </c>
      <c r="D656" s="84">
        <v>747.56874228000004</v>
      </c>
      <c r="E656" s="84">
        <v>126.64560727999999</v>
      </c>
      <c r="F656" s="84">
        <v>126.64560727999999</v>
      </c>
    </row>
    <row r="657" spans="1:6" ht="12.75" customHeight="1" x14ac:dyDescent="0.2">
      <c r="A657" s="83" t="s">
        <v>181</v>
      </c>
      <c r="B657" s="83">
        <v>1</v>
      </c>
      <c r="C657" s="84">
        <v>820.97022823999998</v>
      </c>
      <c r="D657" s="84">
        <v>820.97022823999998</v>
      </c>
      <c r="E657" s="84">
        <v>139.0805517</v>
      </c>
      <c r="F657" s="84">
        <v>139.0805517</v>
      </c>
    </row>
    <row r="658" spans="1:6" ht="12.75" customHeight="1" x14ac:dyDescent="0.2">
      <c r="A658" s="83" t="s">
        <v>181</v>
      </c>
      <c r="B658" s="83">
        <v>2</v>
      </c>
      <c r="C658" s="84">
        <v>811.34630152</v>
      </c>
      <c r="D658" s="84">
        <v>811.34630152</v>
      </c>
      <c r="E658" s="84">
        <v>137.45016244999999</v>
      </c>
      <c r="F658" s="84">
        <v>137.45016244999999</v>
      </c>
    </row>
    <row r="659" spans="1:6" ht="12.75" customHeight="1" x14ac:dyDescent="0.2">
      <c r="A659" s="83" t="s">
        <v>181</v>
      </c>
      <c r="B659" s="83">
        <v>3</v>
      </c>
      <c r="C659" s="84">
        <v>808.36898048</v>
      </c>
      <c r="D659" s="84">
        <v>808.36898048</v>
      </c>
      <c r="E659" s="84">
        <v>136.94577454</v>
      </c>
      <c r="F659" s="84">
        <v>136.94577454</v>
      </c>
    </row>
    <row r="660" spans="1:6" ht="12.75" customHeight="1" x14ac:dyDescent="0.2">
      <c r="A660" s="83" t="s">
        <v>181</v>
      </c>
      <c r="B660" s="83">
        <v>4</v>
      </c>
      <c r="C660" s="84">
        <v>809.10365345000002</v>
      </c>
      <c r="D660" s="84">
        <v>809.10365345000002</v>
      </c>
      <c r="E660" s="84">
        <v>137.07023548000001</v>
      </c>
      <c r="F660" s="84">
        <v>137.07023548000001</v>
      </c>
    </row>
    <row r="661" spans="1:6" ht="12.75" customHeight="1" x14ac:dyDescent="0.2">
      <c r="A661" s="83" t="s">
        <v>181</v>
      </c>
      <c r="B661" s="83">
        <v>5</v>
      </c>
      <c r="C661" s="84">
        <v>804.51744297000005</v>
      </c>
      <c r="D661" s="84">
        <v>804.51744297000005</v>
      </c>
      <c r="E661" s="84">
        <v>136.29328563999999</v>
      </c>
      <c r="F661" s="84">
        <v>136.29328563999999</v>
      </c>
    </row>
    <row r="662" spans="1:6" ht="12.75" customHeight="1" x14ac:dyDescent="0.2">
      <c r="A662" s="83" t="s">
        <v>181</v>
      </c>
      <c r="B662" s="83">
        <v>6</v>
      </c>
      <c r="C662" s="84">
        <v>802.62370427999997</v>
      </c>
      <c r="D662" s="84">
        <v>802.62370427999997</v>
      </c>
      <c r="E662" s="84">
        <v>135.9724674</v>
      </c>
      <c r="F662" s="84">
        <v>135.9724674</v>
      </c>
    </row>
    <row r="663" spans="1:6" ht="12.75" customHeight="1" x14ac:dyDescent="0.2">
      <c r="A663" s="83" t="s">
        <v>181</v>
      </c>
      <c r="B663" s="83">
        <v>7</v>
      </c>
      <c r="C663" s="84">
        <v>802.85926804999997</v>
      </c>
      <c r="D663" s="84">
        <v>802.85926804999997</v>
      </c>
      <c r="E663" s="84">
        <v>136.01237426</v>
      </c>
      <c r="F663" s="84">
        <v>136.01237426</v>
      </c>
    </row>
    <row r="664" spans="1:6" ht="12.75" customHeight="1" x14ac:dyDescent="0.2">
      <c r="A664" s="83" t="s">
        <v>181</v>
      </c>
      <c r="B664" s="83">
        <v>8</v>
      </c>
      <c r="C664" s="84">
        <v>799.71600814999999</v>
      </c>
      <c r="D664" s="84">
        <v>799.71600814999999</v>
      </c>
      <c r="E664" s="84">
        <v>135.47987466000001</v>
      </c>
      <c r="F664" s="84">
        <v>135.47987466000001</v>
      </c>
    </row>
    <row r="665" spans="1:6" ht="12.75" customHeight="1" x14ac:dyDescent="0.2">
      <c r="A665" s="83" t="s">
        <v>181</v>
      </c>
      <c r="B665" s="83">
        <v>9</v>
      </c>
      <c r="C665" s="84">
        <v>796.04811514000005</v>
      </c>
      <c r="D665" s="84">
        <v>796.04811514000005</v>
      </c>
      <c r="E665" s="84">
        <v>134.85849697</v>
      </c>
      <c r="F665" s="84">
        <v>134.85849697</v>
      </c>
    </row>
    <row r="666" spans="1:6" ht="12.75" customHeight="1" x14ac:dyDescent="0.2">
      <c r="A666" s="83" t="s">
        <v>181</v>
      </c>
      <c r="B666" s="83">
        <v>10</v>
      </c>
      <c r="C666" s="84">
        <v>699.25200214999995</v>
      </c>
      <c r="D666" s="84">
        <v>699.25200214999995</v>
      </c>
      <c r="E666" s="84">
        <v>118.46026919000001</v>
      </c>
      <c r="F666" s="84">
        <v>118.46026919000001</v>
      </c>
    </row>
    <row r="667" spans="1:6" ht="12.75" customHeight="1" x14ac:dyDescent="0.2">
      <c r="A667" s="83" t="s">
        <v>181</v>
      </c>
      <c r="B667" s="83">
        <v>11</v>
      </c>
      <c r="C667" s="84">
        <v>624.94148545999997</v>
      </c>
      <c r="D667" s="84">
        <v>624.94148545999997</v>
      </c>
      <c r="E667" s="84">
        <v>105.87132588999999</v>
      </c>
      <c r="F667" s="84">
        <v>105.87132588999999</v>
      </c>
    </row>
    <row r="668" spans="1:6" ht="12.75" customHeight="1" x14ac:dyDescent="0.2">
      <c r="A668" s="83" t="s">
        <v>181</v>
      </c>
      <c r="B668" s="83">
        <v>12</v>
      </c>
      <c r="C668" s="84">
        <v>614.78058867000004</v>
      </c>
      <c r="D668" s="84">
        <v>614.78058867000004</v>
      </c>
      <c r="E668" s="84">
        <v>104.14996854</v>
      </c>
      <c r="F668" s="84">
        <v>104.14996854</v>
      </c>
    </row>
    <row r="669" spans="1:6" ht="12.75" customHeight="1" x14ac:dyDescent="0.2">
      <c r="A669" s="83" t="s">
        <v>181</v>
      </c>
      <c r="B669" s="83">
        <v>13</v>
      </c>
      <c r="C669" s="84">
        <v>623.39377621000006</v>
      </c>
      <c r="D669" s="84">
        <v>623.39377621000006</v>
      </c>
      <c r="E669" s="84">
        <v>105.60912849</v>
      </c>
      <c r="F669" s="84">
        <v>105.60912849</v>
      </c>
    </row>
    <row r="670" spans="1:6" ht="12.75" customHeight="1" x14ac:dyDescent="0.2">
      <c r="A670" s="83" t="s">
        <v>181</v>
      </c>
      <c r="B670" s="83">
        <v>14</v>
      </c>
      <c r="C670" s="84">
        <v>630.94030330999999</v>
      </c>
      <c r="D670" s="84">
        <v>630.94030330999999</v>
      </c>
      <c r="E670" s="84">
        <v>106.88758550999999</v>
      </c>
      <c r="F670" s="84">
        <v>106.88758550999999</v>
      </c>
    </row>
    <row r="671" spans="1:6" ht="12.75" customHeight="1" x14ac:dyDescent="0.2">
      <c r="A671" s="83" t="s">
        <v>181</v>
      </c>
      <c r="B671" s="83">
        <v>15</v>
      </c>
      <c r="C671" s="84">
        <v>639.26787618000003</v>
      </c>
      <c r="D671" s="84">
        <v>639.26787618000003</v>
      </c>
      <c r="E671" s="84">
        <v>108.29835948</v>
      </c>
      <c r="F671" s="84">
        <v>108.29835948</v>
      </c>
    </row>
    <row r="672" spans="1:6" ht="12.75" customHeight="1" x14ac:dyDescent="0.2">
      <c r="A672" s="83" t="s">
        <v>181</v>
      </c>
      <c r="B672" s="83">
        <v>16</v>
      </c>
      <c r="C672" s="84">
        <v>647.56739601000004</v>
      </c>
      <c r="D672" s="84">
        <v>647.56739601000004</v>
      </c>
      <c r="E672" s="84">
        <v>109.70438099</v>
      </c>
      <c r="F672" s="84">
        <v>109.70438099</v>
      </c>
    </row>
    <row r="673" spans="1:6" ht="12.75" customHeight="1" x14ac:dyDescent="0.2">
      <c r="A673" s="83" t="s">
        <v>181</v>
      </c>
      <c r="B673" s="83">
        <v>17</v>
      </c>
      <c r="C673" s="84">
        <v>625.26041765000002</v>
      </c>
      <c r="D673" s="84">
        <v>625.26041765000002</v>
      </c>
      <c r="E673" s="84">
        <v>105.92535619</v>
      </c>
      <c r="F673" s="84">
        <v>105.92535619</v>
      </c>
    </row>
    <row r="674" spans="1:6" ht="12.75" customHeight="1" x14ac:dyDescent="0.2">
      <c r="A674" s="83" t="s">
        <v>181</v>
      </c>
      <c r="B674" s="83">
        <v>18</v>
      </c>
      <c r="C674" s="84">
        <v>633.15353001999995</v>
      </c>
      <c r="D674" s="84">
        <v>633.15353001999995</v>
      </c>
      <c r="E674" s="84">
        <v>107.26252821</v>
      </c>
      <c r="F674" s="84">
        <v>107.26252821</v>
      </c>
    </row>
    <row r="675" spans="1:6" ht="12.75" customHeight="1" x14ac:dyDescent="0.2">
      <c r="A675" s="83" t="s">
        <v>181</v>
      </c>
      <c r="B675" s="83">
        <v>19</v>
      </c>
      <c r="C675" s="84">
        <v>652.18692011999997</v>
      </c>
      <c r="D675" s="84">
        <v>652.18692011999997</v>
      </c>
      <c r="E675" s="84">
        <v>110.48697448999999</v>
      </c>
      <c r="F675" s="84">
        <v>110.48697448999999</v>
      </c>
    </row>
    <row r="676" spans="1:6" ht="12.75" customHeight="1" x14ac:dyDescent="0.2">
      <c r="A676" s="83" t="s">
        <v>181</v>
      </c>
      <c r="B676" s="83">
        <v>20</v>
      </c>
      <c r="C676" s="84">
        <v>640.08998838000002</v>
      </c>
      <c r="D676" s="84">
        <v>640.08998838000002</v>
      </c>
      <c r="E676" s="84">
        <v>108.4376335</v>
      </c>
      <c r="F676" s="84">
        <v>108.4376335</v>
      </c>
    </row>
    <row r="677" spans="1:6" ht="12.75" customHeight="1" x14ac:dyDescent="0.2">
      <c r="A677" s="83" t="s">
        <v>181</v>
      </c>
      <c r="B677" s="83">
        <v>21</v>
      </c>
      <c r="C677" s="84">
        <v>627.34951457</v>
      </c>
      <c r="D677" s="84">
        <v>627.34951457</v>
      </c>
      <c r="E677" s="84">
        <v>106.27927006</v>
      </c>
      <c r="F677" s="84">
        <v>106.27927006</v>
      </c>
    </row>
    <row r="678" spans="1:6" ht="12.75" customHeight="1" x14ac:dyDescent="0.2">
      <c r="A678" s="83" t="s">
        <v>181</v>
      </c>
      <c r="B678" s="83">
        <v>22</v>
      </c>
      <c r="C678" s="84">
        <v>597.32835211999998</v>
      </c>
      <c r="D678" s="84">
        <v>597.32835211999998</v>
      </c>
      <c r="E678" s="84">
        <v>101.19338546</v>
      </c>
      <c r="F678" s="84">
        <v>101.19338546</v>
      </c>
    </row>
    <row r="679" spans="1:6" ht="12.75" customHeight="1" x14ac:dyDescent="0.2">
      <c r="A679" s="83" t="s">
        <v>181</v>
      </c>
      <c r="B679" s="83">
        <v>23</v>
      </c>
      <c r="C679" s="84">
        <v>623.83011269999997</v>
      </c>
      <c r="D679" s="84">
        <v>623.83011269999997</v>
      </c>
      <c r="E679" s="84">
        <v>105.68304825</v>
      </c>
      <c r="F679" s="84">
        <v>105.68304825</v>
      </c>
    </row>
    <row r="680" spans="1:6" ht="12.75" customHeight="1" x14ac:dyDescent="0.2">
      <c r="A680" s="83" t="s">
        <v>181</v>
      </c>
      <c r="B680" s="83">
        <v>24</v>
      </c>
      <c r="C680" s="84">
        <v>745.50667962</v>
      </c>
      <c r="D680" s="84">
        <v>717.88934483000003</v>
      </c>
      <c r="E680" s="84">
        <v>121.61762108000001</v>
      </c>
      <c r="F680" s="84">
        <v>121.61762108000001</v>
      </c>
    </row>
    <row r="681" spans="1:6" ht="12.75" customHeight="1" x14ac:dyDescent="0.2">
      <c r="A681" s="83" t="s">
        <v>182</v>
      </c>
      <c r="B681" s="83">
        <v>1</v>
      </c>
      <c r="C681" s="84">
        <v>801.87543548999997</v>
      </c>
      <c r="D681" s="84">
        <v>792.73995925999998</v>
      </c>
      <c r="E681" s="84">
        <v>134.29806234</v>
      </c>
      <c r="F681" s="84">
        <v>134.29806234</v>
      </c>
    </row>
    <row r="682" spans="1:6" ht="12.75" customHeight="1" x14ac:dyDescent="0.2">
      <c r="A682" s="83" t="s">
        <v>182</v>
      </c>
      <c r="B682" s="83">
        <v>2</v>
      </c>
      <c r="C682" s="84">
        <v>783.34151083999996</v>
      </c>
      <c r="D682" s="84">
        <v>777.71417202999999</v>
      </c>
      <c r="E682" s="84">
        <v>131.75254398999999</v>
      </c>
      <c r="F682" s="84">
        <v>131.75254398999999</v>
      </c>
    </row>
    <row r="683" spans="1:6" ht="12.75" customHeight="1" x14ac:dyDescent="0.2">
      <c r="A683" s="83" t="s">
        <v>182</v>
      </c>
      <c r="B683" s="83">
        <v>3</v>
      </c>
      <c r="C683" s="84">
        <v>766.42169422999996</v>
      </c>
      <c r="D683" s="84">
        <v>759.50284369999997</v>
      </c>
      <c r="E683" s="84">
        <v>128.66736318</v>
      </c>
      <c r="F683" s="84">
        <v>128.66736318</v>
      </c>
    </row>
    <row r="684" spans="1:6" ht="12.75" customHeight="1" x14ac:dyDescent="0.2">
      <c r="A684" s="83" t="s">
        <v>182</v>
      </c>
      <c r="B684" s="83">
        <v>4</v>
      </c>
      <c r="C684" s="84">
        <v>767.18858825999996</v>
      </c>
      <c r="D684" s="84">
        <v>760.22572561000004</v>
      </c>
      <c r="E684" s="84">
        <v>128.7898266</v>
      </c>
      <c r="F684" s="84">
        <v>128.7898266</v>
      </c>
    </row>
    <row r="685" spans="1:6" ht="12.75" customHeight="1" x14ac:dyDescent="0.2">
      <c r="A685" s="83" t="s">
        <v>182</v>
      </c>
      <c r="B685" s="83">
        <v>5</v>
      </c>
      <c r="C685" s="84">
        <v>761.24171349999995</v>
      </c>
      <c r="D685" s="84">
        <v>758.60437813999999</v>
      </c>
      <c r="E685" s="84">
        <v>128.51515415</v>
      </c>
      <c r="F685" s="84">
        <v>128.51515415</v>
      </c>
    </row>
    <row r="686" spans="1:6" ht="12.75" customHeight="1" x14ac:dyDescent="0.2">
      <c r="A686" s="83" t="s">
        <v>182</v>
      </c>
      <c r="B686" s="83">
        <v>6</v>
      </c>
      <c r="C686" s="84">
        <v>776.55206601999998</v>
      </c>
      <c r="D686" s="84">
        <v>766.50457596000001</v>
      </c>
      <c r="E686" s="84">
        <v>129.85352652</v>
      </c>
      <c r="F686" s="84">
        <v>129.85352652</v>
      </c>
    </row>
    <row r="687" spans="1:6" ht="12.75" customHeight="1" x14ac:dyDescent="0.2">
      <c r="A687" s="83" t="s">
        <v>182</v>
      </c>
      <c r="B687" s="83">
        <v>7</v>
      </c>
      <c r="C687" s="84">
        <v>778.13941016000001</v>
      </c>
      <c r="D687" s="84">
        <v>767.27599528999997</v>
      </c>
      <c r="E687" s="84">
        <v>129.98421266</v>
      </c>
      <c r="F687" s="84">
        <v>129.98421266</v>
      </c>
    </row>
    <row r="688" spans="1:6" ht="12.75" customHeight="1" x14ac:dyDescent="0.2">
      <c r="A688" s="83" t="s">
        <v>182</v>
      </c>
      <c r="B688" s="83">
        <v>8</v>
      </c>
      <c r="C688" s="84">
        <v>787.23871912000004</v>
      </c>
      <c r="D688" s="84">
        <v>779.15726898000003</v>
      </c>
      <c r="E688" s="84">
        <v>131.99701902000001</v>
      </c>
      <c r="F688" s="84">
        <v>131.99701902000001</v>
      </c>
    </row>
    <row r="689" spans="1:6" ht="12.75" customHeight="1" x14ac:dyDescent="0.2">
      <c r="A689" s="83" t="s">
        <v>182</v>
      </c>
      <c r="B689" s="83">
        <v>9</v>
      </c>
      <c r="C689" s="84">
        <v>783.34279369000001</v>
      </c>
      <c r="D689" s="84">
        <v>775.59282386999996</v>
      </c>
      <c r="E689" s="84">
        <v>131.39316643999999</v>
      </c>
      <c r="F689" s="84">
        <v>131.39316643999999</v>
      </c>
    </row>
    <row r="690" spans="1:6" ht="12.75" customHeight="1" x14ac:dyDescent="0.2">
      <c r="A690" s="83" t="s">
        <v>182</v>
      </c>
      <c r="B690" s="83">
        <v>10</v>
      </c>
      <c r="C690" s="84">
        <v>713.33966179000004</v>
      </c>
      <c r="D690" s="84">
        <v>706.54126694000001</v>
      </c>
      <c r="E690" s="84">
        <v>119.69514341</v>
      </c>
      <c r="F690" s="84">
        <v>119.69514341</v>
      </c>
    </row>
    <row r="691" spans="1:6" ht="12.75" customHeight="1" x14ac:dyDescent="0.2">
      <c r="A691" s="83" t="s">
        <v>182</v>
      </c>
      <c r="B691" s="83">
        <v>11</v>
      </c>
      <c r="C691" s="84">
        <v>636.32302277999997</v>
      </c>
      <c r="D691" s="84">
        <v>630.43054129999996</v>
      </c>
      <c r="E691" s="84">
        <v>106.80122674</v>
      </c>
      <c r="F691" s="84">
        <v>106.80122674</v>
      </c>
    </row>
    <row r="692" spans="1:6" ht="12.75" customHeight="1" x14ac:dyDescent="0.2">
      <c r="A692" s="83" t="s">
        <v>182</v>
      </c>
      <c r="B692" s="83">
        <v>12</v>
      </c>
      <c r="C692" s="84">
        <v>605.11286870000004</v>
      </c>
      <c r="D692" s="84">
        <v>602.38540354999998</v>
      </c>
      <c r="E692" s="84">
        <v>102.05010045</v>
      </c>
      <c r="F692" s="84">
        <v>102.05010045</v>
      </c>
    </row>
    <row r="693" spans="1:6" ht="12.75" customHeight="1" x14ac:dyDescent="0.2">
      <c r="A693" s="83" t="s">
        <v>182</v>
      </c>
      <c r="B693" s="83">
        <v>13</v>
      </c>
      <c r="C693" s="84">
        <v>618.34452899999997</v>
      </c>
      <c r="D693" s="84">
        <v>615.95980502999998</v>
      </c>
      <c r="E693" s="84">
        <v>104.34973957</v>
      </c>
      <c r="F693" s="84">
        <v>104.34973957</v>
      </c>
    </row>
    <row r="694" spans="1:6" ht="12.75" customHeight="1" x14ac:dyDescent="0.2">
      <c r="A694" s="83" t="s">
        <v>182</v>
      </c>
      <c r="B694" s="83">
        <v>14</v>
      </c>
      <c r="C694" s="84">
        <v>637.58439682999995</v>
      </c>
      <c r="D694" s="84">
        <v>634.51785991999998</v>
      </c>
      <c r="E694" s="84">
        <v>107.49365931</v>
      </c>
      <c r="F694" s="84">
        <v>107.49365931</v>
      </c>
    </row>
    <row r="695" spans="1:6" ht="12.75" customHeight="1" x14ac:dyDescent="0.2">
      <c r="A695" s="83" t="s">
        <v>182</v>
      </c>
      <c r="B695" s="83">
        <v>15</v>
      </c>
      <c r="C695" s="84">
        <v>626.83881521000001</v>
      </c>
      <c r="D695" s="84">
        <v>620.30792034000001</v>
      </c>
      <c r="E695" s="84">
        <v>105.0863537</v>
      </c>
      <c r="F695" s="84">
        <v>105.0863537</v>
      </c>
    </row>
    <row r="696" spans="1:6" ht="12.75" customHeight="1" x14ac:dyDescent="0.2">
      <c r="A696" s="83" t="s">
        <v>182</v>
      </c>
      <c r="B696" s="83">
        <v>16</v>
      </c>
      <c r="C696" s="84">
        <v>634.73816147000002</v>
      </c>
      <c r="D696" s="84">
        <v>624.59534323000003</v>
      </c>
      <c r="E696" s="84">
        <v>105.81268593999999</v>
      </c>
      <c r="F696" s="84">
        <v>105.81268593999999</v>
      </c>
    </row>
    <row r="697" spans="1:6" ht="12.75" customHeight="1" x14ac:dyDescent="0.2">
      <c r="A697" s="83" t="s">
        <v>182</v>
      </c>
      <c r="B697" s="83">
        <v>17</v>
      </c>
      <c r="C697" s="84">
        <v>646.39918541999998</v>
      </c>
      <c r="D697" s="84">
        <v>639.89491029999999</v>
      </c>
      <c r="E697" s="84">
        <v>108.40458532</v>
      </c>
      <c r="F697" s="84">
        <v>108.40458532</v>
      </c>
    </row>
    <row r="698" spans="1:6" ht="12.75" customHeight="1" x14ac:dyDescent="0.2">
      <c r="A698" s="83" t="s">
        <v>182</v>
      </c>
      <c r="B698" s="83">
        <v>18</v>
      </c>
      <c r="C698" s="84">
        <v>649.05395524999994</v>
      </c>
      <c r="D698" s="84">
        <v>642.94877641000005</v>
      </c>
      <c r="E698" s="84">
        <v>108.92194073</v>
      </c>
      <c r="F698" s="84">
        <v>108.92194073</v>
      </c>
    </row>
    <row r="699" spans="1:6" ht="12.75" customHeight="1" x14ac:dyDescent="0.2">
      <c r="A699" s="83" t="s">
        <v>182</v>
      </c>
      <c r="B699" s="83">
        <v>19</v>
      </c>
      <c r="C699" s="84">
        <v>642.54091493999999</v>
      </c>
      <c r="D699" s="84">
        <v>636.64317437</v>
      </c>
      <c r="E699" s="84">
        <v>107.85370880000001</v>
      </c>
      <c r="F699" s="84">
        <v>107.85370880000001</v>
      </c>
    </row>
    <row r="700" spans="1:6" ht="12.75" customHeight="1" x14ac:dyDescent="0.2">
      <c r="A700" s="83" t="s">
        <v>182</v>
      </c>
      <c r="B700" s="83">
        <v>20</v>
      </c>
      <c r="C700" s="84">
        <v>630.60467149999999</v>
      </c>
      <c r="D700" s="84">
        <v>624.32364812000003</v>
      </c>
      <c r="E700" s="84">
        <v>105.76665808</v>
      </c>
      <c r="F700" s="84">
        <v>105.76665808</v>
      </c>
    </row>
    <row r="701" spans="1:6" ht="12.75" customHeight="1" x14ac:dyDescent="0.2">
      <c r="A701" s="83" t="s">
        <v>182</v>
      </c>
      <c r="B701" s="83">
        <v>21</v>
      </c>
      <c r="C701" s="84">
        <v>629.55388819999996</v>
      </c>
      <c r="D701" s="84">
        <v>623.61804475999998</v>
      </c>
      <c r="E701" s="84">
        <v>105.64712182</v>
      </c>
      <c r="F701" s="84">
        <v>105.64712182</v>
      </c>
    </row>
    <row r="702" spans="1:6" ht="12.75" customHeight="1" x14ac:dyDescent="0.2">
      <c r="A702" s="83" t="s">
        <v>182</v>
      </c>
      <c r="B702" s="83">
        <v>22</v>
      </c>
      <c r="C702" s="84">
        <v>611.46391957000003</v>
      </c>
      <c r="D702" s="84">
        <v>605.07396201999995</v>
      </c>
      <c r="E702" s="84">
        <v>102.5055691</v>
      </c>
      <c r="F702" s="84">
        <v>102.5055691</v>
      </c>
    </row>
    <row r="703" spans="1:6" ht="12.75" customHeight="1" x14ac:dyDescent="0.2">
      <c r="A703" s="83" t="s">
        <v>182</v>
      </c>
      <c r="B703" s="83">
        <v>23</v>
      </c>
      <c r="C703" s="84">
        <v>645.39419456999997</v>
      </c>
      <c r="D703" s="84">
        <v>638.76180779000003</v>
      </c>
      <c r="E703" s="84">
        <v>108.21262645</v>
      </c>
      <c r="F703" s="84">
        <v>108.21262645</v>
      </c>
    </row>
    <row r="704" spans="1:6" ht="12.75" customHeight="1" x14ac:dyDescent="0.2">
      <c r="A704" s="83" t="s">
        <v>182</v>
      </c>
      <c r="B704" s="83">
        <v>24</v>
      </c>
      <c r="C704" s="84">
        <v>716.98010958999998</v>
      </c>
      <c r="D704" s="84">
        <v>709.34250180000004</v>
      </c>
      <c r="E704" s="84">
        <v>120.16970056</v>
      </c>
      <c r="F704" s="84">
        <v>120.16970056</v>
      </c>
    </row>
    <row r="705" spans="1:6" ht="12.75" customHeight="1" x14ac:dyDescent="0.2">
      <c r="A705" s="83" t="s">
        <v>183</v>
      </c>
      <c r="B705" s="83">
        <v>1</v>
      </c>
      <c r="C705" s="84">
        <v>870.53295542000001</v>
      </c>
      <c r="D705" s="84">
        <v>869.30910799000003</v>
      </c>
      <c r="E705" s="84">
        <v>147.26964046000001</v>
      </c>
      <c r="F705" s="84">
        <v>147.26964046000001</v>
      </c>
    </row>
    <row r="706" spans="1:6" ht="12.75" customHeight="1" x14ac:dyDescent="0.2">
      <c r="A706" s="83" t="s">
        <v>183</v>
      </c>
      <c r="B706" s="83">
        <v>2</v>
      </c>
      <c r="C706" s="84">
        <v>871.52917399</v>
      </c>
      <c r="D706" s="84">
        <v>864.62507044999995</v>
      </c>
      <c r="E706" s="84">
        <v>146.47611774000001</v>
      </c>
      <c r="F706" s="84">
        <v>146.47611774000001</v>
      </c>
    </row>
    <row r="707" spans="1:6" ht="12.75" customHeight="1" x14ac:dyDescent="0.2">
      <c r="A707" s="83" t="s">
        <v>183</v>
      </c>
      <c r="B707" s="83">
        <v>3</v>
      </c>
      <c r="C707" s="84">
        <v>856.93865812000001</v>
      </c>
      <c r="D707" s="84">
        <v>849.19920251999997</v>
      </c>
      <c r="E707" s="84">
        <v>143.86282173000001</v>
      </c>
      <c r="F707" s="84">
        <v>143.86282173000001</v>
      </c>
    </row>
    <row r="708" spans="1:6" ht="12.75" customHeight="1" x14ac:dyDescent="0.2">
      <c r="A708" s="83" t="s">
        <v>183</v>
      </c>
      <c r="B708" s="83">
        <v>4</v>
      </c>
      <c r="C708" s="84">
        <v>851.31392816000005</v>
      </c>
      <c r="D708" s="84">
        <v>843.36108310999998</v>
      </c>
      <c r="E708" s="84">
        <v>142.87378602000001</v>
      </c>
      <c r="F708" s="84">
        <v>142.87378602000001</v>
      </c>
    </row>
    <row r="709" spans="1:6" ht="12.75" customHeight="1" x14ac:dyDescent="0.2">
      <c r="A709" s="83" t="s">
        <v>183</v>
      </c>
      <c r="B709" s="83">
        <v>5</v>
      </c>
      <c r="C709" s="84">
        <v>838.51544351999996</v>
      </c>
      <c r="D709" s="84">
        <v>830.82382514999995</v>
      </c>
      <c r="E709" s="84">
        <v>140.74984938</v>
      </c>
      <c r="F709" s="84">
        <v>140.74984938</v>
      </c>
    </row>
    <row r="710" spans="1:6" ht="12.75" customHeight="1" x14ac:dyDescent="0.2">
      <c r="A710" s="83" t="s">
        <v>183</v>
      </c>
      <c r="B710" s="83">
        <v>6</v>
      </c>
      <c r="C710" s="84">
        <v>849.05107485999997</v>
      </c>
      <c r="D710" s="84">
        <v>841.13968991000002</v>
      </c>
      <c r="E710" s="84">
        <v>142.49745984</v>
      </c>
      <c r="F710" s="84">
        <v>142.49745984</v>
      </c>
    </row>
    <row r="711" spans="1:6" ht="12.75" customHeight="1" x14ac:dyDescent="0.2">
      <c r="A711" s="83" t="s">
        <v>183</v>
      </c>
      <c r="B711" s="83">
        <v>7</v>
      </c>
      <c r="C711" s="84">
        <v>869.94295397999997</v>
      </c>
      <c r="D711" s="84">
        <v>861.94867275000001</v>
      </c>
      <c r="E711" s="84">
        <v>146.02270924999999</v>
      </c>
      <c r="F711" s="84">
        <v>146.02270924999999</v>
      </c>
    </row>
    <row r="712" spans="1:6" ht="12.75" customHeight="1" x14ac:dyDescent="0.2">
      <c r="A712" s="83" t="s">
        <v>183</v>
      </c>
      <c r="B712" s="83">
        <v>8</v>
      </c>
      <c r="C712" s="84">
        <v>888.67928719999998</v>
      </c>
      <c r="D712" s="84">
        <v>880.21209204000002</v>
      </c>
      <c r="E712" s="84">
        <v>149.11671479</v>
      </c>
      <c r="F712" s="84">
        <v>149.11671479</v>
      </c>
    </row>
    <row r="713" spans="1:6" ht="12.75" customHeight="1" x14ac:dyDescent="0.2">
      <c r="A713" s="83" t="s">
        <v>183</v>
      </c>
      <c r="B713" s="83">
        <v>9</v>
      </c>
      <c r="C713" s="84">
        <v>835.83786468999995</v>
      </c>
      <c r="D713" s="84">
        <v>827.75835742000004</v>
      </c>
      <c r="E713" s="84">
        <v>140.23052853999999</v>
      </c>
      <c r="F713" s="84">
        <v>140.23052853999999</v>
      </c>
    </row>
    <row r="714" spans="1:6" ht="12.75" customHeight="1" x14ac:dyDescent="0.2">
      <c r="A714" s="83" t="s">
        <v>183</v>
      </c>
      <c r="B714" s="83">
        <v>10</v>
      </c>
      <c r="C714" s="84">
        <v>704.24696817999995</v>
      </c>
      <c r="D714" s="84">
        <v>697.57515895999995</v>
      </c>
      <c r="E714" s="84">
        <v>118.17619522</v>
      </c>
      <c r="F714" s="84">
        <v>118.17619522</v>
      </c>
    </row>
    <row r="715" spans="1:6" ht="12.75" customHeight="1" x14ac:dyDescent="0.2">
      <c r="A715" s="83" t="s">
        <v>183</v>
      </c>
      <c r="B715" s="83">
        <v>11</v>
      </c>
      <c r="C715" s="84">
        <v>595.59103647999996</v>
      </c>
      <c r="D715" s="84">
        <v>589.88065526000003</v>
      </c>
      <c r="E715" s="84">
        <v>99.931671269999995</v>
      </c>
      <c r="F715" s="84">
        <v>99.931671269999995</v>
      </c>
    </row>
    <row r="716" spans="1:6" ht="12.75" customHeight="1" x14ac:dyDescent="0.2">
      <c r="A716" s="83" t="s">
        <v>183</v>
      </c>
      <c r="B716" s="83">
        <v>12</v>
      </c>
      <c r="C716" s="84">
        <v>577.64857353000002</v>
      </c>
      <c r="D716" s="84">
        <v>575.14230144999999</v>
      </c>
      <c r="E716" s="84">
        <v>97.434847009999999</v>
      </c>
      <c r="F716" s="84">
        <v>97.434847009999999</v>
      </c>
    </row>
    <row r="717" spans="1:6" ht="12.75" customHeight="1" x14ac:dyDescent="0.2">
      <c r="A717" s="83" t="s">
        <v>183</v>
      </c>
      <c r="B717" s="83">
        <v>13</v>
      </c>
      <c r="C717" s="84">
        <v>601.24873482999999</v>
      </c>
      <c r="D717" s="84">
        <v>598.86414251999997</v>
      </c>
      <c r="E717" s="84">
        <v>101.45356369</v>
      </c>
      <c r="F717" s="84">
        <v>101.45356369</v>
      </c>
    </row>
    <row r="718" spans="1:6" ht="12.75" customHeight="1" x14ac:dyDescent="0.2">
      <c r="A718" s="83" t="s">
        <v>183</v>
      </c>
      <c r="B718" s="83">
        <v>14</v>
      </c>
      <c r="C718" s="84">
        <v>620.08974066999997</v>
      </c>
      <c r="D718" s="84">
        <v>616.95419470000002</v>
      </c>
      <c r="E718" s="84">
        <v>104.5181991</v>
      </c>
      <c r="F718" s="84">
        <v>104.5181991</v>
      </c>
    </row>
    <row r="719" spans="1:6" ht="12.75" customHeight="1" x14ac:dyDescent="0.2">
      <c r="A719" s="83" t="s">
        <v>183</v>
      </c>
      <c r="B719" s="83">
        <v>15</v>
      </c>
      <c r="C719" s="84">
        <v>612.36369493999996</v>
      </c>
      <c r="D719" s="84">
        <v>606.36015480000003</v>
      </c>
      <c r="E719" s="84">
        <v>102.72346299</v>
      </c>
      <c r="F719" s="84">
        <v>102.72346299</v>
      </c>
    </row>
    <row r="720" spans="1:6" ht="12.75" customHeight="1" x14ac:dyDescent="0.2">
      <c r="A720" s="83" t="s">
        <v>183</v>
      </c>
      <c r="B720" s="83">
        <v>16</v>
      </c>
      <c r="C720" s="84">
        <v>613.83838615000002</v>
      </c>
      <c r="D720" s="84">
        <v>607.96024414999999</v>
      </c>
      <c r="E720" s="84">
        <v>102.9945341</v>
      </c>
      <c r="F720" s="84">
        <v>102.9945341</v>
      </c>
    </row>
    <row r="721" spans="1:6" ht="12.75" customHeight="1" x14ac:dyDescent="0.2">
      <c r="A721" s="83" t="s">
        <v>183</v>
      </c>
      <c r="B721" s="83">
        <v>17</v>
      </c>
      <c r="C721" s="84">
        <v>634.15426138999999</v>
      </c>
      <c r="D721" s="84">
        <v>628.26709112000003</v>
      </c>
      <c r="E721" s="84">
        <v>106.43471667999999</v>
      </c>
      <c r="F721" s="84">
        <v>106.43471667999999</v>
      </c>
    </row>
    <row r="722" spans="1:6" ht="12.75" customHeight="1" x14ac:dyDescent="0.2">
      <c r="A722" s="83" t="s">
        <v>183</v>
      </c>
      <c r="B722" s="83">
        <v>18</v>
      </c>
      <c r="C722" s="84">
        <v>626.94215233</v>
      </c>
      <c r="D722" s="84">
        <v>626.94215233</v>
      </c>
      <c r="E722" s="84">
        <v>106.21025883</v>
      </c>
      <c r="F722" s="84">
        <v>106.21025883</v>
      </c>
    </row>
    <row r="723" spans="1:6" ht="12.75" customHeight="1" x14ac:dyDescent="0.2">
      <c r="A723" s="83" t="s">
        <v>183</v>
      </c>
      <c r="B723" s="83">
        <v>19</v>
      </c>
      <c r="C723" s="84">
        <v>638.40703550000001</v>
      </c>
      <c r="D723" s="84">
        <v>637.20091042000001</v>
      </c>
      <c r="E723" s="84">
        <v>107.94819484999999</v>
      </c>
      <c r="F723" s="84">
        <v>107.94819484999999</v>
      </c>
    </row>
    <row r="724" spans="1:6" ht="12.75" customHeight="1" x14ac:dyDescent="0.2">
      <c r="A724" s="83" t="s">
        <v>183</v>
      </c>
      <c r="B724" s="83">
        <v>20</v>
      </c>
      <c r="C724" s="84">
        <v>667.79892124000003</v>
      </c>
      <c r="D724" s="84">
        <v>661.25794034</v>
      </c>
      <c r="E724" s="84">
        <v>112.02369586</v>
      </c>
      <c r="F724" s="84">
        <v>112.02369586</v>
      </c>
    </row>
    <row r="725" spans="1:6" ht="12.75" customHeight="1" x14ac:dyDescent="0.2">
      <c r="A725" s="83" t="s">
        <v>183</v>
      </c>
      <c r="B725" s="83">
        <v>21</v>
      </c>
      <c r="C725" s="84">
        <v>672.72522262999996</v>
      </c>
      <c r="D725" s="84">
        <v>666.67086058999996</v>
      </c>
      <c r="E725" s="84">
        <v>112.94069858</v>
      </c>
      <c r="F725" s="84">
        <v>112.94069858</v>
      </c>
    </row>
    <row r="726" spans="1:6" ht="12.75" customHeight="1" x14ac:dyDescent="0.2">
      <c r="A726" s="83" t="s">
        <v>183</v>
      </c>
      <c r="B726" s="83">
        <v>22</v>
      </c>
      <c r="C726" s="84">
        <v>646.38367560999995</v>
      </c>
      <c r="D726" s="84">
        <v>640.16798528000004</v>
      </c>
      <c r="E726" s="84">
        <v>108.45084695</v>
      </c>
      <c r="F726" s="84">
        <v>108.45084695</v>
      </c>
    </row>
    <row r="727" spans="1:6" ht="12.75" customHeight="1" x14ac:dyDescent="0.2">
      <c r="A727" s="83" t="s">
        <v>183</v>
      </c>
      <c r="B727" s="83">
        <v>23</v>
      </c>
      <c r="C727" s="84">
        <v>636.79434002000005</v>
      </c>
      <c r="D727" s="84">
        <v>630.25032954999995</v>
      </c>
      <c r="E727" s="84">
        <v>106.77069707</v>
      </c>
      <c r="F727" s="84">
        <v>106.77069707</v>
      </c>
    </row>
    <row r="728" spans="1:6" ht="12.75" customHeight="1" x14ac:dyDescent="0.2">
      <c r="A728" s="83" t="s">
        <v>183</v>
      </c>
      <c r="B728" s="83">
        <v>24</v>
      </c>
      <c r="C728" s="84">
        <v>759.04849821000005</v>
      </c>
      <c r="D728" s="84">
        <v>751.25499239999999</v>
      </c>
      <c r="E728" s="84">
        <v>127.27009484</v>
      </c>
      <c r="F728" s="84">
        <v>127.27009484</v>
      </c>
    </row>
    <row r="729" spans="1:6" ht="12.75" customHeight="1" x14ac:dyDescent="0.2">
      <c r="A729" s="83" t="s">
        <v>184</v>
      </c>
      <c r="B729" s="83">
        <v>1</v>
      </c>
      <c r="C729" s="84">
        <v>873.95918228999994</v>
      </c>
      <c r="D729" s="84">
        <v>867.53198499999996</v>
      </c>
      <c r="E729" s="84">
        <v>146.96857807999999</v>
      </c>
      <c r="F729" s="84">
        <v>146.96857807999999</v>
      </c>
    </row>
    <row r="730" spans="1:6" ht="12.75" customHeight="1" x14ac:dyDescent="0.2">
      <c r="A730" s="83" t="s">
        <v>184</v>
      </c>
      <c r="B730" s="83">
        <v>2</v>
      </c>
      <c r="C730" s="84">
        <v>840.78944947000002</v>
      </c>
      <c r="D730" s="84">
        <v>840.35804026000005</v>
      </c>
      <c r="E730" s="84">
        <v>142.36504059000001</v>
      </c>
      <c r="F730" s="84">
        <v>142.36504059000001</v>
      </c>
    </row>
    <row r="731" spans="1:6" ht="12.75" customHeight="1" x14ac:dyDescent="0.2">
      <c r="A731" s="83" t="s">
        <v>184</v>
      </c>
      <c r="B731" s="83">
        <v>3</v>
      </c>
      <c r="C731" s="84">
        <v>832.40731862999996</v>
      </c>
      <c r="D731" s="84">
        <v>824.93627624999999</v>
      </c>
      <c r="E731" s="84">
        <v>139.75243982000001</v>
      </c>
      <c r="F731" s="84">
        <v>139.75243982000001</v>
      </c>
    </row>
    <row r="732" spans="1:6" ht="12.75" customHeight="1" x14ac:dyDescent="0.2">
      <c r="A732" s="83" t="s">
        <v>184</v>
      </c>
      <c r="B732" s="83">
        <v>4</v>
      </c>
      <c r="C732" s="84">
        <v>819.59730168999999</v>
      </c>
      <c r="D732" s="84">
        <v>817.55450089999999</v>
      </c>
      <c r="E732" s="84">
        <v>138.50189338999999</v>
      </c>
      <c r="F732" s="84">
        <v>138.50189338999999</v>
      </c>
    </row>
    <row r="733" spans="1:6" ht="12.75" customHeight="1" x14ac:dyDescent="0.2">
      <c r="A733" s="83" t="s">
        <v>184</v>
      </c>
      <c r="B733" s="83">
        <v>5</v>
      </c>
      <c r="C733" s="84">
        <v>816.10355233999996</v>
      </c>
      <c r="D733" s="84">
        <v>808.54550914000004</v>
      </c>
      <c r="E733" s="84">
        <v>136.97568025999999</v>
      </c>
      <c r="F733" s="84">
        <v>136.97568025999999</v>
      </c>
    </row>
    <row r="734" spans="1:6" ht="12.75" customHeight="1" x14ac:dyDescent="0.2">
      <c r="A734" s="83" t="s">
        <v>184</v>
      </c>
      <c r="B734" s="83">
        <v>6</v>
      </c>
      <c r="C734" s="84">
        <v>829.38830829999995</v>
      </c>
      <c r="D734" s="84">
        <v>821.10031429000003</v>
      </c>
      <c r="E734" s="84">
        <v>139.10258958</v>
      </c>
      <c r="F734" s="84">
        <v>139.10258958</v>
      </c>
    </row>
    <row r="735" spans="1:6" ht="12.75" customHeight="1" x14ac:dyDescent="0.2">
      <c r="A735" s="83" t="s">
        <v>184</v>
      </c>
      <c r="B735" s="83">
        <v>7</v>
      </c>
      <c r="C735" s="84">
        <v>854.02948090999996</v>
      </c>
      <c r="D735" s="84">
        <v>846.15675068999997</v>
      </c>
      <c r="E735" s="84">
        <v>143.34740002000001</v>
      </c>
      <c r="F735" s="84">
        <v>143.34740002000001</v>
      </c>
    </row>
    <row r="736" spans="1:6" ht="12.75" customHeight="1" x14ac:dyDescent="0.2">
      <c r="A736" s="83" t="s">
        <v>184</v>
      </c>
      <c r="B736" s="83">
        <v>8</v>
      </c>
      <c r="C736" s="84">
        <v>862.25161429000002</v>
      </c>
      <c r="D736" s="84">
        <v>853.98455665999995</v>
      </c>
      <c r="E736" s="84">
        <v>144.67350848999999</v>
      </c>
      <c r="F736" s="84">
        <v>144.67350848999999</v>
      </c>
    </row>
    <row r="737" spans="1:6" ht="12.75" customHeight="1" x14ac:dyDescent="0.2">
      <c r="A737" s="83" t="s">
        <v>184</v>
      </c>
      <c r="B737" s="83">
        <v>9</v>
      </c>
      <c r="C737" s="84">
        <v>811.01185029999999</v>
      </c>
      <c r="D737" s="84">
        <v>803.09443053999996</v>
      </c>
      <c r="E737" s="84">
        <v>136.05221313000001</v>
      </c>
      <c r="F737" s="84">
        <v>136.05221313000001</v>
      </c>
    </row>
    <row r="738" spans="1:6" ht="12.75" customHeight="1" x14ac:dyDescent="0.2">
      <c r="A738" s="83" t="s">
        <v>184</v>
      </c>
      <c r="B738" s="83">
        <v>10</v>
      </c>
      <c r="C738" s="84">
        <v>716.10109254999998</v>
      </c>
      <c r="D738" s="84">
        <v>709.47466643999996</v>
      </c>
      <c r="E738" s="84">
        <v>120.19209057</v>
      </c>
      <c r="F738" s="84">
        <v>120.19209057</v>
      </c>
    </row>
    <row r="739" spans="1:6" ht="12.75" customHeight="1" x14ac:dyDescent="0.2">
      <c r="A739" s="83" t="s">
        <v>184</v>
      </c>
      <c r="B739" s="83">
        <v>11</v>
      </c>
      <c r="C739" s="84">
        <v>630.42260147000002</v>
      </c>
      <c r="D739" s="84">
        <v>624.48330570999997</v>
      </c>
      <c r="E739" s="84">
        <v>105.79370566999999</v>
      </c>
      <c r="F739" s="84">
        <v>105.79370566999999</v>
      </c>
    </row>
    <row r="740" spans="1:6" ht="12.75" customHeight="1" x14ac:dyDescent="0.2">
      <c r="A740" s="83" t="s">
        <v>184</v>
      </c>
      <c r="B740" s="83">
        <v>12</v>
      </c>
      <c r="C740" s="84">
        <v>622.33032016000004</v>
      </c>
      <c r="D740" s="84">
        <v>619.42087745000003</v>
      </c>
      <c r="E740" s="84">
        <v>104.93607978</v>
      </c>
      <c r="F740" s="84">
        <v>104.93607978</v>
      </c>
    </row>
    <row r="741" spans="1:6" ht="12.75" customHeight="1" x14ac:dyDescent="0.2">
      <c r="A741" s="83" t="s">
        <v>184</v>
      </c>
      <c r="B741" s="83">
        <v>13</v>
      </c>
      <c r="C741" s="84">
        <v>645.5493894</v>
      </c>
      <c r="D741" s="84">
        <v>642.59507470999995</v>
      </c>
      <c r="E741" s="84">
        <v>108.86202013</v>
      </c>
      <c r="F741" s="84">
        <v>108.86202013</v>
      </c>
    </row>
    <row r="742" spans="1:6" ht="12.75" customHeight="1" x14ac:dyDescent="0.2">
      <c r="A742" s="83" t="s">
        <v>184</v>
      </c>
      <c r="B742" s="83">
        <v>14</v>
      </c>
      <c r="C742" s="84">
        <v>654.10812863000001</v>
      </c>
      <c r="D742" s="84">
        <v>646.77715234000004</v>
      </c>
      <c r="E742" s="84">
        <v>109.57050581999999</v>
      </c>
      <c r="F742" s="84">
        <v>109.57050581999999</v>
      </c>
    </row>
    <row r="743" spans="1:6" ht="12.75" customHeight="1" x14ac:dyDescent="0.2">
      <c r="A743" s="83" t="s">
        <v>184</v>
      </c>
      <c r="B743" s="83">
        <v>15</v>
      </c>
      <c r="C743" s="84">
        <v>660.75311020000004</v>
      </c>
      <c r="D743" s="84">
        <v>643.57155296999997</v>
      </c>
      <c r="E743" s="84">
        <v>109.02744529</v>
      </c>
      <c r="F743" s="84">
        <v>109.02744529</v>
      </c>
    </row>
    <row r="744" spans="1:6" ht="12.75" customHeight="1" x14ac:dyDescent="0.2">
      <c r="A744" s="83" t="s">
        <v>184</v>
      </c>
      <c r="B744" s="83">
        <v>16</v>
      </c>
      <c r="C744" s="84">
        <v>656.62591420000001</v>
      </c>
      <c r="D744" s="84">
        <v>648.23240910000004</v>
      </c>
      <c r="E744" s="84">
        <v>109.81704085</v>
      </c>
      <c r="F744" s="84">
        <v>109.81704085</v>
      </c>
    </row>
    <row r="745" spans="1:6" ht="12.75" customHeight="1" x14ac:dyDescent="0.2">
      <c r="A745" s="83" t="s">
        <v>184</v>
      </c>
      <c r="B745" s="83">
        <v>17</v>
      </c>
      <c r="C745" s="84">
        <v>660.04035194999994</v>
      </c>
      <c r="D745" s="84">
        <v>650.29068456000005</v>
      </c>
      <c r="E745" s="84">
        <v>110.16573326</v>
      </c>
      <c r="F745" s="84">
        <v>110.16573326</v>
      </c>
    </row>
    <row r="746" spans="1:6" ht="12.75" customHeight="1" x14ac:dyDescent="0.2">
      <c r="A746" s="83" t="s">
        <v>184</v>
      </c>
      <c r="B746" s="83">
        <v>18</v>
      </c>
      <c r="C746" s="84">
        <v>667.53470246999996</v>
      </c>
      <c r="D746" s="84">
        <v>652.22229132999996</v>
      </c>
      <c r="E746" s="84">
        <v>110.49296672</v>
      </c>
      <c r="F746" s="84">
        <v>110.49296672</v>
      </c>
    </row>
    <row r="747" spans="1:6" ht="12.75" customHeight="1" x14ac:dyDescent="0.2">
      <c r="A747" s="83" t="s">
        <v>184</v>
      </c>
      <c r="B747" s="83">
        <v>19</v>
      </c>
      <c r="C747" s="84">
        <v>658.89080881999996</v>
      </c>
      <c r="D747" s="84">
        <v>651.59879835000004</v>
      </c>
      <c r="E747" s="84">
        <v>110.38734079</v>
      </c>
      <c r="F747" s="84">
        <v>110.38734079</v>
      </c>
    </row>
    <row r="748" spans="1:6" ht="12.75" customHeight="1" x14ac:dyDescent="0.2">
      <c r="A748" s="83" t="s">
        <v>184</v>
      </c>
      <c r="B748" s="83">
        <v>20</v>
      </c>
      <c r="C748" s="84">
        <v>652.87078319</v>
      </c>
      <c r="D748" s="84">
        <v>646.32373763999999</v>
      </c>
      <c r="E748" s="84">
        <v>109.49369285</v>
      </c>
      <c r="F748" s="84">
        <v>109.49369285</v>
      </c>
    </row>
    <row r="749" spans="1:6" ht="12.75" customHeight="1" x14ac:dyDescent="0.2">
      <c r="A749" s="83" t="s">
        <v>184</v>
      </c>
      <c r="B749" s="83">
        <v>21</v>
      </c>
      <c r="C749" s="84">
        <v>640.77358974000003</v>
      </c>
      <c r="D749" s="84">
        <v>639.77003945000001</v>
      </c>
      <c r="E749" s="84">
        <v>108.38343095</v>
      </c>
      <c r="F749" s="84">
        <v>108.38343095</v>
      </c>
    </row>
    <row r="750" spans="1:6" ht="12.75" customHeight="1" x14ac:dyDescent="0.2">
      <c r="A750" s="83" t="s">
        <v>184</v>
      </c>
      <c r="B750" s="83">
        <v>22</v>
      </c>
      <c r="C750" s="84">
        <v>619.72730021999996</v>
      </c>
      <c r="D750" s="84">
        <v>613.62358146999998</v>
      </c>
      <c r="E750" s="84">
        <v>103.95395997999999</v>
      </c>
      <c r="F750" s="84">
        <v>103.95395997999999</v>
      </c>
    </row>
    <row r="751" spans="1:6" ht="12.75" customHeight="1" x14ac:dyDescent="0.2">
      <c r="A751" s="83" t="s">
        <v>184</v>
      </c>
      <c r="B751" s="83">
        <v>23</v>
      </c>
      <c r="C751" s="84">
        <v>664.02603519000002</v>
      </c>
      <c r="D751" s="84">
        <v>657.48686909000003</v>
      </c>
      <c r="E751" s="84">
        <v>111.38483875</v>
      </c>
      <c r="F751" s="84">
        <v>111.38483875</v>
      </c>
    </row>
    <row r="752" spans="1:6" ht="12.75" customHeight="1" x14ac:dyDescent="0.2">
      <c r="A752" s="83" t="s">
        <v>184</v>
      </c>
      <c r="B752" s="83">
        <v>24</v>
      </c>
      <c r="C752" s="84">
        <v>760.67376383999999</v>
      </c>
      <c r="D752" s="84">
        <v>752.49998153000001</v>
      </c>
      <c r="E752" s="84">
        <v>127.48100843</v>
      </c>
      <c r="F752" s="84">
        <v>127.48100843</v>
      </c>
    </row>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sheetData>
  <sheetProtection algorithmName="SHA-512" hashValue="4/HEU3tkRIv/CPdL0LjPY0QO/ul4CtTTEecGa0a1pjHzCNvl52i31Aio1WCyNc8GmynO3m0JSAmQh8qmaOxoGg==" saltValue="YAS1SF3+16YSQkh6rsBTMQ==" spinCount="100000" sheet="1" objects="1" scenarios="1" formatCells="0" formatColumns="0" formatRows="0" insertColumns="0" insertRows="0" insertHyperlinks="0" deleteColumns="0" deleteRows="0" sort="0" autoFilter="0" pivotTables="0"/>
  <mergeCells count="23">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0:B20"/>
    <mergeCell ref="A21:B21"/>
    <mergeCell ref="A30:A31"/>
    <mergeCell ref="B30:B31"/>
    <mergeCell ref="A25:B25"/>
    <mergeCell ref="A26:B26"/>
    <mergeCell ref="A27:B27"/>
    <mergeCell ref="A23:B23"/>
    <mergeCell ref="A24:B24"/>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26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262" r:id="rId4"/>
      </mc:Fallback>
    </mc:AlternateContent>
    <mc:AlternateContent xmlns:mc="http://schemas.openxmlformats.org/markup-compatibility/2006">
      <mc:Choice Requires="x14">
        <oleObject progId="Equation.3" shapeId="126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263" r:id="rId6"/>
      </mc:Fallback>
    </mc:AlternateContent>
    <mc:AlternateContent xmlns:mc="http://schemas.openxmlformats.org/markup-compatibility/2006">
      <mc:Choice Requires="x14">
        <oleObject progId="Equation.3" shapeId="126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264" r:id="rId8"/>
      </mc:Fallback>
    </mc:AlternateContent>
    <mc:AlternateContent xmlns:mc="http://schemas.openxmlformats.org/markup-compatibility/2006">
      <mc:Choice Requires="x14">
        <oleObject progId="Equation.3" shapeId="126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265" r:id="rId10"/>
      </mc:Fallback>
    </mc:AlternateContent>
    <mc:AlternateContent xmlns:mc="http://schemas.openxmlformats.org/markup-compatibility/2006">
      <mc:Choice Requires="x14">
        <oleObject progId="Equation.3" shapeId="1266" r:id="rId12">
          <objectPr defaultSize="0" autoPict="0" r:id="rId13">
            <anchor moveWithCells="1" sizeWithCells="1">
              <from>
                <xdr:col>2</xdr:col>
                <xdr:colOff>57150</xdr:colOff>
                <xdr:row>19</xdr:row>
                <xdr:rowOff>190500</xdr:rowOff>
              </from>
              <to>
                <xdr:col>2</xdr:col>
                <xdr:colOff>666750</xdr:colOff>
                <xdr:row>19</xdr:row>
                <xdr:rowOff>447675</xdr:rowOff>
              </to>
            </anchor>
          </objectPr>
        </oleObject>
      </mc:Choice>
      <mc:Fallback>
        <oleObject progId="Equation.3" shapeId="1266" r:id="rId12"/>
      </mc:Fallback>
    </mc:AlternateContent>
    <mc:AlternateContent xmlns:mc="http://schemas.openxmlformats.org/markup-compatibility/2006">
      <mc:Choice Requires="x14">
        <oleObject progId="Equation.3" shapeId="1267"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267" r:id="rId14"/>
      </mc:Fallback>
    </mc:AlternateContent>
    <mc:AlternateContent xmlns:mc="http://schemas.openxmlformats.org/markup-compatibility/2006">
      <mc:Choice Requires="x14">
        <oleObject progId="Equation.3" shapeId="1268"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268" r:id="rId16"/>
      </mc:Fallback>
    </mc:AlternateContent>
    <mc:AlternateContent xmlns:mc="http://schemas.openxmlformats.org/markup-compatibility/2006">
      <mc:Choice Requires="x14">
        <oleObject progId="Equation.3" shapeId="1269" r:id="rId18">
          <objectPr defaultSize="0" autoPict="0" r:id="rId19">
            <anchor moveWithCells="1" sizeWithCells="1">
              <from>
                <xdr:col>2</xdr:col>
                <xdr:colOff>38100</xdr:colOff>
                <xdr:row>22</xdr:row>
                <xdr:rowOff>19050</xdr:rowOff>
              </from>
              <to>
                <xdr:col>2</xdr:col>
                <xdr:colOff>314325</xdr:colOff>
                <xdr:row>22</xdr:row>
                <xdr:rowOff>238125</xdr:rowOff>
              </to>
            </anchor>
          </objectPr>
        </oleObject>
      </mc:Choice>
      <mc:Fallback>
        <oleObject progId="Equation.3" shapeId="1269" r:id="rId18"/>
      </mc:Fallback>
    </mc:AlternateContent>
    <mc:AlternateContent xmlns:mc="http://schemas.openxmlformats.org/markup-compatibility/2006">
      <mc:Choice Requires="x14">
        <oleObject progId="Equation.3" shapeId="1270" r:id="rId20">
          <objectPr defaultSize="0" autoPict="0" r:id="rId21">
            <anchor moveWithCells="1" sizeWithCells="1">
              <from>
                <xdr:col>2</xdr:col>
                <xdr:colOff>28575</xdr:colOff>
                <xdr:row>22</xdr:row>
                <xdr:rowOff>219075</xdr:rowOff>
              </from>
              <to>
                <xdr:col>2</xdr:col>
                <xdr:colOff>533400</xdr:colOff>
                <xdr:row>24</xdr:row>
                <xdr:rowOff>19050</xdr:rowOff>
              </to>
            </anchor>
          </objectPr>
        </oleObject>
      </mc:Choice>
      <mc:Fallback>
        <oleObject progId="Equation.3" shapeId="1270" r:id="rId20"/>
      </mc:Fallback>
    </mc:AlternateContent>
    <mc:AlternateContent xmlns:mc="http://schemas.openxmlformats.org/markup-compatibility/2006">
      <mc:Choice Requires="x14">
        <oleObject progId="Equation.3" shapeId="1271"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271" r:id="rId22"/>
      </mc:Fallback>
    </mc:AlternateContent>
    <mc:AlternateContent xmlns:mc="http://schemas.openxmlformats.org/markup-compatibility/2006">
      <mc:Choice Requires="x14">
        <oleObject progId="Equation.3" shapeId="1272"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272" r:id="rId24"/>
      </mc:Fallback>
    </mc:AlternateContent>
    <mc:AlternateContent xmlns:mc="http://schemas.openxmlformats.org/markup-compatibility/2006">
      <mc:Choice Requires="x14">
        <oleObject progId="Equation.3" shapeId="1273"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273" r:id="rId26"/>
      </mc:Fallback>
    </mc:AlternateContent>
    <mc:AlternateContent xmlns:mc="http://schemas.openxmlformats.org/markup-compatibility/2006">
      <mc:Choice Requires="x14">
        <oleObject progId="Equation.3" shapeId="1274"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274" r:id="rId28"/>
      </mc:Fallback>
    </mc:AlternateContent>
    <mc:AlternateContent xmlns:mc="http://schemas.openxmlformats.org/markup-compatibility/2006">
      <mc:Choice Requires="x14">
        <oleObject progId="Equation.3" shapeId="1275"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275"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Пользователь Windows</cp:lastModifiedBy>
  <cp:lastPrinted>2013-04-01T04:34:58Z</cp:lastPrinted>
  <dcterms:created xsi:type="dcterms:W3CDTF">2013-02-04T09:28:33Z</dcterms:created>
  <dcterms:modified xsi:type="dcterms:W3CDTF">2020-07-16T11:46:51Z</dcterms:modified>
</cp:coreProperties>
</file>